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940" activeTab="2"/>
  </bookViews>
  <sheets>
    <sheet name="P1" sheetId="1" r:id="rId1"/>
    <sheet name="P2" sheetId="2" r:id="rId2"/>
    <sheet name="P3.4.5" sheetId="3" r:id="rId3"/>
    <sheet name="P6(5.6)" sheetId="4" r:id="rId4"/>
    <sheet name="P6(1.2.3.4)" sheetId="5" r:id="rId5"/>
  </sheets>
  <definedNames>
    <definedName name="_xlnm.Print_Area" localSheetId="0">'P1'!$A$1:$L$27</definedName>
    <definedName name="_xlnm.Print_Area" localSheetId="1">'P2'!$A$1:$K$25</definedName>
    <definedName name="_xlnm.Print_Area" localSheetId="2">'P3.4.5'!$A$1:$L$52</definedName>
    <definedName name="_xlnm.Print_Area" localSheetId="3">'P6(5.6)'!$A$1:$I$44</definedName>
  </definedNames>
  <calcPr fullCalcOnLoad="1"/>
</workbook>
</file>

<file path=xl/sharedStrings.xml><?xml version="1.0" encoding="utf-8"?>
<sst xmlns="http://schemas.openxmlformats.org/spreadsheetml/2006/main" count="476" uniqueCount="256">
  <si>
    <t>　　（単位：件）</t>
  </si>
  <si>
    <t>　殺　　　人</t>
  </si>
  <si>
    <t>-</t>
  </si>
  <si>
    <t>重</t>
  </si>
  <si>
    <t>強</t>
  </si>
  <si>
    <t>要</t>
  </si>
  <si>
    <t>盗</t>
  </si>
  <si>
    <t>犯</t>
  </si>
  <si>
    <t>罪</t>
  </si>
  <si>
    <t>侵</t>
  </si>
  <si>
    <t>入</t>
  </si>
  <si>
    <t>窃</t>
  </si>
  <si>
    <t>-</t>
  </si>
  <si>
    <t>１　重要犯罪、重要窃盗認知件数の推移（掛川警察署管内）</t>
  </si>
  <si>
    <t>傷　人</t>
  </si>
  <si>
    <t>強　姦</t>
  </si>
  <si>
    <t>普　通</t>
  </si>
  <si>
    <t>空 き 巣</t>
  </si>
  <si>
    <t>忍 込 み</t>
  </si>
  <si>
    <t>そ の 他</t>
  </si>
  <si>
    <t>　資料提供：掛川警察署</t>
  </si>
  <si>
    <t>殺　人</t>
  </si>
  <si>
    <t>放　　　火</t>
  </si>
  <si>
    <t>強　　　姦</t>
  </si>
  <si>
    <t>強制わいせつ</t>
  </si>
  <si>
    <t>小　　　計</t>
  </si>
  <si>
    <t>自 動 車 盗</t>
  </si>
  <si>
    <t>ひったくり</t>
  </si>
  <si>
    <t>す　　　り</t>
  </si>
  <si>
    <t>総　　　 数</t>
  </si>
  <si>
    <t>年　度</t>
  </si>
  <si>
    <t>罪　名</t>
  </si>
  <si>
    <t>略 取・誘 拐</t>
  </si>
  <si>
    <t>-</t>
  </si>
  <si>
    <t>-</t>
  </si>
  <si>
    <t>-</t>
  </si>
  <si>
    <t>-</t>
  </si>
  <si>
    <t>-</t>
  </si>
  <si>
    <t>平成
元
(1989)</t>
  </si>
  <si>
    <t>５
(1993)</t>
  </si>
  <si>
    <t>10
(1998)</t>
  </si>
  <si>
    <t>15
(2003)</t>
  </si>
  <si>
    <t>20
(2008)</t>
  </si>
  <si>
    <t>25
(2013)</t>
  </si>
  <si>
    <t>26
(2014)</t>
  </si>
  <si>
    <t>27
(2015)</t>
  </si>
  <si>
    <t>28
(2016)</t>
  </si>
  <si>
    <t>　    出典：犯罪のあらまし（平成23年度以降）、掛川警察署｢けいさつ白書」</t>
  </si>
  <si>
    <t>３　交番・駐在所別の犯罪状況</t>
  </si>
  <si>
    <t>（平成28年）（単位：件）</t>
  </si>
  <si>
    <t>所　名</t>
  </si>
  <si>
    <t>件　数</t>
  </si>
  <si>
    <t>駅　前（交）</t>
  </si>
  <si>
    <t>上　内　田</t>
  </si>
  <si>
    <t>千　　　浜</t>
  </si>
  <si>
    <t>西　　　郷</t>
  </si>
  <si>
    <t>原　　　谷</t>
  </si>
  <si>
    <t>城　　　東</t>
  </si>
  <si>
    <t>西　部（交）</t>
  </si>
  <si>
    <t>倉　　　真</t>
  </si>
  <si>
    <t>大須賀（交）</t>
  </si>
  <si>
    <t>日　　　坂</t>
  </si>
  <si>
    <t>原　　　田</t>
  </si>
  <si>
    <t>総　　　数</t>
  </si>
  <si>
    <t>伊　達　方</t>
  </si>
  <si>
    <t>大　東（交）</t>
  </si>
  <si>
    <t>　  注：駅前交番管内には、不詳分1件を含む。</t>
  </si>
  <si>
    <t xml:space="preserve">  資料：掛川警察署　　出典：掛川地区防犯協会・掛川警察署｢犯罪のあらまし」</t>
  </si>
  <si>
    <t>４　特別法犯の検挙状況</t>
  </si>
  <si>
    <t xml:space="preserve">   　 　　  年　</t>
  </si>
  <si>
    <t>　　検　　挙　　件　　数 （件）</t>
  </si>
  <si>
    <t>　　検　　挙　　人　　員 （人）</t>
  </si>
  <si>
    <t>　罪　名</t>
  </si>
  <si>
    <t>24
(2012)</t>
  </si>
  <si>
    <t>25
(2013)</t>
  </si>
  <si>
    <t>26
(2014)</t>
  </si>
  <si>
    <t>27
(2015)</t>
  </si>
  <si>
    <t>28
(2016)</t>
  </si>
  <si>
    <t>　　　総　　　　　数</t>
  </si>
  <si>
    <t>覚せい剤取締法</t>
  </si>
  <si>
    <t>大麻取締法</t>
  </si>
  <si>
    <t>火薬取締法</t>
  </si>
  <si>
    <t>毒物及び劇物取締法</t>
  </si>
  <si>
    <t>-</t>
  </si>
  <si>
    <t>風営適正化法</t>
  </si>
  <si>
    <t>青少年環境整備条例</t>
  </si>
  <si>
    <t>廃棄物処理法</t>
  </si>
  <si>
    <t>公職選挙法違反</t>
  </si>
  <si>
    <t>出入国管理及び難民認定法違反</t>
  </si>
  <si>
    <t>銃砲刀剣類所持等取締法</t>
  </si>
  <si>
    <t>迷惑行為防止条例</t>
  </si>
  <si>
    <t>狩猟法</t>
  </si>
  <si>
    <t>軽犯罪法</t>
  </si>
  <si>
    <t>未成年者喫煙法</t>
  </si>
  <si>
    <t>電波法</t>
  </si>
  <si>
    <t>賃金業規則法違反</t>
  </si>
  <si>
    <t>その他</t>
  </si>
  <si>
    <t>５　静岡県の人身交通事故発生状況</t>
  </si>
  <si>
    <t>年／区分</t>
  </si>
  <si>
    <t>　件  数 （件）</t>
  </si>
  <si>
    <t>死　者  （人）</t>
  </si>
  <si>
    <t xml:space="preserve">          　   傷　者  （人）</t>
  </si>
  <si>
    <t>平成元 (1989)</t>
  </si>
  <si>
    <t xml:space="preserve">    ５ (1993)</t>
  </si>
  <si>
    <t xml:space="preserve">    10 (1998)</t>
  </si>
  <si>
    <t xml:space="preserve">    15 (2003)</t>
  </si>
  <si>
    <t xml:space="preserve">    20 (2008)</t>
  </si>
  <si>
    <t xml:space="preserve">    24 (2012)</t>
  </si>
  <si>
    <t xml:space="preserve">    25 (2013)</t>
  </si>
  <si>
    <t xml:space="preserve">    26 (2014)</t>
  </si>
  <si>
    <t xml:space="preserve">    27 (2015)</t>
  </si>
  <si>
    <t xml:space="preserve">    28 (2016)</t>
  </si>
  <si>
    <t>対前年増減数</t>
  </si>
  <si>
    <t>対前年増減率</t>
  </si>
  <si>
    <t>　資料：掛川警察署「交通事故のあらまし」、静岡県警察「交通年鑑」</t>
  </si>
  <si>
    <t>６　掛川警察署管内の交通事故発生状況</t>
  </si>
  <si>
    <t>（１）人身事故、物損事故</t>
  </si>
  <si>
    <t>区　分</t>
  </si>
  <si>
    <t>総　　数</t>
  </si>
  <si>
    <t>　　人　　身　　事　　故</t>
  </si>
  <si>
    <t>物 損 事 故</t>
  </si>
  <si>
    <t>　年</t>
  </si>
  <si>
    <t>（件）</t>
  </si>
  <si>
    <t>件数(件)</t>
  </si>
  <si>
    <t>死者(人)</t>
  </si>
  <si>
    <t>傷者(人)</t>
  </si>
  <si>
    <t>（件）</t>
  </si>
  <si>
    <t>平成24 (2012)</t>
  </si>
  <si>
    <t xml:space="preserve">    25 (2013)</t>
  </si>
  <si>
    <t xml:space="preserve">    26 (2014)</t>
  </si>
  <si>
    <t xml:space="preserve">    28 (2016)</t>
  </si>
  <si>
    <t>対前年増減率(％)</t>
  </si>
  <si>
    <t>　資料：掛川警察署「交通事故のあらまし」</t>
  </si>
  <si>
    <t>（２）月別人身交通事故発生状況</t>
  </si>
  <si>
    <t>（平成28年）</t>
  </si>
  <si>
    <t>（平成28年）</t>
  </si>
  <si>
    <t>区分＼月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</si>
  <si>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</si>
  <si>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</si>
  <si>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</si>
  <si>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</si>
  <si>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</si>
  <si>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</si>
  <si>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</si>
  <si>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</si>
  <si>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</si>
  <si>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</si>
  <si>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</si>
  <si>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</si>
  <si>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合　計</t>
  </si>
  <si>
    <t>（３）年代別人身交通事故発生状況（第１起因者）</t>
  </si>
  <si>
    <t>　 　年</t>
  </si>
  <si>
    <t>平成26(2014)</t>
  </si>
  <si>
    <t>27(2015)</t>
  </si>
  <si>
    <t>28(2016)</t>
  </si>
  <si>
    <t>年代</t>
  </si>
  <si>
    <t xml:space="preserve"> 件数(件)</t>
  </si>
  <si>
    <t>構成率(%)</t>
  </si>
  <si>
    <t xml:space="preserve"> 総　数</t>
  </si>
  <si>
    <t>19歳以下</t>
  </si>
  <si>
    <t>20～24歳</t>
  </si>
  <si>
    <t>25～29歳</t>
  </si>
  <si>
    <t>30 歳 代</t>
  </si>
  <si>
    <t>40 歳 代</t>
  </si>
  <si>
    <t>50 歳 代</t>
  </si>
  <si>
    <t>60～64歳</t>
  </si>
  <si>
    <t>65歳以上</t>
  </si>
  <si>
    <t xml:space="preserve"> 不　明</t>
  </si>
  <si>
    <t>-</t>
  </si>
  <si>
    <t>-</t>
  </si>
  <si>
    <t>（５）違反別人身交通事故発生状況</t>
  </si>
  <si>
    <t>　違　　　　反</t>
  </si>
  <si>
    <t>　　　違　　　　　　反</t>
  </si>
  <si>
    <t>信号無視</t>
  </si>
  <si>
    <t>安全運転義務違反</t>
  </si>
  <si>
    <t>ﾊﾝﾄﾞﾙ・ﾌﾞﾚｰｷ操作</t>
  </si>
  <si>
    <t>右側通行</t>
  </si>
  <si>
    <t>漫然運転</t>
  </si>
  <si>
    <t>最高速度</t>
  </si>
  <si>
    <t>脇見運転</t>
  </si>
  <si>
    <t>横断転回禁止</t>
  </si>
  <si>
    <t>動静不注意</t>
  </si>
  <si>
    <t>通行妨害</t>
  </si>
  <si>
    <t>安全不確認</t>
  </si>
  <si>
    <t>右左折</t>
  </si>
  <si>
    <t>安全速度</t>
  </si>
  <si>
    <t>優先通行妨害</t>
  </si>
  <si>
    <t>予測不適</t>
  </si>
  <si>
    <t>交差点安全進行義務</t>
  </si>
  <si>
    <t>その他</t>
  </si>
  <si>
    <t>横断歩行者妨害</t>
  </si>
  <si>
    <t>徐行場所</t>
  </si>
  <si>
    <t>調査不能</t>
  </si>
  <si>
    <t>指定場所一時不停止等</t>
  </si>
  <si>
    <t>その他（歩行者）</t>
  </si>
  <si>
    <t>自転車の通行方法違反</t>
  </si>
  <si>
    <t>　　　合　　　　　　計</t>
  </si>
  <si>
    <t xml:space="preserve">    注：その他（歩行者）以外の区分は、車両等の発生状況。</t>
  </si>
  <si>
    <t>　資料：掛川警察署「交通事故のあらまし」</t>
  </si>
  <si>
    <t>（６）事故類型別人身交通事故発生状況</t>
  </si>
  <si>
    <t>　　事　　故　　類　　型</t>
  </si>
  <si>
    <t>　 件　数　(件)</t>
  </si>
  <si>
    <t>　構　成　率　(％)</t>
  </si>
  <si>
    <t>人対車両</t>
  </si>
  <si>
    <t>対背面通行中</t>
  </si>
  <si>
    <t>横断中</t>
  </si>
  <si>
    <t>横断歩道</t>
  </si>
  <si>
    <t>路上遊戯・作業中</t>
  </si>
  <si>
    <t>路上停止中</t>
  </si>
  <si>
    <t>車両相互</t>
  </si>
  <si>
    <t>正面衝突</t>
  </si>
  <si>
    <t>追突</t>
  </si>
  <si>
    <t>出合頭衝突</t>
  </si>
  <si>
    <t>追越・追抜時</t>
  </si>
  <si>
    <t>すれ違い時</t>
  </si>
  <si>
    <t>右左折時</t>
  </si>
  <si>
    <t>車両単独</t>
  </si>
  <si>
    <t>工作物衝突</t>
  </si>
  <si>
    <t>駐車車両(不在)</t>
  </si>
  <si>
    <t>路外逸脱</t>
  </si>
  <si>
    <t>転倒</t>
  </si>
  <si>
    <t>列車</t>
  </si>
  <si>
    <t>　　　　    合 　　　　 計</t>
  </si>
  <si>
    <t>２　刑法犯・特別法犯・少年学識別検挙・補導状況</t>
  </si>
  <si>
    <t>（平成28年）　（単位：件）</t>
  </si>
  <si>
    <t>総数（人）</t>
  </si>
  <si>
    <t>学生・生徒</t>
  </si>
  <si>
    <t>内　　訳</t>
  </si>
  <si>
    <t>有職少年</t>
  </si>
  <si>
    <t>無職少年</t>
  </si>
  <si>
    <t>小学生</t>
  </si>
  <si>
    <t>中学生</t>
  </si>
  <si>
    <t>高校生</t>
  </si>
  <si>
    <t>その他学生</t>
  </si>
  <si>
    <t>合　　　計</t>
  </si>
  <si>
    <t>-</t>
  </si>
  <si>
    <t>刑　法　犯</t>
  </si>
  <si>
    <t>凶　　悪　　犯</t>
  </si>
  <si>
    <t>-</t>
  </si>
  <si>
    <t>粗　　暴　　犯</t>
  </si>
  <si>
    <t>-</t>
  </si>
  <si>
    <t>窃　　盗　　犯</t>
  </si>
  <si>
    <t>内訳</t>
  </si>
  <si>
    <t>（万　引　き）</t>
  </si>
  <si>
    <t>（乗　り　物　盗）</t>
  </si>
  <si>
    <t>（そ　の　他）</t>
  </si>
  <si>
    <t>知　　能　　犯</t>
  </si>
  <si>
    <t>-</t>
  </si>
  <si>
    <t>風　　俗　　犯</t>
  </si>
  <si>
    <t>-</t>
  </si>
  <si>
    <t>そ　　の　　他</t>
  </si>
  <si>
    <t>小　　　計</t>
  </si>
  <si>
    <t>特別法犯</t>
  </si>
  <si>
    <t>軽　犯　罪　法</t>
  </si>
  <si>
    <t>　資料提供：掛川警察署</t>
  </si>
  <si>
    <t>　      出典：掛川地区防犯協会・掛川警察署「犯罪のあらまし」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</si>
</sst>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___)"/>
    <numFmt numFmtId="179" formatCode="#,##0;&quot;△&quot;#,##0"/>
    <numFmt numFmtId="180" formatCode="#,##0;&quot;△ &quot;#,##0"/>
    <numFmt numFmtId="181" formatCode="#,##0.0;&quot;△ &quot;#,##0.0"/>
    <numFmt numFmtId="182" formatCode="0.0"/>
    <numFmt numFmtId="183" formatCode="0.0_);[Red]\(0.0\)"/>
    <numFmt numFmtId="184" formatCode="#,##0.0_ "/>
    <numFmt numFmtId="185" formatCode="#,##0_________)"/>
    <numFmt numFmtId="186" formatCode="#,##0.0_________)"/>
  </numFmts>
  <fonts count="56">
    <font>
      <sz val="10.45"/>
      <color indexed="8"/>
      <name val="ＭＳ ゴシック"/>
      <family val="3"/>
    </font>
    <font>
      <sz val="11"/>
      <name val="ＭＳ Ｐゴシック"/>
      <family val="3"/>
    </font>
    <font>
      <b/>
      <sz val="14"/>
      <name val="ＭＳ ゴシック"/>
      <family val="3"/>
    </font>
    <font>
      <b/>
      <sz val="10.45"/>
      <name val="ＭＳ ゴシック"/>
      <family val="3"/>
    </font>
    <font>
      <b/>
      <sz val="10.45"/>
      <name val="ＭＳ 明朝"/>
      <family val="1"/>
    </font>
    <font>
      <sz val="10.45"/>
      <name val="ＭＳ ゴシック"/>
      <family val="3"/>
    </font>
    <font>
      <sz val="9"/>
      <name val="ＭＳ ゴシック"/>
      <family val="3"/>
    </font>
    <font>
      <sz val="10.5"/>
      <name val="ＭＳ ゴシック"/>
      <family val="3"/>
    </font>
    <font>
      <sz val="6"/>
      <name val="ＭＳ ゴシック"/>
      <family val="3"/>
    </font>
    <font>
      <sz val="10.95"/>
      <name val="ＭＳ ゴシック"/>
      <family val="3"/>
    </font>
    <font>
      <sz val="10"/>
      <name val="ＭＳ ゴシック"/>
      <family val="3"/>
    </font>
    <font>
      <b/>
      <sz val="11.95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.45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.45"/>
      <color indexed="20"/>
      <name val="ＭＳ 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sz val="10.5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.45"/>
      <color theme="1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.45"/>
      <color theme="11"/>
      <name val="ＭＳ ゴシック"/>
      <family val="3"/>
    </font>
    <font>
      <sz val="11"/>
      <color rgb="FF006100"/>
      <name val="Calibri"/>
      <family val="3"/>
    </font>
    <font>
      <b/>
      <sz val="14"/>
      <name val="Calibri"/>
      <family val="3"/>
    </font>
    <font>
      <sz val="11"/>
      <name val="Calibri"/>
      <family val="3"/>
    </font>
    <font>
      <sz val="10.5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tted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 style="double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dashed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ashed">
        <color indexed="8"/>
      </top>
      <bottom style="medium"/>
    </border>
    <border>
      <left>
        <color indexed="63"/>
      </left>
      <right style="thin">
        <color indexed="8"/>
      </right>
      <top style="dashed">
        <color indexed="8"/>
      </top>
      <bottom style="medium"/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>
        <color indexed="8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otted">
        <color indexed="8"/>
      </top>
      <bottom style="thin">
        <color indexed="8"/>
      </bottom>
    </border>
    <border>
      <left>
        <color indexed="63"/>
      </left>
      <right style="thin"/>
      <top style="dotted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/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/>
      <top style="double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dotted">
        <color indexed="8"/>
      </top>
      <bottom style="medium"/>
    </border>
    <border>
      <left>
        <color indexed="63"/>
      </left>
      <right style="thin"/>
      <top style="dotted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dotted">
        <color indexed="8"/>
      </bottom>
    </border>
    <border>
      <left>
        <color indexed="63"/>
      </left>
      <right style="thin"/>
      <top style="thin">
        <color indexed="8"/>
      </top>
      <bottom style="dotted">
        <color indexed="8"/>
      </bottom>
    </border>
    <border>
      <left style="thin"/>
      <right style="thin"/>
      <top style="dashed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ashed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>
        <color indexed="8"/>
      </top>
      <bottom style="dashed">
        <color indexed="8"/>
      </bottom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double"/>
      <bottom>
        <color indexed="63"/>
      </bottom>
    </border>
    <border>
      <left style="thin">
        <color indexed="8"/>
      </left>
      <right>
        <color indexed="63"/>
      </right>
      <top style="double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double"/>
    </border>
    <border>
      <left style="thin">
        <color indexed="8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dashed">
        <color indexed="8"/>
      </bottom>
    </border>
    <border>
      <left>
        <color indexed="63"/>
      </left>
      <right style="double"/>
      <top style="thin">
        <color indexed="8"/>
      </top>
      <bottom style="dashed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ashed">
        <color indexed="8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dashed">
        <color indexed="8"/>
      </top>
      <bottom style="medium"/>
    </border>
    <border>
      <left>
        <color indexed="63"/>
      </left>
      <right style="double"/>
      <top style="dashed">
        <color indexed="8"/>
      </top>
      <bottom style="medium"/>
    </border>
    <border>
      <left style="thin">
        <color indexed="8"/>
      </left>
      <right>
        <color indexed="63"/>
      </right>
      <top style="dashed">
        <color indexed="8"/>
      </top>
      <bottom style="medium"/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0" fillId="31" borderId="4" applyNumberFormat="0" applyAlignment="0" applyProtection="0"/>
    <xf numFmtId="0" fontId="34" fillId="0" borderId="0">
      <alignment vertical="center"/>
      <protection/>
    </xf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38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right"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right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right" vertical="center"/>
    </xf>
    <xf numFmtId="0" fontId="7" fillId="0" borderId="19" xfId="0" applyFont="1" applyFill="1" applyBorder="1" applyAlignment="1">
      <alignment horizontal="right" vertical="center"/>
    </xf>
    <xf numFmtId="0" fontId="7" fillId="0" borderId="20" xfId="0" applyFont="1" applyFill="1" applyBorder="1" applyAlignment="1">
      <alignment horizontal="right" vertical="center"/>
    </xf>
    <xf numFmtId="0" fontId="7" fillId="0" borderId="21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7" fillId="0" borderId="23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0" borderId="25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178" fontId="5" fillId="0" borderId="15" xfId="0" applyNumberFormat="1" applyFont="1" applyFill="1" applyBorder="1" applyAlignment="1" quotePrefix="1">
      <alignment vertical="center"/>
    </xf>
    <xf numFmtId="0" fontId="5" fillId="0" borderId="0" xfId="0" applyFont="1" applyFill="1" applyAlignment="1">
      <alignment horizontal="center" vertical="center"/>
    </xf>
    <xf numFmtId="178" fontId="5" fillId="0" borderId="17" xfId="0" applyNumberFormat="1" applyFont="1" applyFill="1" applyBorder="1" applyAlignment="1" quotePrefix="1">
      <alignment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28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vertical="center"/>
    </xf>
    <xf numFmtId="0" fontId="5" fillId="0" borderId="3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32" xfId="0" applyFont="1" applyFill="1" applyBorder="1" applyAlignment="1">
      <alignment vertical="center"/>
    </xf>
    <xf numFmtId="0" fontId="5" fillId="0" borderId="33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right" vertical="center"/>
    </xf>
    <xf numFmtId="0" fontId="5" fillId="0" borderId="13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35" xfId="0" applyFont="1" applyFill="1" applyBorder="1" applyAlignment="1">
      <alignment horizontal="right" vertical="center"/>
    </xf>
    <xf numFmtId="0" fontId="5" fillId="0" borderId="36" xfId="0" applyFont="1" applyFill="1" applyBorder="1" applyAlignment="1">
      <alignment horizontal="right" vertical="center"/>
    </xf>
    <xf numFmtId="0" fontId="5" fillId="0" borderId="23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38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5" fillId="0" borderId="39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vertical="center"/>
    </xf>
    <xf numFmtId="3" fontId="5" fillId="0" borderId="0" xfId="0" applyNumberFormat="1" applyFont="1" applyFill="1" applyAlignment="1">
      <alignment vertical="center"/>
    </xf>
    <xf numFmtId="3" fontId="5" fillId="0" borderId="12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179" fontId="5" fillId="0" borderId="0" xfId="0" applyNumberFormat="1" applyFont="1" applyFill="1" applyAlignment="1">
      <alignment vertical="center"/>
    </xf>
    <xf numFmtId="179" fontId="5" fillId="0" borderId="0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180" fontId="5" fillId="0" borderId="12" xfId="0" applyNumberFormat="1" applyFont="1" applyFill="1" applyBorder="1" applyAlignment="1">
      <alignment horizontal="right" vertical="center"/>
    </xf>
    <xf numFmtId="181" fontId="5" fillId="0" borderId="41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11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42" xfId="0" applyFont="1" applyFill="1" applyBorder="1" applyAlignment="1">
      <alignment/>
    </xf>
    <xf numFmtId="0" fontId="5" fillId="0" borderId="43" xfId="0" applyFont="1" applyFill="1" applyBorder="1" applyAlignment="1">
      <alignment horizontal="left"/>
    </xf>
    <xf numFmtId="0" fontId="5" fillId="0" borderId="44" xfId="0" applyFont="1" applyFill="1" applyBorder="1" applyAlignment="1">
      <alignment/>
    </xf>
    <xf numFmtId="0" fontId="5" fillId="0" borderId="45" xfId="0" applyFont="1" applyFill="1" applyBorder="1" applyAlignment="1">
      <alignment horizontal="center"/>
    </xf>
    <xf numFmtId="0" fontId="5" fillId="0" borderId="46" xfId="0" applyFont="1" applyFill="1" applyBorder="1" applyAlignment="1">
      <alignment horizontal="center"/>
    </xf>
    <xf numFmtId="3" fontId="5" fillId="0" borderId="47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180" fontId="5" fillId="0" borderId="12" xfId="0" applyNumberFormat="1" applyFont="1" applyFill="1" applyBorder="1" applyAlignment="1">
      <alignment horizontal="right"/>
    </xf>
    <xf numFmtId="180" fontId="5" fillId="0" borderId="48" xfId="0" applyNumberFormat="1" applyFont="1" applyFill="1" applyBorder="1" applyAlignment="1">
      <alignment horizontal="right"/>
    </xf>
    <xf numFmtId="181" fontId="5" fillId="0" borderId="49" xfId="0" applyNumberFormat="1" applyFont="1" applyFill="1" applyBorder="1" applyAlignment="1">
      <alignment horizontal="right"/>
    </xf>
    <xf numFmtId="181" fontId="5" fillId="0" borderId="50" xfId="0" applyNumberFormat="1" applyFont="1" applyFill="1" applyBorder="1" applyAlignment="1">
      <alignment horizontal="right"/>
    </xf>
    <xf numFmtId="3" fontId="9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 horizontal="right"/>
    </xf>
    <xf numFmtId="3" fontId="5" fillId="0" borderId="26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5" xfId="0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0" fontId="5" fillId="0" borderId="0" xfId="0" applyFont="1" applyFill="1" applyAlignment="1">
      <alignment horizontal="center"/>
    </xf>
    <xf numFmtId="3" fontId="5" fillId="0" borderId="17" xfId="0" applyNumberFormat="1" applyFont="1" applyFill="1" applyBorder="1" applyAlignment="1">
      <alignment horizontal="right"/>
    </xf>
    <xf numFmtId="3" fontId="5" fillId="0" borderId="10" xfId="0" applyNumberFormat="1" applyFont="1" applyFill="1" applyBorder="1" applyAlignment="1">
      <alignment/>
    </xf>
    <xf numFmtId="3" fontId="5" fillId="0" borderId="42" xfId="0" applyNumberFormat="1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3" fontId="5" fillId="0" borderId="51" xfId="0" applyNumberFormat="1" applyFont="1" applyFill="1" applyBorder="1" applyAlignment="1">
      <alignment/>
    </xf>
    <xf numFmtId="0" fontId="5" fillId="0" borderId="2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3" fontId="5" fillId="0" borderId="23" xfId="0" applyNumberFormat="1" applyFont="1" applyFill="1" applyBorder="1" applyAlignment="1">
      <alignment horizontal="right"/>
    </xf>
    <xf numFmtId="3" fontId="5" fillId="0" borderId="52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6" fillId="0" borderId="46" xfId="0" applyFont="1" applyFill="1" applyBorder="1" applyAlignment="1">
      <alignment horizontal="center"/>
    </xf>
    <xf numFmtId="0" fontId="6" fillId="0" borderId="46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5" fillId="0" borderId="53" xfId="0" applyFont="1" applyFill="1" applyBorder="1" applyAlignment="1">
      <alignment/>
    </xf>
    <xf numFmtId="3" fontId="5" fillId="0" borderId="54" xfId="0" applyNumberFormat="1" applyFont="1" applyFill="1" applyBorder="1" applyAlignment="1">
      <alignment/>
    </xf>
    <xf numFmtId="182" fontId="5" fillId="0" borderId="54" xfId="0" applyNumberFormat="1" applyFont="1" applyFill="1" applyBorder="1" applyAlignment="1">
      <alignment/>
    </xf>
    <xf numFmtId="182" fontId="5" fillId="0" borderId="0" xfId="0" applyNumberFormat="1" applyFont="1" applyFill="1" applyBorder="1" applyAlignment="1">
      <alignment/>
    </xf>
    <xf numFmtId="0" fontId="5" fillId="0" borderId="36" xfId="0" applyFont="1" applyFill="1" applyBorder="1" applyAlignment="1">
      <alignment/>
    </xf>
    <xf numFmtId="182" fontId="5" fillId="0" borderId="0" xfId="0" applyNumberFormat="1" applyFont="1" applyFill="1" applyAlignment="1">
      <alignment/>
    </xf>
    <xf numFmtId="0" fontId="5" fillId="0" borderId="37" xfId="0" applyFont="1" applyFill="1" applyBorder="1" applyAlignment="1">
      <alignment/>
    </xf>
    <xf numFmtId="0" fontId="5" fillId="0" borderId="23" xfId="0" applyFont="1" applyFill="1" applyBorder="1" applyAlignment="1">
      <alignment horizontal="right"/>
    </xf>
    <xf numFmtId="182" fontId="5" fillId="0" borderId="23" xfId="0" applyNumberFormat="1" applyFont="1" applyFill="1" applyBorder="1" applyAlignment="1">
      <alignment horizontal="right"/>
    </xf>
    <xf numFmtId="0" fontId="10" fillId="0" borderId="55" xfId="0" applyFont="1" applyFill="1" applyBorder="1" applyAlignment="1">
      <alignment horizontal="center"/>
    </xf>
    <xf numFmtId="0" fontId="5" fillId="0" borderId="56" xfId="0" applyFont="1" applyFill="1" applyBorder="1" applyAlignment="1">
      <alignment/>
    </xf>
    <xf numFmtId="0" fontId="5" fillId="0" borderId="57" xfId="0" applyFont="1" applyFill="1" applyBorder="1" applyAlignment="1">
      <alignment/>
    </xf>
    <xf numFmtId="0" fontId="5" fillId="0" borderId="58" xfId="0" applyFont="1" applyFill="1" applyBorder="1" applyAlignment="1">
      <alignment horizontal="center"/>
    </xf>
    <xf numFmtId="0" fontId="10" fillId="0" borderId="59" xfId="0" applyFont="1" applyFill="1" applyBorder="1" applyAlignment="1">
      <alignment horizontal="center"/>
    </xf>
    <xf numFmtId="183" fontId="5" fillId="0" borderId="36" xfId="0" applyNumberFormat="1" applyFont="1" applyFill="1" applyBorder="1" applyAlignment="1">
      <alignment horizontal="right"/>
    </xf>
    <xf numFmtId="0" fontId="5" fillId="0" borderId="17" xfId="0" applyFont="1" applyFill="1" applyBorder="1" applyAlignment="1">
      <alignment horizontal="right"/>
    </xf>
    <xf numFmtId="183" fontId="5" fillId="0" borderId="0" xfId="0" applyNumberFormat="1" applyFont="1" applyFill="1" applyAlignment="1">
      <alignment horizontal="right"/>
    </xf>
    <xf numFmtId="0" fontId="5" fillId="0" borderId="17" xfId="0" applyFont="1" applyFill="1" applyBorder="1" applyAlignment="1">
      <alignment/>
    </xf>
    <xf numFmtId="183" fontId="5" fillId="0" borderId="0" xfId="0" applyNumberFormat="1" applyFont="1" applyFill="1" applyBorder="1" applyAlignment="1">
      <alignment horizontal="right"/>
    </xf>
    <xf numFmtId="0" fontId="5" fillId="0" borderId="54" xfId="0" applyFont="1" applyFill="1" applyBorder="1" applyAlignment="1">
      <alignment horizontal="right"/>
    </xf>
    <xf numFmtId="183" fontId="5" fillId="0" borderId="54" xfId="0" applyNumberFormat="1" applyFont="1" applyFill="1" applyBorder="1" applyAlignment="1">
      <alignment horizontal="right"/>
    </xf>
    <xf numFmtId="0" fontId="5" fillId="0" borderId="60" xfId="0" applyFont="1" applyFill="1" applyBorder="1" applyAlignment="1">
      <alignment/>
    </xf>
    <xf numFmtId="183" fontId="5" fillId="0" borderId="37" xfId="0" applyNumberFormat="1" applyFont="1" applyFill="1" applyBorder="1" applyAlignment="1">
      <alignment horizontal="right"/>
    </xf>
    <xf numFmtId="0" fontId="5" fillId="0" borderId="60" xfId="0" applyFont="1" applyFill="1" applyBorder="1" applyAlignment="1">
      <alignment horizontal="left"/>
    </xf>
    <xf numFmtId="0" fontId="5" fillId="0" borderId="23" xfId="0" applyFont="1" applyFill="1" applyBorder="1" applyAlignment="1">
      <alignment horizontal="distributed"/>
    </xf>
    <xf numFmtId="0" fontId="5" fillId="0" borderId="37" xfId="0" applyFont="1" applyFill="1" applyBorder="1" applyAlignment="1">
      <alignment horizontal="distributed"/>
    </xf>
    <xf numFmtId="3" fontId="5" fillId="0" borderId="23" xfId="0" applyNumberFormat="1" applyFont="1" applyFill="1" applyBorder="1" applyAlignment="1">
      <alignment/>
    </xf>
    <xf numFmtId="183" fontId="5" fillId="0" borderId="23" xfId="0" applyNumberFormat="1" applyFont="1" applyFill="1" applyBorder="1" applyAlignment="1">
      <alignment horizontal="right"/>
    </xf>
    <xf numFmtId="0" fontId="6" fillId="0" borderId="61" xfId="0" applyFont="1" applyFill="1" applyBorder="1" applyAlignment="1">
      <alignment/>
    </xf>
    <xf numFmtId="0" fontId="5" fillId="0" borderId="61" xfId="0" applyFont="1" applyFill="1" applyBorder="1" applyAlignment="1">
      <alignment/>
    </xf>
    <xf numFmtId="183" fontId="5" fillId="0" borderId="0" xfId="0" applyNumberFormat="1" applyFont="1" applyFill="1" applyBorder="1" applyAlignment="1">
      <alignment/>
    </xf>
    <xf numFmtId="184" fontId="5" fillId="0" borderId="0" xfId="0" applyNumberFormat="1" applyFont="1" applyFill="1" applyBorder="1" applyAlignment="1">
      <alignment/>
    </xf>
    <xf numFmtId="0" fontId="5" fillId="0" borderId="26" xfId="0" applyFont="1" applyFill="1" applyBorder="1" applyAlignment="1">
      <alignment/>
    </xf>
    <xf numFmtId="0" fontId="5" fillId="0" borderId="26" xfId="0" applyFont="1" applyFill="1" applyBorder="1" applyAlignment="1">
      <alignment horizontal="left"/>
    </xf>
    <xf numFmtId="0" fontId="6" fillId="0" borderId="10" xfId="0" applyFont="1" applyFill="1" applyBorder="1" applyAlignment="1">
      <alignment/>
    </xf>
    <xf numFmtId="182" fontId="5" fillId="0" borderId="10" xfId="0" applyNumberFormat="1" applyFont="1" applyFill="1" applyBorder="1" applyAlignment="1">
      <alignment/>
    </xf>
    <xf numFmtId="0" fontId="53" fillId="0" borderId="0" xfId="61" applyFont="1" applyFill="1">
      <alignment vertical="center"/>
      <protection/>
    </xf>
    <xf numFmtId="0" fontId="54" fillId="0" borderId="0" xfId="61" applyFont="1" applyFill="1">
      <alignment vertical="center"/>
      <protection/>
    </xf>
    <xf numFmtId="0" fontId="54" fillId="0" borderId="0" xfId="61" applyFont="1" applyFill="1" applyAlignment="1">
      <alignment horizontal="right" vertical="center"/>
      <protection/>
    </xf>
    <xf numFmtId="0" fontId="55" fillId="0" borderId="62" xfId="61" applyFont="1" applyFill="1" applyBorder="1" applyAlignment="1">
      <alignment horizontal="right" vertical="center"/>
      <protection/>
    </xf>
    <xf numFmtId="0" fontId="55" fillId="0" borderId="32" xfId="61" applyFont="1" applyFill="1" applyBorder="1" applyAlignment="1">
      <alignment horizontal="right" vertical="center"/>
      <protection/>
    </xf>
    <xf numFmtId="0" fontId="55" fillId="0" borderId="0" xfId="61" applyFont="1" applyFill="1" applyBorder="1" applyAlignment="1">
      <alignment horizontal="right" vertical="center"/>
      <protection/>
    </xf>
    <xf numFmtId="0" fontId="54" fillId="0" borderId="63" xfId="61" applyFont="1" applyFill="1" applyBorder="1" applyAlignment="1">
      <alignment horizontal="center" vertical="center"/>
      <protection/>
    </xf>
    <xf numFmtId="0" fontId="55" fillId="0" borderId="64" xfId="61" applyFont="1" applyFill="1" applyBorder="1" applyAlignment="1">
      <alignment horizontal="right" vertical="center"/>
      <protection/>
    </xf>
    <xf numFmtId="56" fontId="55" fillId="0" borderId="0" xfId="61" applyNumberFormat="1" applyFont="1" applyFill="1" applyBorder="1" applyAlignment="1">
      <alignment horizontal="right" vertical="center"/>
      <protection/>
    </xf>
    <xf numFmtId="0" fontId="55" fillId="0" borderId="65" xfId="61" applyFont="1" applyFill="1" applyBorder="1" applyAlignment="1">
      <alignment horizontal="right" vertical="center"/>
      <protection/>
    </xf>
    <xf numFmtId="0" fontId="7" fillId="0" borderId="66" xfId="0" applyFont="1" applyFill="1" applyBorder="1" applyAlignment="1">
      <alignment horizontal="center" vertical="center"/>
    </xf>
    <xf numFmtId="0" fontId="7" fillId="0" borderId="67" xfId="0" applyFont="1" applyFill="1" applyBorder="1" applyAlignment="1">
      <alignment horizontal="center" vertical="center"/>
    </xf>
    <xf numFmtId="0" fontId="7" fillId="0" borderId="68" xfId="0" applyFont="1" applyFill="1" applyBorder="1" applyAlignment="1">
      <alignment horizontal="center" vertical="center"/>
    </xf>
    <xf numFmtId="0" fontId="7" fillId="0" borderId="69" xfId="0" applyFont="1" applyFill="1" applyBorder="1" applyAlignment="1">
      <alignment horizontal="center" vertical="center"/>
    </xf>
    <xf numFmtId="0" fontId="7" fillId="0" borderId="70" xfId="0" applyFont="1" applyFill="1" applyBorder="1" applyAlignment="1">
      <alignment horizontal="center" vertical="center"/>
    </xf>
    <xf numFmtId="0" fontId="7" fillId="0" borderId="71" xfId="0" applyFont="1" applyFill="1" applyBorder="1" applyAlignment="1">
      <alignment horizontal="center" vertical="center"/>
    </xf>
    <xf numFmtId="0" fontId="7" fillId="0" borderId="72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7" fillId="0" borderId="74" xfId="0" applyFont="1" applyFill="1" applyBorder="1" applyAlignment="1">
      <alignment horizontal="center" vertical="center" wrapText="1"/>
    </xf>
    <xf numFmtId="0" fontId="7" fillId="0" borderId="75" xfId="0" applyFont="1" applyFill="1" applyBorder="1" applyAlignment="1">
      <alignment horizontal="center" vertical="center"/>
    </xf>
    <xf numFmtId="0" fontId="7" fillId="0" borderId="76" xfId="0" applyFont="1" applyFill="1" applyBorder="1" applyAlignment="1">
      <alignment horizontal="center" vertical="center" wrapText="1"/>
    </xf>
    <xf numFmtId="0" fontId="7" fillId="0" borderId="77" xfId="0" applyFont="1" applyFill="1" applyBorder="1" applyAlignment="1">
      <alignment horizontal="center" vertical="center"/>
    </xf>
    <xf numFmtId="0" fontId="7" fillId="0" borderId="78" xfId="0" applyFont="1" applyFill="1" applyBorder="1" applyAlignment="1">
      <alignment horizontal="center" vertical="center" wrapText="1"/>
    </xf>
    <xf numFmtId="0" fontId="7" fillId="0" borderId="79" xfId="0" applyFont="1" applyFill="1" applyBorder="1" applyAlignment="1">
      <alignment horizontal="center" vertical="center"/>
    </xf>
    <xf numFmtId="0" fontId="7" fillId="0" borderId="80" xfId="0" applyFont="1" applyFill="1" applyBorder="1" applyAlignment="1">
      <alignment horizontal="center" vertical="center" wrapText="1"/>
    </xf>
    <xf numFmtId="0" fontId="7" fillId="0" borderId="8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82" xfId="0" applyFont="1" applyFill="1" applyBorder="1" applyAlignment="1">
      <alignment horizontal="center" vertical="center"/>
    </xf>
    <xf numFmtId="0" fontId="7" fillId="0" borderId="83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84" xfId="0" applyFont="1" applyFill="1" applyBorder="1" applyAlignment="1">
      <alignment horizontal="center" vertical="center"/>
    </xf>
    <xf numFmtId="0" fontId="7" fillId="0" borderId="85" xfId="0" applyFont="1" applyFill="1" applyBorder="1" applyAlignment="1">
      <alignment horizontal="center" vertical="center"/>
    </xf>
    <xf numFmtId="0" fontId="54" fillId="0" borderId="86" xfId="61" applyFont="1" applyFill="1" applyBorder="1" applyAlignment="1">
      <alignment horizontal="center" vertical="center"/>
      <protection/>
    </xf>
    <xf numFmtId="0" fontId="54" fillId="0" borderId="87" xfId="61" applyFont="1" applyFill="1" applyBorder="1" applyAlignment="1">
      <alignment horizontal="center" vertical="center" textRotation="255"/>
      <protection/>
    </xf>
    <xf numFmtId="0" fontId="54" fillId="0" borderId="36" xfId="61" applyFont="1" applyFill="1" applyBorder="1" applyAlignment="1">
      <alignment horizontal="center" vertical="center" textRotation="255"/>
      <protection/>
    </xf>
    <xf numFmtId="0" fontId="54" fillId="0" borderId="37" xfId="61" applyFont="1" applyFill="1" applyBorder="1" applyAlignment="1">
      <alignment horizontal="center" vertical="center" textRotation="255"/>
      <protection/>
    </xf>
    <xf numFmtId="0" fontId="54" fillId="0" borderId="63" xfId="61" applyFont="1" applyFill="1" applyBorder="1" applyAlignment="1">
      <alignment horizontal="center" vertical="center"/>
      <protection/>
    </xf>
    <xf numFmtId="0" fontId="54" fillId="0" borderId="88" xfId="61" applyFont="1" applyFill="1" applyBorder="1" applyAlignment="1">
      <alignment horizontal="center" vertical="center"/>
      <protection/>
    </xf>
    <xf numFmtId="0" fontId="54" fillId="0" borderId="89" xfId="61" applyFont="1" applyFill="1" applyBorder="1" applyAlignment="1">
      <alignment horizontal="center" vertical="center"/>
      <protection/>
    </xf>
    <xf numFmtId="0" fontId="54" fillId="0" borderId="0" xfId="61" applyFont="1" applyFill="1" applyAlignment="1">
      <alignment horizontal="center" vertical="center"/>
      <protection/>
    </xf>
    <xf numFmtId="0" fontId="54" fillId="0" borderId="32" xfId="61" applyFont="1" applyFill="1" applyBorder="1" applyAlignment="1">
      <alignment horizontal="center" vertical="center"/>
      <protection/>
    </xf>
    <xf numFmtId="0" fontId="54" fillId="0" borderId="90" xfId="61" applyFont="1" applyFill="1" applyBorder="1" applyAlignment="1">
      <alignment horizontal="center" vertical="center"/>
      <protection/>
    </xf>
    <xf numFmtId="0" fontId="54" fillId="0" borderId="91" xfId="61" applyFont="1" applyFill="1" applyBorder="1" applyAlignment="1">
      <alignment horizontal="center" vertical="center" textRotation="255"/>
      <protection/>
    </xf>
    <xf numFmtId="0" fontId="54" fillId="0" borderId="92" xfId="61" applyFont="1" applyFill="1" applyBorder="1" applyAlignment="1">
      <alignment horizontal="center" vertical="center" textRotation="255"/>
      <protection/>
    </xf>
    <xf numFmtId="0" fontId="54" fillId="0" borderId="93" xfId="61" applyFont="1" applyFill="1" applyBorder="1" applyAlignment="1">
      <alignment horizontal="center" vertical="center"/>
      <protection/>
    </xf>
    <xf numFmtId="0" fontId="54" fillId="0" borderId="77" xfId="61" applyFont="1" applyFill="1" applyBorder="1" applyAlignment="1">
      <alignment horizontal="center" vertical="center" textRotation="255"/>
      <protection/>
    </xf>
    <xf numFmtId="0" fontId="54" fillId="0" borderId="63" xfId="61" applyFont="1" applyFill="1" applyBorder="1" applyAlignment="1">
      <alignment horizontal="center" vertical="center" textRotation="255"/>
      <protection/>
    </xf>
    <xf numFmtId="0" fontId="54" fillId="0" borderId="94" xfId="61" applyFont="1" applyFill="1" applyBorder="1" applyAlignment="1">
      <alignment horizontal="center" vertical="center"/>
      <protection/>
    </xf>
    <xf numFmtId="0" fontId="54" fillId="0" borderId="95" xfId="61" applyFont="1" applyFill="1" applyBorder="1" applyAlignment="1">
      <alignment horizontal="center" vertical="center"/>
      <protection/>
    </xf>
    <xf numFmtId="0" fontId="54" fillId="0" borderId="58" xfId="61" applyFont="1" applyFill="1" applyBorder="1" applyAlignment="1">
      <alignment horizontal="center" vertical="center" textRotation="255"/>
      <protection/>
    </xf>
    <xf numFmtId="0" fontId="54" fillId="0" borderId="40" xfId="61" applyFont="1" applyFill="1" applyBorder="1" applyAlignment="1">
      <alignment horizontal="center" vertical="center" textRotation="255"/>
      <protection/>
    </xf>
    <xf numFmtId="0" fontId="54" fillId="0" borderId="96" xfId="61" applyFont="1" applyFill="1" applyBorder="1" applyAlignment="1">
      <alignment horizontal="center" vertical="center"/>
      <protection/>
    </xf>
    <xf numFmtId="0" fontId="54" fillId="0" borderId="58" xfId="61" applyFont="1" applyFill="1" applyBorder="1" applyAlignment="1">
      <alignment horizontal="center" vertical="center"/>
      <protection/>
    </xf>
    <xf numFmtId="0" fontId="54" fillId="0" borderId="61" xfId="61" applyFont="1" applyFill="1" applyBorder="1" applyAlignment="1">
      <alignment horizontal="center" vertical="center" textRotation="255"/>
      <protection/>
    </xf>
    <xf numFmtId="0" fontId="54" fillId="0" borderId="0" xfId="61" applyFont="1" applyFill="1" applyBorder="1" applyAlignment="1">
      <alignment horizontal="center" vertical="center" textRotation="255"/>
      <protection/>
    </xf>
    <xf numFmtId="0" fontId="54" fillId="0" borderId="80" xfId="61" applyFont="1" applyFill="1" applyBorder="1" applyAlignment="1">
      <alignment horizontal="center" vertical="center" textRotation="255"/>
      <protection/>
    </xf>
    <xf numFmtId="0" fontId="54" fillId="0" borderId="97" xfId="61" applyFont="1" applyFill="1" applyBorder="1" applyAlignment="1">
      <alignment horizontal="center" vertical="center" textRotation="255"/>
      <protection/>
    </xf>
    <xf numFmtId="0" fontId="54" fillId="0" borderId="81" xfId="61" applyFont="1" applyFill="1" applyBorder="1" applyAlignment="1">
      <alignment horizontal="center" vertical="center" textRotation="255"/>
      <protection/>
    </xf>
    <xf numFmtId="3" fontId="5" fillId="0" borderId="98" xfId="0" applyNumberFormat="1" applyFont="1" applyFill="1" applyBorder="1" applyAlignment="1">
      <alignment horizontal="center" vertical="center"/>
    </xf>
    <xf numFmtId="3" fontId="5" fillId="0" borderId="99" xfId="0" applyNumberFormat="1" applyFont="1" applyFill="1" applyBorder="1" applyAlignment="1">
      <alignment horizontal="center" vertical="center"/>
    </xf>
    <xf numFmtId="180" fontId="5" fillId="0" borderId="0" xfId="0" applyNumberFormat="1" applyFont="1" applyFill="1" applyBorder="1" applyAlignment="1">
      <alignment horizontal="center" vertical="center"/>
    </xf>
    <xf numFmtId="180" fontId="5" fillId="0" borderId="100" xfId="0" applyNumberFormat="1" applyFont="1" applyFill="1" applyBorder="1" applyAlignment="1">
      <alignment horizontal="right" vertical="center"/>
    </xf>
    <xf numFmtId="3" fontId="5" fillId="0" borderId="23" xfId="0" applyNumberFormat="1" applyFont="1" applyFill="1" applyBorder="1" applyAlignment="1">
      <alignment horizontal="center" vertical="center"/>
    </xf>
    <xf numFmtId="3" fontId="5" fillId="0" borderId="37" xfId="0" applyNumberFormat="1" applyFont="1" applyFill="1" applyBorder="1" applyAlignment="1">
      <alignment horizontal="center" vertical="center"/>
    </xf>
    <xf numFmtId="181" fontId="5" fillId="0" borderId="101" xfId="0" applyNumberFormat="1" applyFont="1" applyFill="1" applyBorder="1" applyAlignment="1">
      <alignment horizontal="center" vertical="center"/>
    </xf>
    <xf numFmtId="181" fontId="5" fillId="0" borderId="102" xfId="0" applyNumberFormat="1" applyFont="1" applyFill="1" applyBorder="1" applyAlignment="1">
      <alignment horizontal="center" vertical="center"/>
    </xf>
    <xf numFmtId="181" fontId="5" fillId="0" borderId="41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36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right" vertical="center"/>
    </xf>
    <xf numFmtId="3" fontId="5" fillId="0" borderId="43" xfId="0" applyNumberFormat="1" applyFont="1" applyFill="1" applyBorder="1" applyAlignment="1">
      <alignment horizontal="center" vertical="center"/>
    </xf>
    <xf numFmtId="3" fontId="5" fillId="0" borderId="92" xfId="0" applyNumberFormat="1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Alignment="1">
      <alignment horizontal="right" vertical="center"/>
    </xf>
    <xf numFmtId="179" fontId="5" fillId="0" borderId="0" xfId="0" applyNumberFormat="1" applyFont="1" applyFill="1" applyBorder="1" applyAlignment="1">
      <alignment horizontal="center" vertical="center"/>
    </xf>
    <xf numFmtId="179" fontId="5" fillId="0" borderId="0" xfId="0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3" fontId="5" fillId="0" borderId="90" xfId="0" applyNumberFormat="1" applyFont="1" applyFill="1" applyBorder="1" applyAlignment="1">
      <alignment horizontal="right" vertical="center"/>
    </xf>
    <xf numFmtId="0" fontId="10" fillId="0" borderId="28" xfId="0" applyFont="1" applyFill="1" applyBorder="1" applyAlignment="1">
      <alignment horizontal="distributed" vertical="center"/>
    </xf>
    <xf numFmtId="0" fontId="10" fillId="0" borderId="36" xfId="0" applyFont="1" applyFill="1" applyBorder="1" applyAlignment="1">
      <alignment horizontal="distributed" vertical="center"/>
    </xf>
    <xf numFmtId="0" fontId="10" fillId="0" borderId="103" xfId="0" applyFont="1" applyFill="1" applyBorder="1" applyAlignment="1">
      <alignment horizontal="distributed" vertical="center"/>
    </xf>
    <xf numFmtId="0" fontId="10" fillId="0" borderId="37" xfId="0" applyFont="1" applyFill="1" applyBorder="1" applyAlignment="1">
      <alignment horizontal="distributed" vertical="center"/>
    </xf>
    <xf numFmtId="0" fontId="5" fillId="0" borderId="23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 vertical="center"/>
    </xf>
    <xf numFmtId="0" fontId="5" fillId="0" borderId="96" xfId="0" applyFont="1" applyFill="1" applyBorder="1" applyAlignment="1">
      <alignment horizontal="center" vertical="center"/>
    </xf>
    <xf numFmtId="0" fontId="5" fillId="0" borderId="104" xfId="0" applyFont="1" applyFill="1" applyBorder="1" applyAlignment="1">
      <alignment horizontal="center" vertical="center"/>
    </xf>
    <xf numFmtId="0" fontId="5" fillId="0" borderId="105" xfId="0" applyFont="1" applyFill="1" applyBorder="1" applyAlignment="1">
      <alignment horizontal="center" vertical="center"/>
    </xf>
    <xf numFmtId="0" fontId="5" fillId="0" borderId="106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distributed" vertical="center"/>
    </xf>
    <xf numFmtId="0" fontId="6" fillId="0" borderId="36" xfId="0" applyFont="1" applyFill="1" applyBorder="1" applyAlignment="1">
      <alignment horizontal="distributed" vertical="center"/>
    </xf>
    <xf numFmtId="0" fontId="5" fillId="0" borderId="107" xfId="0" applyFont="1" applyFill="1" applyBorder="1" applyAlignment="1">
      <alignment horizontal="right" vertical="center"/>
    </xf>
    <xf numFmtId="0" fontId="5" fillId="0" borderId="108" xfId="0" applyFont="1" applyFill="1" applyBorder="1" applyAlignment="1">
      <alignment horizontal="right" vertical="center"/>
    </xf>
    <xf numFmtId="0" fontId="5" fillId="0" borderId="109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/>
    </xf>
    <xf numFmtId="0" fontId="5" fillId="0" borderId="108" xfId="0" applyFont="1" applyFill="1" applyBorder="1" applyAlignment="1">
      <alignment horizontal="center" vertical="center"/>
    </xf>
    <xf numFmtId="0" fontId="5" fillId="0" borderId="110" xfId="0" applyFont="1" applyFill="1" applyBorder="1" applyAlignment="1">
      <alignment horizontal="center" vertical="center"/>
    </xf>
    <xf numFmtId="0" fontId="10" fillId="0" borderId="111" xfId="0" applyFont="1" applyFill="1" applyBorder="1" applyAlignment="1">
      <alignment horizontal="distributed" vertical="center"/>
    </xf>
    <xf numFmtId="0" fontId="10" fillId="0" borderId="34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68" xfId="0" applyFont="1" applyFill="1" applyBorder="1" applyAlignment="1">
      <alignment horizontal="center" vertical="center"/>
    </xf>
    <xf numFmtId="178" fontId="5" fillId="0" borderId="17" xfId="0" applyNumberFormat="1" applyFont="1" applyFill="1" applyBorder="1" applyAlignment="1">
      <alignment vertical="center"/>
    </xf>
    <xf numFmtId="178" fontId="5" fillId="0" borderId="0" xfId="0" applyNumberFormat="1" applyFont="1" applyFill="1" applyAlignment="1">
      <alignment vertical="center"/>
    </xf>
    <xf numFmtId="0" fontId="5" fillId="0" borderId="112" xfId="0" applyFont="1" applyFill="1" applyBorder="1" applyAlignment="1">
      <alignment horizontal="center" vertical="center"/>
    </xf>
    <xf numFmtId="0" fontId="5" fillId="0" borderId="113" xfId="0" applyFont="1" applyFill="1" applyBorder="1" applyAlignment="1">
      <alignment horizontal="center" vertical="center"/>
    </xf>
    <xf numFmtId="0" fontId="5" fillId="0" borderId="114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178" fontId="5" fillId="0" borderId="112" xfId="0" applyNumberFormat="1" applyFont="1" applyFill="1" applyBorder="1" applyAlignment="1" quotePrefix="1">
      <alignment vertical="center"/>
    </xf>
    <xf numFmtId="178" fontId="5" fillId="0" borderId="13" xfId="0" applyNumberFormat="1" applyFont="1" applyFill="1" applyBorder="1" applyAlignment="1" quotePrefix="1">
      <alignment vertical="center"/>
    </xf>
    <xf numFmtId="178" fontId="5" fillId="0" borderId="114" xfId="0" applyNumberFormat="1" applyFont="1" applyFill="1" applyBorder="1" applyAlignment="1" quotePrefix="1">
      <alignment vertical="center"/>
    </xf>
    <xf numFmtId="178" fontId="5" fillId="0" borderId="115" xfId="0" applyNumberFormat="1" applyFont="1" applyFill="1" applyBorder="1" applyAlignment="1" quotePrefix="1">
      <alignment vertical="center"/>
    </xf>
    <xf numFmtId="178" fontId="5" fillId="0" borderId="17" xfId="0" applyNumberFormat="1" applyFont="1" applyFill="1" applyBorder="1" applyAlignment="1" quotePrefix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/>
    </xf>
    <xf numFmtId="0" fontId="6" fillId="0" borderId="115" xfId="0" applyFont="1" applyFill="1" applyBorder="1" applyAlignment="1">
      <alignment horizontal="right"/>
    </xf>
    <xf numFmtId="0" fontId="5" fillId="0" borderId="56" xfId="0" applyFont="1" applyFill="1" applyBorder="1" applyAlignment="1">
      <alignment horizontal="center" vertical="center"/>
    </xf>
    <xf numFmtId="0" fontId="5" fillId="0" borderId="116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78" fontId="5" fillId="0" borderId="15" xfId="0" applyNumberFormat="1" applyFont="1" applyFill="1" applyBorder="1" applyAlignment="1">
      <alignment vertical="center"/>
    </xf>
    <xf numFmtId="178" fontId="5" fillId="0" borderId="12" xfId="0" applyNumberFormat="1" applyFont="1" applyFill="1" applyBorder="1" applyAlignment="1">
      <alignment vertical="center"/>
    </xf>
    <xf numFmtId="0" fontId="5" fillId="0" borderId="117" xfId="0" applyFont="1" applyFill="1" applyBorder="1" applyAlignment="1">
      <alignment horizontal="center" vertical="center"/>
    </xf>
    <xf numFmtId="0" fontId="5" fillId="0" borderId="118" xfId="0" applyFont="1" applyFill="1" applyBorder="1" applyAlignment="1">
      <alignment horizontal="center" vertical="center"/>
    </xf>
    <xf numFmtId="178" fontId="5" fillId="0" borderId="15" xfId="0" applyNumberFormat="1" applyFont="1" applyFill="1" applyBorder="1" applyAlignment="1" quotePrefix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19" xfId="0" applyFont="1" applyFill="1" applyBorder="1" applyAlignment="1">
      <alignment vertical="center"/>
    </xf>
    <xf numFmtId="0" fontId="5" fillId="0" borderId="115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185" fontId="5" fillId="0" borderId="120" xfId="0" applyNumberFormat="1" applyFont="1" applyFill="1" applyBorder="1" applyAlignment="1">
      <alignment vertical="center"/>
    </xf>
    <xf numFmtId="185" fontId="5" fillId="0" borderId="14" xfId="0" applyNumberFormat="1" applyFont="1" applyFill="1" applyBorder="1" applyAlignment="1">
      <alignment vertical="center"/>
    </xf>
    <xf numFmtId="185" fontId="5" fillId="0" borderId="114" xfId="0" applyNumberFormat="1" applyFont="1" applyFill="1" applyBorder="1" applyAlignment="1">
      <alignment vertical="center"/>
    </xf>
    <xf numFmtId="185" fontId="5" fillId="0" borderId="115" xfId="0" applyNumberFormat="1" applyFont="1" applyFill="1" applyBorder="1" applyAlignment="1">
      <alignment vertical="center"/>
    </xf>
    <xf numFmtId="186" fontId="5" fillId="0" borderId="14" xfId="0" applyNumberFormat="1" applyFont="1" applyFill="1" applyBorder="1" applyAlignment="1">
      <alignment vertical="center"/>
    </xf>
    <xf numFmtId="186" fontId="5" fillId="0" borderId="115" xfId="0" applyNumberFormat="1" applyFont="1" applyFill="1" applyBorder="1" applyAlignment="1">
      <alignment vertical="center"/>
    </xf>
    <xf numFmtId="0" fontId="5" fillId="0" borderId="121" xfId="0" applyFont="1" applyFill="1" applyBorder="1" applyAlignment="1">
      <alignment horizontal="distributed"/>
    </xf>
    <xf numFmtId="0" fontId="5" fillId="0" borderId="43" xfId="0" applyFont="1" applyFill="1" applyBorder="1" applyAlignment="1">
      <alignment horizontal="distributed"/>
    </xf>
    <xf numFmtId="185" fontId="5" fillId="0" borderId="121" xfId="0" applyNumberFormat="1" applyFont="1" applyFill="1" applyBorder="1" applyAlignment="1">
      <alignment/>
    </xf>
    <xf numFmtId="185" fontId="5" fillId="0" borderId="43" xfId="0" applyNumberFormat="1" applyFont="1" applyFill="1" applyBorder="1" applyAlignment="1">
      <alignment/>
    </xf>
    <xf numFmtId="186" fontId="5" fillId="0" borderId="43" xfId="0" applyNumberFormat="1" applyFont="1" applyFill="1" applyBorder="1" applyAlignment="1">
      <alignment/>
    </xf>
    <xf numFmtId="0" fontId="5" fillId="0" borderId="32" xfId="0" applyFont="1" applyFill="1" applyBorder="1" applyAlignment="1">
      <alignment horizontal="distributed" vertical="distributed"/>
    </xf>
    <xf numFmtId="0" fontId="5" fillId="0" borderId="122" xfId="0" applyFont="1" applyFill="1" applyBorder="1" applyAlignment="1">
      <alignment horizontal="distributed" vertical="distributed"/>
    </xf>
    <xf numFmtId="185" fontId="5" fillId="0" borderId="123" xfId="0" applyNumberFormat="1" applyFont="1" applyFill="1" applyBorder="1" applyAlignment="1">
      <alignment/>
    </xf>
    <xf numFmtId="185" fontId="5" fillId="0" borderId="32" xfId="0" applyNumberFormat="1" applyFont="1" applyFill="1" applyBorder="1" applyAlignment="1">
      <alignment/>
    </xf>
    <xf numFmtId="186" fontId="5" fillId="0" borderId="32" xfId="0" applyNumberFormat="1" applyFont="1" applyFill="1" applyBorder="1" applyAlignment="1">
      <alignment/>
    </xf>
    <xf numFmtId="0" fontId="5" fillId="0" borderId="17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185" fontId="5" fillId="0" borderId="17" xfId="0" applyNumberFormat="1" applyFont="1" applyFill="1" applyBorder="1" applyAlignment="1">
      <alignment/>
    </xf>
    <xf numFmtId="185" fontId="5" fillId="0" borderId="0" xfId="0" applyNumberFormat="1" applyFont="1" applyFill="1" applyBorder="1" applyAlignment="1">
      <alignment/>
    </xf>
    <xf numFmtId="186" fontId="5" fillId="0" borderId="0" xfId="0" applyNumberFormat="1" applyFont="1" applyFill="1" applyBorder="1" applyAlignment="1">
      <alignment/>
    </xf>
    <xf numFmtId="0" fontId="5" fillId="0" borderId="81" xfId="0" applyFont="1" applyFill="1" applyBorder="1" applyAlignment="1">
      <alignment horizontal="distributed"/>
    </xf>
    <xf numFmtId="0" fontId="5" fillId="0" borderId="92" xfId="0" applyFont="1" applyFill="1" applyBorder="1" applyAlignment="1">
      <alignment horizontal="distributed"/>
    </xf>
    <xf numFmtId="185" fontId="5" fillId="0" borderId="124" xfId="0" applyNumberFormat="1" applyFont="1" applyFill="1" applyBorder="1" applyAlignment="1">
      <alignment/>
    </xf>
    <xf numFmtId="185" fontId="5" fillId="0" borderId="11" xfId="0" applyNumberFormat="1" applyFont="1" applyFill="1" applyBorder="1" applyAlignment="1">
      <alignment/>
    </xf>
    <xf numFmtId="186" fontId="5" fillId="0" borderId="11" xfId="0" applyNumberFormat="1" applyFont="1" applyFill="1" applyBorder="1" applyAlignment="1">
      <alignment/>
    </xf>
    <xf numFmtId="0" fontId="5" fillId="0" borderId="48" xfId="0" applyNumberFormat="1" applyFont="1" applyFill="1" applyBorder="1" applyAlignment="1">
      <alignment horizontal="center" vertical="center" textRotation="255"/>
    </xf>
    <xf numFmtId="0" fontId="5" fillId="0" borderId="68" xfId="0" applyFont="1" applyFill="1" applyBorder="1" applyAlignment="1">
      <alignment horizontal="center" vertical="center" textRotation="255"/>
    </xf>
    <xf numFmtId="0" fontId="5" fillId="0" borderId="44" xfId="0" applyFont="1" applyFill="1" applyBorder="1" applyAlignment="1">
      <alignment horizontal="center" vertical="center" textRotation="255"/>
    </xf>
    <xf numFmtId="185" fontId="5" fillId="0" borderId="15" xfId="0" applyNumberFormat="1" applyFont="1" applyFill="1" applyBorder="1" applyAlignment="1">
      <alignment/>
    </xf>
    <xf numFmtId="185" fontId="5" fillId="0" borderId="12" xfId="0" applyNumberFormat="1" applyFont="1" applyFill="1" applyBorder="1" applyAlignment="1">
      <alignment/>
    </xf>
    <xf numFmtId="186" fontId="5" fillId="0" borderId="12" xfId="0" applyNumberFormat="1" applyFont="1" applyFill="1" applyBorder="1" applyAlignment="1">
      <alignment/>
    </xf>
    <xf numFmtId="0" fontId="5" fillId="0" borderId="68" xfId="0" applyFont="1" applyFill="1" applyBorder="1" applyAlignment="1">
      <alignment horizontal="distributed"/>
    </xf>
    <xf numFmtId="0" fontId="5" fillId="0" borderId="97" xfId="0" applyFont="1" applyFill="1" applyBorder="1" applyAlignment="1">
      <alignment horizontal="distributed"/>
    </xf>
    <xf numFmtId="0" fontId="5" fillId="0" borderId="36" xfId="0" applyFont="1" applyFill="1" applyBorder="1" applyAlignment="1">
      <alignment horizontal="distributed"/>
    </xf>
    <xf numFmtId="185" fontId="5" fillId="0" borderId="97" xfId="0" applyNumberFormat="1" applyFont="1" applyFill="1" applyBorder="1" applyAlignment="1">
      <alignment/>
    </xf>
    <xf numFmtId="0" fontId="5" fillId="0" borderId="0" xfId="0" applyFont="1" applyFill="1" applyAlignment="1">
      <alignment horizontal="distributed"/>
    </xf>
    <xf numFmtId="185" fontId="5" fillId="0" borderId="125" xfId="0" applyNumberFormat="1" applyFont="1" applyFill="1" applyBorder="1" applyAlignment="1">
      <alignment horizontal="right"/>
    </xf>
    <xf numFmtId="185" fontId="5" fillId="0" borderId="11" xfId="0" applyNumberFormat="1" applyFont="1" applyFill="1" applyBorder="1" applyAlignment="1">
      <alignment horizontal="right"/>
    </xf>
    <xf numFmtId="0" fontId="5" fillId="0" borderId="31" xfId="0" applyFont="1" applyFill="1" applyBorder="1" applyAlignment="1">
      <alignment horizontal="center" vertical="center" textRotation="255"/>
    </xf>
    <xf numFmtId="0" fontId="5" fillId="0" borderId="36" xfId="0" applyFont="1" applyFill="1" applyBorder="1" applyAlignment="1">
      <alignment horizontal="center" vertical="center" textRotation="255"/>
    </xf>
    <xf numFmtId="0" fontId="5" fillId="0" borderId="21" xfId="0" applyFont="1" applyFill="1" applyBorder="1" applyAlignment="1">
      <alignment horizontal="center" vertical="center" textRotation="255"/>
    </xf>
    <xf numFmtId="0" fontId="5" fillId="0" borderId="126" xfId="0" applyFont="1" applyFill="1" applyBorder="1" applyAlignment="1">
      <alignment horizontal="distributed"/>
    </xf>
    <xf numFmtId="0" fontId="5" fillId="0" borderId="90" xfId="0" applyFont="1" applyFill="1" applyBorder="1" applyAlignment="1">
      <alignment horizontal="distributed"/>
    </xf>
    <xf numFmtId="0" fontId="5" fillId="0" borderId="87" xfId="0" applyFont="1" applyFill="1" applyBorder="1" applyAlignment="1">
      <alignment horizontal="distributed"/>
    </xf>
    <xf numFmtId="185" fontId="5" fillId="0" borderId="127" xfId="0" applyNumberFormat="1" applyFont="1" applyFill="1" applyBorder="1" applyAlignment="1">
      <alignment/>
    </xf>
    <xf numFmtId="186" fontId="5" fillId="0" borderId="90" xfId="0" applyNumberFormat="1" applyFont="1" applyFill="1" applyBorder="1" applyAlignment="1">
      <alignment/>
    </xf>
    <xf numFmtId="186" fontId="5" fillId="0" borderId="0" xfId="0" applyNumberFormat="1" applyFont="1" applyFill="1" applyAlignment="1">
      <alignment/>
    </xf>
    <xf numFmtId="0" fontId="5" fillId="0" borderId="15" xfId="0" applyFont="1" applyFill="1" applyBorder="1" applyAlignment="1">
      <alignment horizontal="distributed"/>
    </xf>
    <xf numFmtId="0" fontId="5" fillId="0" borderId="12" xfId="0" applyFont="1" applyFill="1" applyBorder="1" applyAlignment="1">
      <alignment horizontal="distributed"/>
    </xf>
    <xf numFmtId="185" fontId="5" fillId="0" borderId="17" xfId="0" applyNumberFormat="1" applyFont="1" applyFill="1" applyBorder="1" applyAlignment="1">
      <alignment horizontal="right"/>
    </xf>
    <xf numFmtId="185" fontId="5" fillId="0" borderId="0" xfId="0" applyNumberFormat="1" applyFont="1" applyFill="1" applyBorder="1" applyAlignment="1">
      <alignment horizontal="right"/>
    </xf>
    <xf numFmtId="0" fontId="5" fillId="0" borderId="26" xfId="0" applyFont="1" applyFill="1" applyBorder="1" applyAlignment="1">
      <alignment/>
    </xf>
    <xf numFmtId="0" fontId="5" fillId="0" borderId="10" xfId="0" applyFont="1" applyFill="1" applyBorder="1" applyAlignment="1">
      <alignment horizontal="distributed"/>
    </xf>
    <xf numFmtId="0" fontId="5" fillId="0" borderId="48" xfId="0" applyFont="1" applyFill="1" applyBorder="1" applyAlignment="1">
      <alignment horizontal="center" vertical="center" textRotation="255"/>
    </xf>
    <xf numFmtId="0" fontId="5" fillId="0" borderId="128" xfId="0" applyFont="1" applyFill="1" applyBorder="1" applyAlignment="1">
      <alignment horizontal="center" vertical="center" textRotation="255"/>
    </xf>
    <xf numFmtId="185" fontId="5" fillId="0" borderId="15" xfId="0" applyNumberFormat="1" applyFont="1" applyFill="1" applyBorder="1" applyAlignment="1">
      <alignment horizontal="right"/>
    </xf>
    <xf numFmtId="185" fontId="5" fillId="0" borderId="12" xfId="0" applyNumberFormat="1" applyFont="1" applyFill="1" applyBorder="1" applyAlignment="1">
      <alignment horizontal="right"/>
    </xf>
    <xf numFmtId="0" fontId="5" fillId="0" borderId="129" xfId="0" applyFont="1" applyFill="1" applyBorder="1" applyAlignment="1">
      <alignment horizontal="center" vertical="center"/>
    </xf>
    <xf numFmtId="0" fontId="5" fillId="0" borderId="7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/>
    </xf>
    <xf numFmtId="0" fontId="6" fillId="0" borderId="36" xfId="0" applyFont="1" applyFill="1" applyBorder="1" applyAlignment="1">
      <alignment horizontal="distributed"/>
    </xf>
    <xf numFmtId="0" fontId="5" fillId="0" borderId="130" xfId="0" applyFont="1" applyFill="1" applyBorder="1" applyAlignment="1">
      <alignment horizontal="distributed"/>
    </xf>
    <xf numFmtId="0" fontId="5" fillId="0" borderId="54" xfId="0" applyFont="1" applyFill="1" applyBorder="1" applyAlignment="1">
      <alignment horizontal="distributed"/>
    </xf>
    <xf numFmtId="0" fontId="5" fillId="0" borderId="131" xfId="0" applyFont="1" applyFill="1" applyBorder="1" applyAlignment="1">
      <alignment horizontal="distributed"/>
    </xf>
    <xf numFmtId="0" fontId="6" fillId="0" borderId="23" xfId="0" applyFont="1" applyFill="1" applyBorder="1" applyAlignment="1">
      <alignment horizontal="distributed"/>
    </xf>
    <xf numFmtId="0" fontId="6" fillId="0" borderId="37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right"/>
    </xf>
    <xf numFmtId="0" fontId="10" fillId="0" borderId="0" xfId="0" applyFont="1" applyFill="1" applyAlignment="1">
      <alignment horizontal="distributed" wrapText="1"/>
    </xf>
    <xf numFmtId="0" fontId="10" fillId="0" borderId="68" xfId="0" applyFont="1" applyFill="1" applyBorder="1" applyAlignment="1">
      <alignment horizontal="distributed" wrapText="1"/>
    </xf>
    <xf numFmtId="0" fontId="5" fillId="0" borderId="44" xfId="0" applyFont="1" applyFill="1" applyBorder="1" applyAlignment="1">
      <alignment horizontal="distributed"/>
    </xf>
    <xf numFmtId="0" fontId="5" fillId="0" borderId="48" xfId="0" applyFont="1" applyFill="1" applyBorder="1" applyAlignment="1">
      <alignment horizontal="distributed"/>
    </xf>
    <xf numFmtId="0" fontId="5" fillId="0" borderId="132" xfId="0" applyFont="1" applyFill="1" applyBorder="1" applyAlignment="1">
      <alignment horizontal="center" vertical="center" textRotation="255"/>
    </xf>
    <xf numFmtId="0" fontId="5" fillId="0" borderId="133" xfId="0" applyFont="1" applyFill="1" applyBorder="1" applyAlignment="1">
      <alignment horizontal="center" vertical="center" textRotation="255"/>
    </xf>
    <xf numFmtId="0" fontId="5" fillId="0" borderId="134" xfId="0" applyFont="1" applyFill="1" applyBorder="1" applyAlignment="1">
      <alignment horizontal="center" vertical="center" textRotation="255"/>
    </xf>
    <xf numFmtId="0" fontId="6" fillId="0" borderId="117" xfId="0" applyFont="1" applyFill="1" applyBorder="1" applyAlignment="1">
      <alignment horizontal="distributed"/>
    </xf>
    <xf numFmtId="0" fontId="6" fillId="0" borderId="118" xfId="0" applyFont="1" applyFill="1" applyBorder="1" applyAlignment="1">
      <alignment horizontal="distributed"/>
    </xf>
    <xf numFmtId="3" fontId="5" fillId="0" borderId="0" xfId="0" applyNumberFormat="1" applyFont="1" applyFill="1" applyAlignment="1">
      <alignment horizontal="right"/>
    </xf>
    <xf numFmtId="0" fontId="5" fillId="0" borderId="115" xfId="0" applyFont="1" applyFill="1" applyBorder="1" applyAlignment="1">
      <alignment horizontal="right"/>
    </xf>
    <xf numFmtId="0" fontId="5" fillId="0" borderId="105" xfId="0" applyFont="1" applyFill="1" applyBorder="1" applyAlignment="1">
      <alignment horizontal="center"/>
    </xf>
    <xf numFmtId="0" fontId="5" fillId="0" borderId="135" xfId="0" applyFont="1" applyFill="1" applyBorder="1" applyAlignment="1">
      <alignment horizontal="center"/>
    </xf>
    <xf numFmtId="0" fontId="5" fillId="0" borderId="106" xfId="0" applyFont="1" applyFill="1" applyBorder="1" applyAlignment="1">
      <alignment horizontal="center"/>
    </xf>
    <xf numFmtId="0" fontId="5" fillId="0" borderId="136" xfId="0" applyFont="1" applyFill="1" applyBorder="1" applyAlignment="1">
      <alignment horizontal="center"/>
    </xf>
    <xf numFmtId="0" fontId="5" fillId="0" borderId="63" xfId="0" applyFont="1" applyFill="1" applyBorder="1" applyAlignment="1">
      <alignment horizontal="center"/>
    </xf>
    <xf numFmtId="180" fontId="5" fillId="0" borderId="137" xfId="0" applyNumberFormat="1" applyFont="1" applyFill="1" applyBorder="1" applyAlignment="1">
      <alignment horizontal="right" indent="1"/>
    </xf>
    <xf numFmtId="180" fontId="5" fillId="0" borderId="138" xfId="0" applyNumberFormat="1" applyFont="1" applyFill="1" applyBorder="1" applyAlignment="1">
      <alignment horizontal="right" indent="1"/>
    </xf>
    <xf numFmtId="180" fontId="5" fillId="0" borderId="139" xfId="0" applyNumberFormat="1" applyFont="1" applyFill="1" applyBorder="1" applyAlignment="1">
      <alignment horizontal="right" indent="1"/>
    </xf>
    <xf numFmtId="180" fontId="5" fillId="0" borderId="100" xfId="0" applyNumberFormat="1" applyFont="1" applyFill="1" applyBorder="1" applyAlignment="1">
      <alignment horizontal="right" indent="1"/>
    </xf>
    <xf numFmtId="0" fontId="5" fillId="0" borderId="140" xfId="0" applyFont="1" applyFill="1" applyBorder="1" applyAlignment="1">
      <alignment horizontal="center"/>
    </xf>
    <xf numFmtId="0" fontId="5" fillId="0" borderId="141" xfId="0" applyFont="1" applyFill="1" applyBorder="1" applyAlignment="1">
      <alignment horizontal="center"/>
    </xf>
    <xf numFmtId="181" fontId="5" fillId="0" borderId="142" xfId="0" applyNumberFormat="1" applyFont="1" applyFill="1" applyBorder="1" applyAlignment="1">
      <alignment horizontal="right" indent="1"/>
    </xf>
    <xf numFmtId="181" fontId="5" fillId="0" borderId="143" xfId="0" applyNumberFormat="1" applyFont="1" applyFill="1" applyBorder="1" applyAlignment="1">
      <alignment horizontal="right" indent="1"/>
    </xf>
    <xf numFmtId="181" fontId="5" fillId="0" borderId="144" xfId="0" applyNumberFormat="1" applyFont="1" applyFill="1" applyBorder="1" applyAlignment="1">
      <alignment horizontal="right" indent="1"/>
    </xf>
    <xf numFmtId="181" fontId="5" fillId="0" borderId="49" xfId="0" applyNumberFormat="1" applyFont="1" applyFill="1" applyBorder="1" applyAlignment="1">
      <alignment horizontal="right" indent="1"/>
    </xf>
    <xf numFmtId="3" fontId="5" fillId="0" borderId="17" xfId="0" applyNumberFormat="1" applyFont="1" applyFill="1" applyBorder="1" applyAlignment="1">
      <alignment horizontal="right" indent="1"/>
    </xf>
    <xf numFmtId="3" fontId="5" fillId="0" borderId="145" xfId="0" applyNumberFormat="1" applyFont="1" applyFill="1" applyBorder="1" applyAlignment="1">
      <alignment horizontal="right" indent="1"/>
    </xf>
    <xf numFmtId="3" fontId="5" fillId="0" borderId="0" xfId="0" applyNumberFormat="1" applyFont="1" applyFill="1" applyBorder="1" applyAlignment="1">
      <alignment horizontal="right" indent="1"/>
    </xf>
    <xf numFmtId="3" fontId="5" fillId="0" borderId="125" xfId="0" applyNumberFormat="1" applyFont="1" applyFill="1" applyBorder="1" applyAlignment="1">
      <alignment horizontal="right" indent="1"/>
    </xf>
    <xf numFmtId="3" fontId="5" fillId="0" borderId="11" xfId="0" applyNumberFormat="1" applyFont="1" applyFill="1" applyBorder="1" applyAlignment="1">
      <alignment horizontal="right" indent="1"/>
    </xf>
    <xf numFmtId="0" fontId="5" fillId="0" borderId="26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25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19050</xdr:rowOff>
    </xdr:from>
    <xdr:to>
      <xdr:col>3</xdr:col>
      <xdr:colOff>0</xdr:colOff>
      <xdr:row>3</xdr:row>
      <xdr:rowOff>238125</xdr:rowOff>
    </xdr:to>
    <xdr:sp>
      <xdr:nvSpPr>
        <xdr:cNvPr id="1" name="Line 3"/>
        <xdr:cNvSpPr>
          <a:spLocks/>
        </xdr:cNvSpPr>
      </xdr:nvSpPr>
      <xdr:spPr>
        <a:xfrm>
          <a:off x="9525" y="495300"/>
          <a:ext cx="173355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685800</xdr:colOff>
      <xdr:row>4</xdr:row>
      <xdr:rowOff>47625</xdr:rowOff>
    </xdr:from>
    <xdr:to>
      <xdr:col>2</xdr:col>
      <xdr:colOff>1704975</xdr:colOff>
      <xdr:row>5</xdr:row>
      <xdr:rowOff>133350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524000" y="771525"/>
          <a:ext cx="10191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学識別</a:t>
          </a:r>
        </a:p>
      </xdr:txBody>
    </xdr:sp>
    <xdr:clientData/>
  </xdr:twoCellAnchor>
  <xdr:twoCellAnchor>
    <xdr:from>
      <xdr:col>0</xdr:col>
      <xdr:colOff>104775</xdr:colOff>
      <xdr:row>7</xdr:row>
      <xdr:rowOff>0</xdr:rowOff>
    </xdr:from>
    <xdr:to>
      <xdr:col>2</xdr:col>
      <xdr:colOff>885825</xdr:colOff>
      <xdr:row>7</xdr:row>
      <xdr:rowOff>190500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104775" y="1571625"/>
          <a:ext cx="16192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罪種別・法令別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9525</xdr:rowOff>
    </xdr:from>
    <xdr:to>
      <xdr:col>1</xdr:col>
      <xdr:colOff>971550</xdr:colOff>
      <xdr:row>14</xdr:row>
      <xdr:rowOff>304800</xdr:rowOff>
    </xdr:to>
    <xdr:sp>
      <xdr:nvSpPr>
        <xdr:cNvPr id="1" name="Line 4"/>
        <xdr:cNvSpPr>
          <a:spLocks/>
        </xdr:cNvSpPr>
      </xdr:nvSpPr>
      <xdr:spPr>
        <a:xfrm flipH="1" flipV="1">
          <a:off x="0" y="2457450"/>
          <a:ext cx="195262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1</xdr:col>
      <xdr:colOff>733425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542925"/>
          <a:ext cx="1466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76200</xdr:rowOff>
    </xdr:from>
    <xdr:to>
      <xdr:col>0</xdr:col>
      <xdr:colOff>733425</xdr:colOff>
      <xdr:row>28</xdr:row>
      <xdr:rowOff>9525</xdr:rowOff>
    </xdr:to>
    <xdr:sp>
      <xdr:nvSpPr>
        <xdr:cNvPr id="2" name="Line 2"/>
        <xdr:cNvSpPr>
          <a:spLocks/>
        </xdr:cNvSpPr>
      </xdr:nvSpPr>
      <xdr:spPr>
        <a:xfrm flipH="1" flipV="1">
          <a:off x="0" y="5553075"/>
          <a:ext cx="73342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76200</xdr:rowOff>
    </xdr:from>
    <xdr:to>
      <xdr:col>0</xdr:col>
      <xdr:colOff>733425</xdr:colOff>
      <xdr:row>28</xdr:row>
      <xdr:rowOff>9525</xdr:rowOff>
    </xdr:to>
    <xdr:sp>
      <xdr:nvSpPr>
        <xdr:cNvPr id="3" name="Line 2"/>
        <xdr:cNvSpPr>
          <a:spLocks/>
        </xdr:cNvSpPr>
      </xdr:nvSpPr>
      <xdr:spPr>
        <a:xfrm flipH="1" flipV="1">
          <a:off x="0" y="5553075"/>
          <a:ext cx="73342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J24"/>
  <sheetViews>
    <sheetView view="pageBreakPreview" zoomScaleNormal="85" zoomScaleSheetLayoutView="100" zoomScalePageLayoutView="0" workbookViewId="0" topLeftCell="A19">
      <selection activeCell="E25" sqref="E25"/>
    </sheetView>
  </sheetViews>
  <sheetFormatPr defaultColWidth="10.50390625" defaultRowHeight="21.75" customHeight="1"/>
  <cols>
    <col min="1" max="2" width="5.625" style="4" customWidth="1"/>
    <col min="3" max="3" width="11.625" style="4" customWidth="1"/>
    <col min="4" max="12" width="7.625" style="4" customWidth="1"/>
    <col min="13" max="16384" width="10.50390625" style="4" customWidth="1"/>
  </cols>
  <sheetData>
    <row r="1" spans="1:244" ht="22.5" customHeight="1">
      <c r="A1" s="1" t="s">
        <v>13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</row>
    <row r="2" ht="15" customHeight="1" thickBot="1">
      <c r="L2" s="5" t="s">
        <v>0</v>
      </c>
    </row>
    <row r="3" spans="1:12" s="7" customFormat="1" ht="22.5" customHeight="1">
      <c r="A3" s="183"/>
      <c r="B3" s="183"/>
      <c r="C3" s="6" t="s">
        <v>30</v>
      </c>
      <c r="D3" s="176" t="s">
        <v>38</v>
      </c>
      <c r="E3" s="176" t="s">
        <v>39</v>
      </c>
      <c r="F3" s="176" t="s">
        <v>40</v>
      </c>
      <c r="G3" s="172" t="s">
        <v>41</v>
      </c>
      <c r="H3" s="174" t="s">
        <v>42</v>
      </c>
      <c r="I3" s="172" t="s">
        <v>43</v>
      </c>
      <c r="J3" s="174" t="s">
        <v>44</v>
      </c>
      <c r="K3" s="178" t="s">
        <v>45</v>
      </c>
      <c r="L3" s="178" t="s">
        <v>46</v>
      </c>
    </row>
    <row r="4" spans="1:12" s="7" customFormat="1" ht="22.5" customHeight="1">
      <c r="A4" s="180" t="s">
        <v>31</v>
      </c>
      <c r="B4" s="180"/>
      <c r="C4" s="8"/>
      <c r="D4" s="177"/>
      <c r="E4" s="177"/>
      <c r="F4" s="177"/>
      <c r="G4" s="173"/>
      <c r="H4" s="175"/>
      <c r="I4" s="173"/>
      <c r="J4" s="175"/>
      <c r="K4" s="179"/>
      <c r="L4" s="179"/>
    </row>
    <row r="5" spans="1:12" s="7" customFormat="1" ht="22.5" customHeight="1" thickBot="1">
      <c r="A5" s="166" t="s">
        <v>29</v>
      </c>
      <c r="B5" s="166"/>
      <c r="C5" s="167"/>
      <c r="D5" s="9">
        <v>108</v>
      </c>
      <c r="E5" s="9">
        <v>158</v>
      </c>
      <c r="F5" s="9">
        <v>185</v>
      </c>
      <c r="G5" s="9">
        <v>350</v>
      </c>
      <c r="H5" s="7">
        <v>138</v>
      </c>
      <c r="I5" s="9">
        <v>97</v>
      </c>
      <c r="J5" s="7">
        <v>95</v>
      </c>
      <c r="K5" s="7">
        <v>76</v>
      </c>
      <c r="L5" s="7">
        <v>61</v>
      </c>
    </row>
    <row r="6" spans="1:12" s="7" customFormat="1" ht="22.5" customHeight="1" thickTop="1">
      <c r="A6" s="10"/>
      <c r="B6" s="168" t="s">
        <v>1</v>
      </c>
      <c r="C6" s="169"/>
      <c r="D6" s="11">
        <v>1</v>
      </c>
      <c r="E6" s="12">
        <v>1</v>
      </c>
      <c r="F6" s="11" t="s">
        <v>2</v>
      </c>
      <c r="G6" s="12">
        <v>2</v>
      </c>
      <c r="H6" s="13">
        <v>2</v>
      </c>
      <c r="I6" s="13">
        <v>1</v>
      </c>
      <c r="J6" s="13" t="s">
        <v>12</v>
      </c>
      <c r="K6" s="13">
        <v>1</v>
      </c>
      <c r="L6" s="13" t="s">
        <v>12</v>
      </c>
    </row>
    <row r="7" spans="1:12" s="7" customFormat="1" ht="22.5" customHeight="1">
      <c r="A7" s="165" t="s">
        <v>3</v>
      </c>
      <c r="B7" s="14"/>
      <c r="C7" s="15" t="s">
        <v>21</v>
      </c>
      <c r="D7" s="16" t="s">
        <v>2</v>
      </c>
      <c r="E7" s="16" t="s">
        <v>2</v>
      </c>
      <c r="F7" s="16" t="s">
        <v>2</v>
      </c>
      <c r="G7" s="16" t="s">
        <v>12</v>
      </c>
      <c r="H7" s="16" t="s">
        <v>2</v>
      </c>
      <c r="I7" s="16" t="s">
        <v>12</v>
      </c>
      <c r="J7" s="16" t="s">
        <v>12</v>
      </c>
      <c r="K7" s="16" t="s">
        <v>35</v>
      </c>
      <c r="L7" s="16" t="s">
        <v>12</v>
      </c>
    </row>
    <row r="8" spans="1:12" s="7" customFormat="1" ht="22.5" customHeight="1">
      <c r="A8" s="165"/>
      <c r="B8" s="17" t="s">
        <v>4</v>
      </c>
      <c r="C8" s="15" t="s">
        <v>14</v>
      </c>
      <c r="D8" s="16">
        <v>1</v>
      </c>
      <c r="E8" s="7">
        <v>2</v>
      </c>
      <c r="F8" s="16" t="s">
        <v>2</v>
      </c>
      <c r="G8" s="7">
        <v>3</v>
      </c>
      <c r="H8" s="16">
        <v>1</v>
      </c>
      <c r="I8" s="16">
        <v>1</v>
      </c>
      <c r="J8" s="16">
        <v>1</v>
      </c>
      <c r="K8" s="16" t="s">
        <v>36</v>
      </c>
      <c r="L8" s="16">
        <v>1</v>
      </c>
    </row>
    <row r="9" spans="1:12" s="7" customFormat="1" ht="22.5" customHeight="1">
      <c r="A9" s="165" t="s">
        <v>5</v>
      </c>
      <c r="B9" s="17" t="s">
        <v>6</v>
      </c>
      <c r="C9" s="15" t="s">
        <v>15</v>
      </c>
      <c r="D9" s="16" t="s">
        <v>2</v>
      </c>
      <c r="E9" s="16" t="s">
        <v>2</v>
      </c>
      <c r="F9" s="16" t="s">
        <v>2</v>
      </c>
      <c r="G9" s="16" t="s">
        <v>12</v>
      </c>
      <c r="H9" s="16" t="s">
        <v>2</v>
      </c>
      <c r="I9" s="16" t="s">
        <v>12</v>
      </c>
      <c r="J9" s="16" t="s">
        <v>12</v>
      </c>
      <c r="K9" s="16" t="s">
        <v>36</v>
      </c>
      <c r="L9" s="16" t="s">
        <v>12</v>
      </c>
    </row>
    <row r="10" spans="1:12" s="7" customFormat="1" ht="22.5" customHeight="1">
      <c r="A10" s="165"/>
      <c r="B10" s="17"/>
      <c r="C10" s="15" t="s">
        <v>16</v>
      </c>
      <c r="D10" s="16" t="s">
        <v>2</v>
      </c>
      <c r="E10" s="16" t="s">
        <v>2</v>
      </c>
      <c r="F10" s="16">
        <v>2</v>
      </c>
      <c r="G10" s="16">
        <v>2</v>
      </c>
      <c r="H10" s="7">
        <v>2</v>
      </c>
      <c r="I10" s="16">
        <v>4</v>
      </c>
      <c r="J10" s="16" t="s">
        <v>12</v>
      </c>
      <c r="K10" s="16">
        <v>1</v>
      </c>
      <c r="L10" s="16" t="s">
        <v>12</v>
      </c>
    </row>
    <row r="11" spans="1:12" s="7" customFormat="1" ht="22.5" customHeight="1">
      <c r="A11" s="165" t="s">
        <v>7</v>
      </c>
      <c r="B11" s="170" t="s">
        <v>22</v>
      </c>
      <c r="C11" s="171"/>
      <c r="D11" s="7">
        <v>1</v>
      </c>
      <c r="E11" s="7">
        <v>1</v>
      </c>
      <c r="F11" s="16" t="s">
        <v>2</v>
      </c>
      <c r="G11" s="16">
        <v>1</v>
      </c>
      <c r="H11" s="16" t="s">
        <v>2</v>
      </c>
      <c r="I11" s="16">
        <v>2</v>
      </c>
      <c r="J11" s="16" t="s">
        <v>12</v>
      </c>
      <c r="K11" s="16" t="s">
        <v>37</v>
      </c>
      <c r="L11" s="16">
        <v>1</v>
      </c>
    </row>
    <row r="12" spans="1:12" s="7" customFormat="1" ht="22.5" customHeight="1">
      <c r="A12" s="165"/>
      <c r="B12" s="170" t="s">
        <v>23</v>
      </c>
      <c r="C12" s="171"/>
      <c r="D12" s="16" t="s">
        <v>2</v>
      </c>
      <c r="E12" s="16" t="s">
        <v>2</v>
      </c>
      <c r="F12" s="16" t="s">
        <v>2</v>
      </c>
      <c r="G12" s="16" t="s">
        <v>12</v>
      </c>
      <c r="H12" s="16">
        <v>1</v>
      </c>
      <c r="I12" s="16">
        <v>1</v>
      </c>
      <c r="J12" s="16" t="s">
        <v>12</v>
      </c>
      <c r="K12" s="16" t="s">
        <v>37</v>
      </c>
      <c r="L12" s="16" t="s">
        <v>12</v>
      </c>
    </row>
    <row r="13" spans="1:12" s="7" customFormat="1" ht="22.5" customHeight="1">
      <c r="A13" s="165" t="s">
        <v>8</v>
      </c>
      <c r="B13" s="170" t="s">
        <v>24</v>
      </c>
      <c r="C13" s="171"/>
      <c r="D13" s="16" t="s">
        <v>2</v>
      </c>
      <c r="E13" s="7">
        <v>1</v>
      </c>
      <c r="F13" s="16">
        <v>2</v>
      </c>
      <c r="G13" s="16">
        <v>1</v>
      </c>
      <c r="H13" s="7">
        <v>2</v>
      </c>
      <c r="I13" s="16">
        <v>2</v>
      </c>
      <c r="J13" s="7">
        <v>2</v>
      </c>
      <c r="K13" s="7">
        <v>2</v>
      </c>
      <c r="L13" s="7">
        <v>2</v>
      </c>
    </row>
    <row r="14" spans="1:12" s="7" customFormat="1" ht="22.5" customHeight="1">
      <c r="A14" s="165"/>
      <c r="B14" s="184" t="s">
        <v>32</v>
      </c>
      <c r="C14" s="185"/>
      <c r="D14" s="18" t="s">
        <v>2</v>
      </c>
      <c r="E14" s="19" t="s">
        <v>2</v>
      </c>
      <c r="F14" s="19" t="s">
        <v>2</v>
      </c>
      <c r="G14" s="19" t="s">
        <v>12</v>
      </c>
      <c r="H14" s="16" t="s">
        <v>2</v>
      </c>
      <c r="I14" s="20" t="s">
        <v>33</v>
      </c>
      <c r="J14" s="16" t="s">
        <v>12</v>
      </c>
      <c r="K14" s="16" t="s">
        <v>37</v>
      </c>
      <c r="L14" s="16" t="s">
        <v>12</v>
      </c>
    </row>
    <row r="15" spans="1:12" s="7" customFormat="1" ht="22.5" customHeight="1">
      <c r="A15" s="21"/>
      <c r="B15" s="163" t="s">
        <v>25</v>
      </c>
      <c r="C15" s="164"/>
      <c r="D15" s="22">
        <v>3</v>
      </c>
      <c r="E15" s="22">
        <v>5</v>
      </c>
      <c r="F15" s="22">
        <v>4</v>
      </c>
      <c r="G15" s="22">
        <v>9</v>
      </c>
      <c r="H15" s="23">
        <v>8</v>
      </c>
      <c r="I15" s="22">
        <v>11</v>
      </c>
      <c r="J15" s="23">
        <v>3</v>
      </c>
      <c r="K15" s="23">
        <v>4</v>
      </c>
      <c r="L15" s="23">
        <v>4</v>
      </c>
    </row>
    <row r="16" spans="1:12" s="7" customFormat="1" ht="22.5" customHeight="1">
      <c r="A16" s="24"/>
      <c r="B16" s="14" t="s">
        <v>9</v>
      </c>
      <c r="C16" s="15" t="s">
        <v>17</v>
      </c>
      <c r="D16" s="9">
        <v>27</v>
      </c>
      <c r="E16" s="9">
        <v>36</v>
      </c>
      <c r="F16" s="9">
        <v>47</v>
      </c>
      <c r="G16" s="9">
        <v>83</v>
      </c>
      <c r="H16" s="22">
        <v>41</v>
      </c>
      <c r="I16" s="9">
        <v>41</v>
      </c>
      <c r="J16" s="22">
        <v>27</v>
      </c>
      <c r="K16" s="22">
        <v>14</v>
      </c>
      <c r="L16" s="22">
        <v>18</v>
      </c>
    </row>
    <row r="17" spans="1:12" s="7" customFormat="1" ht="22.5" customHeight="1">
      <c r="A17" s="25" t="s">
        <v>3</v>
      </c>
      <c r="B17" s="17" t="s">
        <v>10</v>
      </c>
      <c r="C17" s="15" t="s">
        <v>18</v>
      </c>
      <c r="D17" s="7">
        <v>39</v>
      </c>
      <c r="E17" s="7">
        <v>27</v>
      </c>
      <c r="F17" s="7">
        <v>12</v>
      </c>
      <c r="G17" s="22">
        <v>52</v>
      </c>
      <c r="H17" s="22">
        <v>11</v>
      </c>
      <c r="I17" s="7">
        <v>10</v>
      </c>
      <c r="J17" s="22">
        <v>8</v>
      </c>
      <c r="K17" s="22">
        <v>11</v>
      </c>
      <c r="L17" s="22">
        <v>6</v>
      </c>
    </row>
    <row r="18" spans="1:12" s="7" customFormat="1" ht="22.5" customHeight="1">
      <c r="A18" s="25" t="s">
        <v>5</v>
      </c>
      <c r="B18" s="17" t="s">
        <v>7</v>
      </c>
      <c r="C18" s="15" t="s">
        <v>19</v>
      </c>
      <c r="D18" s="7">
        <v>31</v>
      </c>
      <c r="E18" s="7">
        <v>74</v>
      </c>
      <c r="F18" s="7">
        <v>103</v>
      </c>
      <c r="G18" s="22">
        <v>172</v>
      </c>
      <c r="H18" s="22">
        <v>54</v>
      </c>
      <c r="I18" s="7">
        <v>29</v>
      </c>
      <c r="J18" s="22">
        <v>48</v>
      </c>
      <c r="K18" s="22">
        <v>41</v>
      </c>
      <c r="L18" s="22">
        <v>20</v>
      </c>
    </row>
    <row r="19" spans="1:12" s="7" customFormat="1" ht="22.5" customHeight="1">
      <c r="A19" s="25" t="s">
        <v>11</v>
      </c>
      <c r="B19" s="170" t="s">
        <v>26</v>
      </c>
      <c r="C19" s="171"/>
      <c r="D19" s="7">
        <v>8</v>
      </c>
      <c r="E19" s="7">
        <v>16</v>
      </c>
      <c r="F19" s="7">
        <v>17</v>
      </c>
      <c r="G19" s="22">
        <v>27</v>
      </c>
      <c r="H19" s="22">
        <v>19</v>
      </c>
      <c r="I19" s="7">
        <v>6</v>
      </c>
      <c r="J19" s="22">
        <v>8</v>
      </c>
      <c r="K19" s="22">
        <v>6</v>
      </c>
      <c r="L19" s="22">
        <v>7</v>
      </c>
    </row>
    <row r="20" spans="1:12" s="7" customFormat="1" ht="22.5" customHeight="1">
      <c r="A20" s="25" t="s">
        <v>6</v>
      </c>
      <c r="B20" s="170" t="s">
        <v>27</v>
      </c>
      <c r="C20" s="171"/>
      <c r="D20" s="16" t="s">
        <v>2</v>
      </c>
      <c r="E20" s="16" t="s">
        <v>2</v>
      </c>
      <c r="F20" s="7">
        <v>2</v>
      </c>
      <c r="G20" s="22">
        <v>7</v>
      </c>
      <c r="H20" s="22">
        <v>4</v>
      </c>
      <c r="I20" s="16" t="s">
        <v>12</v>
      </c>
      <c r="J20" s="26" t="s">
        <v>12</v>
      </c>
      <c r="K20" s="26" t="s">
        <v>37</v>
      </c>
      <c r="L20" s="26">
        <v>6</v>
      </c>
    </row>
    <row r="21" spans="1:12" s="7" customFormat="1" ht="22.5" customHeight="1">
      <c r="A21" s="25" t="s">
        <v>7</v>
      </c>
      <c r="B21" s="184" t="s">
        <v>28</v>
      </c>
      <c r="C21" s="185"/>
      <c r="D21" s="18" t="s">
        <v>2</v>
      </c>
      <c r="E21" s="19" t="s">
        <v>2</v>
      </c>
      <c r="F21" s="19" t="s">
        <v>2</v>
      </c>
      <c r="G21" s="19" t="s">
        <v>12</v>
      </c>
      <c r="H21" s="16">
        <v>1</v>
      </c>
      <c r="I21" s="20" t="s">
        <v>34</v>
      </c>
      <c r="J21" s="16">
        <v>1</v>
      </c>
      <c r="K21" s="16" t="s">
        <v>37</v>
      </c>
      <c r="L21" s="16" t="s">
        <v>12</v>
      </c>
    </row>
    <row r="22" spans="1:12" s="7" customFormat="1" ht="22.5" customHeight="1" thickBot="1">
      <c r="A22" s="31"/>
      <c r="B22" s="181" t="s">
        <v>25</v>
      </c>
      <c r="C22" s="182"/>
      <c r="D22" s="29">
        <v>105</v>
      </c>
      <c r="E22" s="29">
        <v>153</v>
      </c>
      <c r="F22" s="29">
        <v>181</v>
      </c>
      <c r="G22" s="29">
        <v>341</v>
      </c>
      <c r="H22" s="30">
        <v>130</v>
      </c>
      <c r="I22" s="29">
        <v>86</v>
      </c>
      <c r="J22" s="30">
        <v>92</v>
      </c>
      <c r="K22" s="30">
        <v>72</v>
      </c>
      <c r="L22" s="30">
        <v>57</v>
      </c>
    </row>
    <row r="23" s="27" customFormat="1" ht="22.5" customHeight="1">
      <c r="A23" s="27" t="s">
        <v>20</v>
      </c>
    </row>
    <row r="24" s="27" customFormat="1" ht="22.5" customHeight="1">
      <c r="A24" s="27" t="s">
        <v>47</v>
      </c>
    </row>
    <row r="25" s="28" customFormat="1" ht="21.75" customHeight="1"/>
  </sheetData>
  <sheetProtection/>
  <mergeCells count="26">
    <mergeCell ref="L3:L4"/>
    <mergeCell ref="A4:B4"/>
    <mergeCell ref="F3:F4"/>
    <mergeCell ref="K3:K4"/>
    <mergeCell ref="B22:C22"/>
    <mergeCell ref="A3:B3"/>
    <mergeCell ref="B19:C19"/>
    <mergeCell ref="B20:C20"/>
    <mergeCell ref="B21:C21"/>
    <mergeCell ref="B14:C14"/>
    <mergeCell ref="G3:G4"/>
    <mergeCell ref="H3:H4"/>
    <mergeCell ref="J3:J4"/>
    <mergeCell ref="D3:D4"/>
    <mergeCell ref="E3:E4"/>
    <mergeCell ref="I3:I4"/>
    <mergeCell ref="B15:C15"/>
    <mergeCell ref="A7:A8"/>
    <mergeCell ref="A9:A10"/>
    <mergeCell ref="A11:A12"/>
    <mergeCell ref="A13:A14"/>
    <mergeCell ref="A5:C5"/>
    <mergeCell ref="B6:C6"/>
    <mergeCell ref="B13:C13"/>
    <mergeCell ref="B12:C12"/>
    <mergeCell ref="B11:C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4"/>
  <sheetViews>
    <sheetView view="pageBreakPreview" zoomScaleSheetLayoutView="100" zoomScalePageLayoutView="0" workbookViewId="0" topLeftCell="A19">
      <selection activeCell="A25" sqref="A25"/>
    </sheetView>
  </sheetViews>
  <sheetFormatPr defaultColWidth="9.125" defaultRowHeight="12.75"/>
  <cols>
    <col min="1" max="1" width="7.50390625" style="154" customWidth="1"/>
    <col min="2" max="2" width="3.50390625" style="154" customWidth="1"/>
    <col min="3" max="3" width="23.50390625" style="154" customWidth="1"/>
    <col min="4" max="12" width="7.50390625" style="154" customWidth="1"/>
    <col min="13" max="16384" width="9.125" style="154" customWidth="1"/>
  </cols>
  <sheetData>
    <row r="2" ht="15.75">
      <c r="A2" s="153" t="s">
        <v>223</v>
      </c>
    </row>
    <row r="4" ht="13.5" thickBot="1">
      <c r="K4" s="155" t="s">
        <v>224</v>
      </c>
    </row>
    <row r="5" spans="1:11" ht="17.25" customHeight="1">
      <c r="A5" s="201"/>
      <c r="B5" s="201"/>
      <c r="C5" s="201"/>
      <c r="D5" s="203" t="s">
        <v>225</v>
      </c>
      <c r="E5" s="204" t="s">
        <v>226</v>
      </c>
      <c r="F5" s="205" t="s">
        <v>227</v>
      </c>
      <c r="G5" s="206"/>
      <c r="H5" s="206"/>
      <c r="I5" s="206"/>
      <c r="J5" s="207" t="s">
        <v>228</v>
      </c>
      <c r="K5" s="209" t="s">
        <v>229</v>
      </c>
    </row>
    <row r="6" spans="1:12" ht="24.75" customHeight="1">
      <c r="A6" s="202"/>
      <c r="B6" s="202"/>
      <c r="C6" s="202"/>
      <c r="D6" s="200"/>
      <c r="E6" s="200"/>
      <c r="F6" s="200" t="s">
        <v>230</v>
      </c>
      <c r="G6" s="200" t="s">
        <v>231</v>
      </c>
      <c r="H6" s="200" t="s">
        <v>232</v>
      </c>
      <c r="I6" s="200" t="s">
        <v>233</v>
      </c>
      <c r="J6" s="208"/>
      <c r="K6" s="210"/>
      <c r="L6" s="193"/>
    </row>
    <row r="7" spans="1:12" ht="24.75" customHeight="1">
      <c r="A7" s="202"/>
      <c r="B7" s="202"/>
      <c r="C7" s="202"/>
      <c r="D7" s="200"/>
      <c r="E7" s="200"/>
      <c r="F7" s="200"/>
      <c r="G7" s="200"/>
      <c r="H7" s="200"/>
      <c r="I7" s="200"/>
      <c r="J7" s="208"/>
      <c r="K7" s="210"/>
      <c r="L7" s="193"/>
    </row>
    <row r="8" spans="1:12" ht="24.75" customHeight="1">
      <c r="A8" s="202"/>
      <c r="B8" s="202"/>
      <c r="C8" s="202"/>
      <c r="D8" s="200"/>
      <c r="E8" s="200"/>
      <c r="F8" s="200"/>
      <c r="G8" s="200"/>
      <c r="H8" s="200"/>
      <c r="I8" s="200"/>
      <c r="J8" s="208"/>
      <c r="K8" s="211"/>
      <c r="L8" s="193"/>
    </row>
    <row r="9" spans="1:11" ht="24.75" customHeight="1" thickBot="1">
      <c r="A9" s="194" t="s">
        <v>234</v>
      </c>
      <c r="B9" s="195"/>
      <c r="C9" s="195"/>
      <c r="D9" s="156">
        <v>27</v>
      </c>
      <c r="E9" s="157">
        <v>15</v>
      </c>
      <c r="F9" s="157">
        <v>2</v>
      </c>
      <c r="G9" s="157">
        <v>2</v>
      </c>
      <c r="H9" s="157">
        <v>11</v>
      </c>
      <c r="I9" s="157" t="s">
        <v>235</v>
      </c>
      <c r="J9" s="157">
        <v>7</v>
      </c>
      <c r="K9" s="157">
        <v>5</v>
      </c>
    </row>
    <row r="10" spans="1:11" ht="24.75" customHeight="1" thickTop="1">
      <c r="A10" s="196" t="s">
        <v>236</v>
      </c>
      <c r="B10" s="198" t="s">
        <v>237</v>
      </c>
      <c r="C10" s="198"/>
      <c r="D10" s="158">
        <v>4</v>
      </c>
      <c r="E10" s="158">
        <v>3</v>
      </c>
      <c r="F10" s="158" t="s">
        <v>238</v>
      </c>
      <c r="G10" s="158" t="s">
        <v>235</v>
      </c>
      <c r="H10" s="158">
        <v>3</v>
      </c>
      <c r="I10" s="158" t="s">
        <v>235</v>
      </c>
      <c r="J10" s="158">
        <v>1</v>
      </c>
      <c r="K10" s="158" t="s">
        <v>238</v>
      </c>
    </row>
    <row r="11" spans="1:11" ht="24.75" customHeight="1">
      <c r="A11" s="188"/>
      <c r="B11" s="190" t="s">
        <v>239</v>
      </c>
      <c r="C11" s="190"/>
      <c r="D11" s="158">
        <v>2</v>
      </c>
      <c r="E11" s="158" t="s">
        <v>235</v>
      </c>
      <c r="F11" s="158" t="s">
        <v>238</v>
      </c>
      <c r="G11" s="158" t="s">
        <v>238</v>
      </c>
      <c r="H11" s="158" t="s">
        <v>238</v>
      </c>
      <c r="I11" s="158" t="s">
        <v>235</v>
      </c>
      <c r="J11" s="158">
        <v>2</v>
      </c>
      <c r="K11" s="158" t="s">
        <v>240</v>
      </c>
    </row>
    <row r="12" spans="1:11" ht="24.75" customHeight="1">
      <c r="A12" s="188"/>
      <c r="B12" s="191" t="s">
        <v>241</v>
      </c>
      <c r="C12" s="190"/>
      <c r="D12" s="158">
        <v>13</v>
      </c>
      <c r="E12" s="158">
        <v>8</v>
      </c>
      <c r="F12" s="158">
        <v>1</v>
      </c>
      <c r="G12" s="158">
        <v>2</v>
      </c>
      <c r="H12" s="158">
        <v>5</v>
      </c>
      <c r="I12" s="158" t="s">
        <v>235</v>
      </c>
      <c r="J12" s="158">
        <v>4</v>
      </c>
      <c r="K12" s="158">
        <v>1</v>
      </c>
    </row>
    <row r="13" spans="1:11" ht="24.75" customHeight="1">
      <c r="A13" s="188"/>
      <c r="B13" s="199" t="s">
        <v>242</v>
      </c>
      <c r="C13" s="159" t="s">
        <v>243</v>
      </c>
      <c r="D13" s="158">
        <v>7</v>
      </c>
      <c r="E13" s="158">
        <v>4</v>
      </c>
      <c r="F13" s="158">
        <v>1</v>
      </c>
      <c r="G13" s="158">
        <v>1</v>
      </c>
      <c r="H13" s="158">
        <v>2</v>
      </c>
      <c r="I13" s="158" t="s">
        <v>238</v>
      </c>
      <c r="J13" s="158">
        <v>2</v>
      </c>
      <c r="K13" s="158">
        <v>1</v>
      </c>
    </row>
    <row r="14" spans="1:11" ht="24.75" customHeight="1">
      <c r="A14" s="188"/>
      <c r="B14" s="200"/>
      <c r="C14" s="159" t="s">
        <v>244</v>
      </c>
      <c r="D14" s="158" t="s">
        <v>235</v>
      </c>
      <c r="E14" s="158" t="s">
        <v>238</v>
      </c>
      <c r="F14" s="158" t="s">
        <v>235</v>
      </c>
      <c r="G14" s="158" t="s">
        <v>238</v>
      </c>
      <c r="H14" s="158" t="s">
        <v>235</v>
      </c>
      <c r="I14" s="158" t="s">
        <v>238</v>
      </c>
      <c r="J14" s="158" t="s">
        <v>238</v>
      </c>
      <c r="K14" s="158" t="s">
        <v>235</v>
      </c>
    </row>
    <row r="15" spans="1:11" ht="24.75" customHeight="1">
      <c r="A15" s="188"/>
      <c r="B15" s="200"/>
      <c r="C15" s="159" t="s">
        <v>245</v>
      </c>
      <c r="D15" s="158">
        <v>6</v>
      </c>
      <c r="E15" s="158">
        <v>4</v>
      </c>
      <c r="F15" s="158" t="s">
        <v>238</v>
      </c>
      <c r="G15" s="158">
        <v>1</v>
      </c>
      <c r="H15" s="158">
        <v>3</v>
      </c>
      <c r="I15" s="158" t="s">
        <v>238</v>
      </c>
      <c r="J15" s="158">
        <v>2</v>
      </c>
      <c r="K15" s="158" t="s">
        <v>238</v>
      </c>
    </row>
    <row r="16" spans="1:11" ht="24.75" customHeight="1">
      <c r="A16" s="188"/>
      <c r="B16" s="190" t="s">
        <v>246</v>
      </c>
      <c r="C16" s="190"/>
      <c r="D16" s="158">
        <v>4</v>
      </c>
      <c r="E16" s="158" t="s">
        <v>238</v>
      </c>
      <c r="F16" s="158" t="s">
        <v>247</v>
      </c>
      <c r="G16" s="158" t="s">
        <v>235</v>
      </c>
      <c r="H16" s="158" t="s">
        <v>235</v>
      </c>
      <c r="I16" s="158" t="s">
        <v>238</v>
      </c>
      <c r="J16" s="158" t="s">
        <v>235</v>
      </c>
      <c r="K16" s="158">
        <v>4</v>
      </c>
    </row>
    <row r="17" spans="1:11" ht="24.75" customHeight="1">
      <c r="A17" s="188"/>
      <c r="B17" s="190" t="s">
        <v>248</v>
      </c>
      <c r="C17" s="190"/>
      <c r="D17" s="158">
        <v>1</v>
      </c>
      <c r="E17" s="158">
        <v>1</v>
      </c>
      <c r="F17" s="158" t="s">
        <v>238</v>
      </c>
      <c r="G17" s="158" t="s">
        <v>238</v>
      </c>
      <c r="H17" s="158">
        <v>1</v>
      </c>
      <c r="I17" s="158" t="s">
        <v>238</v>
      </c>
      <c r="J17" s="158" t="s">
        <v>235</v>
      </c>
      <c r="K17" s="158" t="s">
        <v>249</v>
      </c>
    </row>
    <row r="18" spans="1:11" ht="24.75" customHeight="1">
      <c r="A18" s="188"/>
      <c r="B18" s="191" t="s">
        <v>250</v>
      </c>
      <c r="C18" s="191"/>
      <c r="D18" s="158">
        <v>2</v>
      </c>
      <c r="E18" s="158">
        <v>2</v>
      </c>
      <c r="F18" s="158" t="s">
        <v>235</v>
      </c>
      <c r="G18" s="158" t="s">
        <v>238</v>
      </c>
      <c r="H18" s="158">
        <v>2</v>
      </c>
      <c r="I18" s="158" t="s">
        <v>235</v>
      </c>
      <c r="J18" s="158" t="s">
        <v>235</v>
      </c>
      <c r="K18" s="158" t="s">
        <v>235</v>
      </c>
    </row>
    <row r="19" spans="1:11" ht="24.75" customHeight="1">
      <c r="A19" s="197"/>
      <c r="B19" s="186" t="s">
        <v>251</v>
      </c>
      <c r="C19" s="186"/>
      <c r="D19" s="160">
        <v>26</v>
      </c>
      <c r="E19" s="160">
        <v>14</v>
      </c>
      <c r="F19" s="160">
        <v>1</v>
      </c>
      <c r="G19" s="160">
        <v>2</v>
      </c>
      <c r="H19" s="160">
        <v>11</v>
      </c>
      <c r="I19" s="160" t="s">
        <v>238</v>
      </c>
      <c r="J19" s="160">
        <v>7</v>
      </c>
      <c r="K19" s="160">
        <v>5</v>
      </c>
    </row>
    <row r="20" spans="1:11" ht="24.75" customHeight="1">
      <c r="A20" s="187" t="s">
        <v>252</v>
      </c>
      <c r="B20" s="190" t="s">
        <v>253</v>
      </c>
      <c r="C20" s="190"/>
      <c r="D20" s="158">
        <v>1</v>
      </c>
      <c r="E20" s="158">
        <v>1</v>
      </c>
      <c r="F20" s="158">
        <v>1</v>
      </c>
      <c r="G20" s="158" t="s">
        <v>238</v>
      </c>
      <c r="H20" s="158" t="s">
        <v>235</v>
      </c>
      <c r="I20" s="158" t="s">
        <v>235</v>
      </c>
      <c r="J20" s="158" t="s">
        <v>235</v>
      </c>
      <c r="K20" s="158" t="s">
        <v>235</v>
      </c>
    </row>
    <row r="21" spans="1:11" ht="24.75" customHeight="1">
      <c r="A21" s="188"/>
      <c r="B21" s="191" t="s">
        <v>250</v>
      </c>
      <c r="C21" s="191"/>
      <c r="D21" s="158" t="s">
        <v>238</v>
      </c>
      <c r="E21" s="158" t="s">
        <v>238</v>
      </c>
      <c r="F21" s="161" t="s">
        <v>238</v>
      </c>
      <c r="G21" s="158" t="s">
        <v>238</v>
      </c>
      <c r="H21" s="158" t="s">
        <v>238</v>
      </c>
      <c r="I21" s="158" t="s">
        <v>238</v>
      </c>
      <c r="J21" s="158" t="s">
        <v>238</v>
      </c>
      <c r="K21" s="158" t="s">
        <v>235</v>
      </c>
    </row>
    <row r="22" spans="1:11" ht="24.75" customHeight="1" thickBot="1">
      <c r="A22" s="189"/>
      <c r="B22" s="192" t="s">
        <v>251</v>
      </c>
      <c r="C22" s="192"/>
      <c r="D22" s="162">
        <v>1</v>
      </c>
      <c r="E22" s="162">
        <v>1</v>
      </c>
      <c r="F22" s="162">
        <v>1</v>
      </c>
      <c r="G22" s="162" t="s">
        <v>238</v>
      </c>
      <c r="H22" s="162" t="s">
        <v>238</v>
      </c>
      <c r="I22" s="162" t="s">
        <v>238</v>
      </c>
      <c r="J22" s="162" t="s">
        <v>238</v>
      </c>
      <c r="K22" s="162" t="s">
        <v>235</v>
      </c>
    </row>
    <row r="23" ht="24.75" customHeight="1">
      <c r="A23" s="154" t="s">
        <v>254</v>
      </c>
    </row>
    <row r="24" ht="24.75" customHeight="1">
      <c r="A24" s="154" t="s">
        <v>255</v>
      </c>
    </row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</sheetData>
  <sheetProtection/>
  <mergeCells count="25">
    <mergeCell ref="D5:D8"/>
    <mergeCell ref="E5:E8"/>
    <mergeCell ref="F5:I5"/>
    <mergeCell ref="J5:J8"/>
    <mergeCell ref="K5:K8"/>
    <mergeCell ref="F6:F8"/>
    <mergeCell ref="G6:G8"/>
    <mergeCell ref="H6:H8"/>
    <mergeCell ref="I6:I8"/>
    <mergeCell ref="B12:C12"/>
    <mergeCell ref="B13:B15"/>
    <mergeCell ref="B16:C16"/>
    <mergeCell ref="B17:C17"/>
    <mergeCell ref="B18:C18"/>
    <mergeCell ref="A5:C8"/>
    <mergeCell ref="B19:C19"/>
    <mergeCell ref="A20:A22"/>
    <mergeCell ref="B20:C20"/>
    <mergeCell ref="B21:C21"/>
    <mergeCell ref="B22:C22"/>
    <mergeCell ref="L6:L8"/>
    <mergeCell ref="A9:C9"/>
    <mergeCell ref="A10:A19"/>
    <mergeCell ref="B10:C10"/>
    <mergeCell ref="B11:C11"/>
  </mergeCells>
  <printOptions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tabSelected="1" view="pageBreakPreview" zoomScale="102" zoomScaleNormal="102" zoomScaleSheetLayoutView="102" zoomScalePageLayoutView="0" workbookViewId="0" topLeftCell="A2">
      <selection activeCell="C12" sqref="C12"/>
    </sheetView>
  </sheetViews>
  <sheetFormatPr defaultColWidth="10.50390625" defaultRowHeight="10.5" customHeight="1"/>
  <cols>
    <col min="1" max="2" width="12.875" style="4" customWidth="1"/>
    <col min="3" max="15" width="6.50390625" style="4" customWidth="1"/>
    <col min="16" max="16384" width="10.50390625" style="4" customWidth="1"/>
  </cols>
  <sheetData>
    <row r="1" spans="1:10" ht="19.5" customHeight="1">
      <c r="A1" s="1" t="s">
        <v>48</v>
      </c>
      <c r="F1" s="32"/>
      <c r="G1" s="267" t="s">
        <v>49</v>
      </c>
      <c r="H1" s="267"/>
      <c r="I1" s="267"/>
      <c r="J1" s="267"/>
    </row>
    <row r="2" spans="5:10" ht="3.75" customHeight="1" thickBot="1">
      <c r="E2" s="32"/>
      <c r="G2" s="268"/>
      <c r="H2" s="268"/>
      <c r="I2" s="268"/>
      <c r="J2" s="268"/>
    </row>
    <row r="3" spans="1:10" s="35" customFormat="1" ht="16.5" customHeight="1">
      <c r="A3" s="33" t="s">
        <v>50</v>
      </c>
      <c r="B3" s="34" t="s">
        <v>51</v>
      </c>
      <c r="C3" s="269" t="s">
        <v>50</v>
      </c>
      <c r="D3" s="270" t="s">
        <v>51</v>
      </c>
      <c r="E3" s="271" t="s">
        <v>51</v>
      </c>
      <c r="F3" s="272"/>
      <c r="G3" s="271" t="s">
        <v>50</v>
      </c>
      <c r="H3" s="272" t="s">
        <v>51</v>
      </c>
      <c r="I3" s="271" t="s">
        <v>51</v>
      </c>
      <c r="J3" s="272"/>
    </row>
    <row r="4" spans="1:10" s="35" customFormat="1" ht="16.5" customHeight="1">
      <c r="A4" s="36" t="s">
        <v>52</v>
      </c>
      <c r="B4" s="37">
        <v>157</v>
      </c>
      <c r="C4" s="253" t="s">
        <v>53</v>
      </c>
      <c r="D4" s="254"/>
      <c r="E4" s="273">
        <v>22</v>
      </c>
      <c r="F4" s="274"/>
      <c r="G4" s="275" t="s">
        <v>54</v>
      </c>
      <c r="H4" s="276"/>
      <c r="I4" s="277">
        <v>8</v>
      </c>
      <c r="J4" s="274"/>
    </row>
    <row r="5" spans="1:10" s="35" customFormat="1" ht="16.5" customHeight="1">
      <c r="A5" s="38" t="s">
        <v>55</v>
      </c>
      <c r="B5" s="39">
        <v>36</v>
      </c>
      <c r="C5" s="253" t="s">
        <v>56</v>
      </c>
      <c r="D5" s="254"/>
      <c r="E5" s="255">
        <v>16</v>
      </c>
      <c r="F5" s="256"/>
      <c r="G5" s="253" t="s">
        <v>57</v>
      </c>
      <c r="H5" s="254"/>
      <c r="I5" s="265">
        <v>3</v>
      </c>
      <c r="J5" s="256"/>
    </row>
    <row r="6" spans="1:10" s="35" customFormat="1" ht="16.5" customHeight="1" thickBot="1">
      <c r="A6" s="38" t="s">
        <v>58</v>
      </c>
      <c r="B6" s="39">
        <v>142</v>
      </c>
      <c r="C6" s="253" t="s">
        <v>59</v>
      </c>
      <c r="D6" s="254"/>
      <c r="E6" s="255">
        <v>4</v>
      </c>
      <c r="F6" s="256"/>
      <c r="G6" s="253" t="s">
        <v>60</v>
      </c>
      <c r="H6" s="266"/>
      <c r="I6" s="265">
        <v>32</v>
      </c>
      <c r="J6" s="256"/>
    </row>
    <row r="7" spans="1:10" s="35" customFormat="1" ht="16.5" customHeight="1" thickTop="1">
      <c r="A7" s="38" t="s">
        <v>61</v>
      </c>
      <c r="B7" s="39">
        <v>4</v>
      </c>
      <c r="C7" s="253" t="s">
        <v>62</v>
      </c>
      <c r="D7" s="254"/>
      <c r="E7" s="255">
        <v>1</v>
      </c>
      <c r="F7" s="256"/>
      <c r="G7" s="257" t="s">
        <v>63</v>
      </c>
      <c r="H7" s="258"/>
      <c r="I7" s="261">
        <v>490</v>
      </c>
      <c r="J7" s="262"/>
    </row>
    <row r="8" spans="1:10" s="35" customFormat="1" ht="16.5" customHeight="1" thickBot="1">
      <c r="A8" s="40" t="s">
        <v>64</v>
      </c>
      <c r="B8" s="39">
        <v>11</v>
      </c>
      <c r="C8" s="253" t="s">
        <v>65</v>
      </c>
      <c r="D8" s="230"/>
      <c r="E8" s="255">
        <v>54</v>
      </c>
      <c r="F8" s="256"/>
      <c r="G8" s="259"/>
      <c r="H8" s="260"/>
      <c r="I8" s="263"/>
      <c r="J8" s="264"/>
    </row>
    <row r="9" spans="1:10" s="35" customFormat="1" ht="16.5" customHeight="1">
      <c r="A9" s="42" t="s">
        <v>66</v>
      </c>
      <c r="B9" s="33"/>
      <c r="C9" s="33"/>
      <c r="D9" s="33"/>
      <c r="E9" s="43"/>
      <c r="F9" s="43"/>
      <c r="G9" s="43"/>
      <c r="H9" s="43"/>
      <c r="I9" s="43"/>
      <c r="J9" s="43"/>
    </row>
    <row r="10" spans="1:10" s="35" customFormat="1" ht="16.5" customHeight="1">
      <c r="A10" s="42" t="s">
        <v>67</v>
      </c>
      <c r="B10" s="41"/>
      <c r="C10" s="41"/>
      <c r="D10" s="41"/>
      <c r="E10" s="44"/>
      <c r="F10" s="44"/>
      <c r="G10" s="44"/>
      <c r="H10" s="44"/>
      <c r="I10" s="44"/>
      <c r="J10" s="44"/>
    </row>
    <row r="11" ht="14.25" customHeight="1"/>
    <row r="12" spans="1:12" ht="19.5" customHeight="1">
      <c r="A12" s="1" t="s">
        <v>68</v>
      </c>
      <c r="C12" s="45"/>
      <c r="D12" s="45"/>
      <c r="E12" s="45"/>
      <c r="F12" s="45"/>
      <c r="G12" s="45"/>
      <c r="H12" s="45"/>
      <c r="I12" s="45"/>
      <c r="J12" s="45"/>
      <c r="K12" s="45"/>
      <c r="L12" s="45"/>
    </row>
    <row r="13" spans="3:12" ht="3.75" customHeight="1" thickBot="1">
      <c r="C13" s="45"/>
      <c r="D13" s="45"/>
      <c r="E13" s="45"/>
      <c r="F13" s="45"/>
      <c r="G13" s="45"/>
      <c r="H13" s="45"/>
      <c r="I13" s="45"/>
      <c r="J13" s="45"/>
      <c r="K13" s="45"/>
      <c r="L13" s="45"/>
    </row>
    <row r="14" spans="1:12" s="35" customFormat="1" ht="16.5" customHeight="1">
      <c r="A14" s="245" t="s">
        <v>69</v>
      </c>
      <c r="B14" s="246"/>
      <c r="C14" s="247" t="s">
        <v>70</v>
      </c>
      <c r="D14" s="248"/>
      <c r="E14" s="248"/>
      <c r="F14" s="248"/>
      <c r="G14" s="249"/>
      <c r="H14" s="247" t="s">
        <v>71</v>
      </c>
      <c r="I14" s="248"/>
      <c r="J14" s="248"/>
      <c r="K14" s="248"/>
      <c r="L14" s="250"/>
    </row>
    <row r="15" spans="1:12" s="35" customFormat="1" ht="25.5" customHeight="1">
      <c r="A15" s="46" t="s">
        <v>72</v>
      </c>
      <c r="B15" s="44"/>
      <c r="C15" s="47" t="s">
        <v>73</v>
      </c>
      <c r="D15" s="47" t="s">
        <v>74</v>
      </c>
      <c r="E15" s="47" t="s">
        <v>75</v>
      </c>
      <c r="F15" s="47" t="s">
        <v>76</v>
      </c>
      <c r="G15" s="47" t="s">
        <v>77</v>
      </c>
      <c r="H15" s="47" t="s">
        <v>73</v>
      </c>
      <c r="I15" s="47" t="s">
        <v>74</v>
      </c>
      <c r="J15" s="47" t="s">
        <v>75</v>
      </c>
      <c r="K15" s="47" t="s">
        <v>76</v>
      </c>
      <c r="L15" s="48" t="s">
        <v>77</v>
      </c>
    </row>
    <row r="16" spans="1:12" s="35" customFormat="1" ht="16.5" customHeight="1" thickBot="1">
      <c r="A16" s="49" t="s">
        <v>78</v>
      </c>
      <c r="B16" s="50"/>
      <c r="C16" s="51">
        <v>46</v>
      </c>
      <c r="D16" s="52">
        <v>34</v>
      </c>
      <c r="E16" s="52">
        <v>54</v>
      </c>
      <c r="F16" s="51">
        <v>44</v>
      </c>
      <c r="G16" s="50">
        <v>50</v>
      </c>
      <c r="H16" s="52">
        <v>47</v>
      </c>
      <c r="I16" s="52">
        <v>32</v>
      </c>
      <c r="J16" s="52">
        <v>48</v>
      </c>
      <c r="K16" s="52">
        <v>44</v>
      </c>
      <c r="L16" s="53">
        <v>38</v>
      </c>
    </row>
    <row r="17" spans="1:12" s="35" customFormat="1" ht="16.5" customHeight="1" thickTop="1">
      <c r="A17" s="251" t="s">
        <v>79</v>
      </c>
      <c r="B17" s="252"/>
      <c r="C17" s="54">
        <v>3</v>
      </c>
      <c r="D17" s="55">
        <v>6</v>
      </c>
      <c r="E17" s="55">
        <v>7</v>
      </c>
      <c r="F17" s="56">
        <v>8</v>
      </c>
      <c r="G17" s="57">
        <v>9</v>
      </c>
      <c r="H17" s="58">
        <v>2</v>
      </c>
      <c r="I17" s="58">
        <v>5</v>
      </c>
      <c r="J17" s="58">
        <v>6</v>
      </c>
      <c r="K17" s="58">
        <v>7</v>
      </c>
      <c r="L17" s="59">
        <v>6</v>
      </c>
    </row>
    <row r="18" spans="1:12" s="35" customFormat="1" ht="16.5" customHeight="1">
      <c r="A18" s="233" t="s">
        <v>80</v>
      </c>
      <c r="B18" s="234"/>
      <c r="C18" s="58">
        <v>2</v>
      </c>
      <c r="D18" s="58" t="s">
        <v>2</v>
      </c>
      <c r="E18" s="58">
        <v>1</v>
      </c>
      <c r="F18" s="58">
        <v>7</v>
      </c>
      <c r="G18" s="60">
        <v>7</v>
      </c>
      <c r="H18" s="58">
        <v>2</v>
      </c>
      <c r="I18" s="58" t="s">
        <v>2</v>
      </c>
      <c r="J18" s="58">
        <v>1</v>
      </c>
      <c r="K18" s="58">
        <v>4</v>
      </c>
      <c r="L18" s="59">
        <v>2</v>
      </c>
    </row>
    <row r="19" spans="1:12" s="35" customFormat="1" ht="16.5" customHeight="1">
      <c r="A19" s="233" t="s">
        <v>81</v>
      </c>
      <c r="B19" s="234"/>
      <c r="C19" s="58">
        <v>1</v>
      </c>
      <c r="D19" s="58" t="s">
        <v>2</v>
      </c>
      <c r="E19" s="58">
        <v>1</v>
      </c>
      <c r="F19" s="58" t="s">
        <v>2</v>
      </c>
      <c r="G19" s="60" t="s">
        <v>35</v>
      </c>
      <c r="H19" s="58">
        <v>1</v>
      </c>
      <c r="I19" s="58" t="s">
        <v>2</v>
      </c>
      <c r="J19" s="58">
        <v>1</v>
      </c>
      <c r="K19" s="58" t="s">
        <v>2</v>
      </c>
      <c r="L19" s="59" t="s">
        <v>35</v>
      </c>
    </row>
    <row r="20" spans="1:12" s="35" customFormat="1" ht="16.5" customHeight="1">
      <c r="A20" s="233" t="s">
        <v>82</v>
      </c>
      <c r="B20" s="234"/>
      <c r="C20" s="58">
        <v>1</v>
      </c>
      <c r="D20" s="58" t="s">
        <v>2</v>
      </c>
      <c r="E20" s="58" t="s">
        <v>2</v>
      </c>
      <c r="F20" s="58" t="s">
        <v>2</v>
      </c>
      <c r="G20" s="60" t="s">
        <v>83</v>
      </c>
      <c r="H20" s="58">
        <v>1</v>
      </c>
      <c r="I20" s="58" t="s">
        <v>2</v>
      </c>
      <c r="J20" s="58" t="s">
        <v>2</v>
      </c>
      <c r="K20" s="58" t="s">
        <v>2</v>
      </c>
      <c r="L20" s="59" t="s">
        <v>35</v>
      </c>
    </row>
    <row r="21" spans="1:12" s="35" customFormat="1" ht="16.5" customHeight="1">
      <c r="A21" s="233" t="s">
        <v>84</v>
      </c>
      <c r="B21" s="234"/>
      <c r="C21" s="58">
        <v>1</v>
      </c>
      <c r="D21" s="58">
        <v>3</v>
      </c>
      <c r="E21" s="58">
        <v>3</v>
      </c>
      <c r="F21" s="58">
        <v>2</v>
      </c>
      <c r="G21" s="60">
        <v>1</v>
      </c>
      <c r="H21" s="58">
        <v>2</v>
      </c>
      <c r="I21" s="58">
        <v>3</v>
      </c>
      <c r="J21" s="58">
        <v>5</v>
      </c>
      <c r="K21" s="58">
        <v>7</v>
      </c>
      <c r="L21" s="59">
        <v>2</v>
      </c>
    </row>
    <row r="22" spans="1:12" s="35" customFormat="1" ht="16.5" customHeight="1">
      <c r="A22" s="233" t="s">
        <v>85</v>
      </c>
      <c r="B22" s="234"/>
      <c r="C22" s="58">
        <v>3</v>
      </c>
      <c r="D22" s="58" t="s">
        <v>2</v>
      </c>
      <c r="E22" s="58">
        <v>4</v>
      </c>
      <c r="F22" s="58" t="s">
        <v>2</v>
      </c>
      <c r="G22" s="60" t="s">
        <v>83</v>
      </c>
      <c r="H22" s="58">
        <v>5</v>
      </c>
      <c r="I22" s="58" t="s">
        <v>2</v>
      </c>
      <c r="J22" s="58">
        <v>4</v>
      </c>
      <c r="K22" s="58" t="s">
        <v>2</v>
      </c>
      <c r="L22" s="59" t="s">
        <v>35</v>
      </c>
    </row>
    <row r="23" spans="1:12" s="35" customFormat="1" ht="16.5" customHeight="1">
      <c r="A23" s="233" t="s">
        <v>86</v>
      </c>
      <c r="B23" s="234"/>
      <c r="C23" s="58">
        <v>11</v>
      </c>
      <c r="D23" s="58">
        <v>5</v>
      </c>
      <c r="E23" s="58">
        <v>7</v>
      </c>
      <c r="F23" s="58">
        <v>1</v>
      </c>
      <c r="G23" s="60">
        <v>6</v>
      </c>
      <c r="H23" s="58">
        <v>12</v>
      </c>
      <c r="I23" s="58">
        <v>7</v>
      </c>
      <c r="J23" s="58">
        <v>8</v>
      </c>
      <c r="K23" s="58">
        <v>2</v>
      </c>
      <c r="L23" s="59">
        <v>6</v>
      </c>
    </row>
    <row r="24" spans="1:12" s="35" customFormat="1" ht="16.5" customHeight="1">
      <c r="A24" s="233" t="s">
        <v>87</v>
      </c>
      <c r="B24" s="234"/>
      <c r="C24" s="58" t="s">
        <v>2</v>
      </c>
      <c r="D24" s="58" t="s">
        <v>2</v>
      </c>
      <c r="E24" s="58" t="s">
        <v>2</v>
      </c>
      <c r="F24" s="58" t="s">
        <v>2</v>
      </c>
      <c r="G24" s="60" t="s">
        <v>35</v>
      </c>
      <c r="H24" s="58" t="s">
        <v>2</v>
      </c>
      <c r="I24" s="58" t="s">
        <v>2</v>
      </c>
      <c r="J24" s="58" t="s">
        <v>2</v>
      </c>
      <c r="K24" s="58" t="s">
        <v>2</v>
      </c>
      <c r="L24" s="59" t="s">
        <v>35</v>
      </c>
    </row>
    <row r="25" spans="1:12" s="35" customFormat="1" ht="16.5" customHeight="1">
      <c r="A25" s="243" t="s">
        <v>88</v>
      </c>
      <c r="B25" s="244"/>
      <c r="C25" s="58">
        <v>2</v>
      </c>
      <c r="D25" s="58">
        <v>1</v>
      </c>
      <c r="E25" s="58">
        <v>10</v>
      </c>
      <c r="F25" s="58">
        <v>3</v>
      </c>
      <c r="G25" s="60" t="s">
        <v>35</v>
      </c>
      <c r="H25" s="58" t="s">
        <v>2</v>
      </c>
      <c r="I25" s="58" t="s">
        <v>2</v>
      </c>
      <c r="J25" s="58">
        <v>2</v>
      </c>
      <c r="K25" s="58" t="s">
        <v>2</v>
      </c>
      <c r="L25" s="59" t="s">
        <v>35</v>
      </c>
    </row>
    <row r="26" spans="1:12" s="35" customFormat="1" ht="16.5" customHeight="1">
      <c r="A26" s="233" t="s">
        <v>89</v>
      </c>
      <c r="B26" s="234"/>
      <c r="C26" s="58">
        <v>7</v>
      </c>
      <c r="D26" s="58">
        <v>2</v>
      </c>
      <c r="E26" s="58">
        <v>4</v>
      </c>
      <c r="F26" s="58">
        <v>2</v>
      </c>
      <c r="G26" s="60">
        <v>5</v>
      </c>
      <c r="H26" s="58">
        <v>5</v>
      </c>
      <c r="I26" s="58">
        <v>2</v>
      </c>
      <c r="J26" s="58">
        <v>4</v>
      </c>
      <c r="K26" s="58">
        <v>2</v>
      </c>
      <c r="L26" s="59">
        <v>2</v>
      </c>
    </row>
    <row r="27" spans="1:12" s="35" customFormat="1" ht="16.5" customHeight="1">
      <c r="A27" s="233" t="s">
        <v>90</v>
      </c>
      <c r="B27" s="234"/>
      <c r="C27" s="58">
        <v>3</v>
      </c>
      <c r="D27" s="58">
        <v>2</v>
      </c>
      <c r="E27" s="58">
        <v>2</v>
      </c>
      <c r="F27" s="58">
        <v>5</v>
      </c>
      <c r="G27" s="60">
        <v>5</v>
      </c>
      <c r="H27" s="58">
        <v>3</v>
      </c>
      <c r="I27" s="58">
        <v>2</v>
      </c>
      <c r="J27" s="58">
        <v>2</v>
      </c>
      <c r="K27" s="58">
        <v>5</v>
      </c>
      <c r="L27" s="59">
        <v>5</v>
      </c>
    </row>
    <row r="28" spans="1:12" s="35" customFormat="1" ht="16.5" customHeight="1">
      <c r="A28" s="233" t="s">
        <v>91</v>
      </c>
      <c r="B28" s="234"/>
      <c r="C28" s="58" t="s">
        <v>2</v>
      </c>
      <c r="D28" s="58" t="s">
        <v>2</v>
      </c>
      <c r="E28" s="58">
        <v>1</v>
      </c>
      <c r="F28" s="58" t="s">
        <v>2</v>
      </c>
      <c r="G28" s="60">
        <v>6</v>
      </c>
      <c r="H28" s="58" t="s">
        <v>2</v>
      </c>
      <c r="I28" s="58" t="s">
        <v>2</v>
      </c>
      <c r="J28" s="58">
        <v>2</v>
      </c>
      <c r="K28" s="58" t="s">
        <v>2</v>
      </c>
      <c r="L28" s="59">
        <v>7</v>
      </c>
    </row>
    <row r="29" spans="1:12" s="35" customFormat="1" ht="16.5" customHeight="1">
      <c r="A29" s="233" t="s">
        <v>92</v>
      </c>
      <c r="B29" s="234"/>
      <c r="C29" s="58">
        <v>2</v>
      </c>
      <c r="D29" s="58">
        <v>5</v>
      </c>
      <c r="E29" s="58">
        <v>5</v>
      </c>
      <c r="F29" s="58" t="s">
        <v>2</v>
      </c>
      <c r="G29" s="60" t="s">
        <v>83</v>
      </c>
      <c r="H29" s="58">
        <v>2</v>
      </c>
      <c r="I29" s="58">
        <v>4</v>
      </c>
      <c r="J29" s="58">
        <v>5</v>
      </c>
      <c r="K29" s="58" t="s">
        <v>2</v>
      </c>
      <c r="L29" s="59" t="s">
        <v>35</v>
      </c>
    </row>
    <row r="30" spans="1:12" s="35" customFormat="1" ht="16.5" customHeight="1">
      <c r="A30" s="233" t="s">
        <v>93</v>
      </c>
      <c r="B30" s="234"/>
      <c r="C30" s="58">
        <v>4</v>
      </c>
      <c r="D30" s="58">
        <v>3</v>
      </c>
      <c r="E30" s="58">
        <v>2</v>
      </c>
      <c r="F30" s="58">
        <v>1</v>
      </c>
      <c r="G30" s="60">
        <v>1</v>
      </c>
      <c r="H30" s="58">
        <v>4</v>
      </c>
      <c r="I30" s="58">
        <v>2</v>
      </c>
      <c r="J30" s="58">
        <v>2</v>
      </c>
      <c r="K30" s="58">
        <v>1</v>
      </c>
      <c r="L30" s="59">
        <v>1</v>
      </c>
    </row>
    <row r="31" spans="1:12" s="35" customFormat="1" ht="16.5" customHeight="1">
      <c r="A31" s="233" t="s">
        <v>94</v>
      </c>
      <c r="B31" s="234"/>
      <c r="C31" s="58" t="s">
        <v>2</v>
      </c>
      <c r="D31" s="58" t="s">
        <v>2</v>
      </c>
      <c r="E31" s="58" t="s">
        <v>2</v>
      </c>
      <c r="F31" s="58">
        <v>8</v>
      </c>
      <c r="G31" s="60" t="s">
        <v>35</v>
      </c>
      <c r="H31" s="58" t="s">
        <v>2</v>
      </c>
      <c r="I31" s="58" t="s">
        <v>2</v>
      </c>
      <c r="J31" s="58" t="s">
        <v>2</v>
      </c>
      <c r="K31" s="58">
        <v>9</v>
      </c>
      <c r="L31" s="59" t="s">
        <v>35</v>
      </c>
    </row>
    <row r="32" spans="1:12" s="35" customFormat="1" ht="16.5" customHeight="1">
      <c r="A32" s="233" t="s">
        <v>95</v>
      </c>
      <c r="B32" s="234"/>
      <c r="C32" s="58" t="s">
        <v>2</v>
      </c>
      <c r="D32" s="58" t="s">
        <v>2</v>
      </c>
      <c r="E32" s="58" t="s">
        <v>2</v>
      </c>
      <c r="F32" s="58" t="s">
        <v>2</v>
      </c>
      <c r="G32" s="60" t="s">
        <v>35</v>
      </c>
      <c r="H32" s="58" t="s">
        <v>2</v>
      </c>
      <c r="I32" s="58" t="s">
        <v>2</v>
      </c>
      <c r="J32" s="58" t="s">
        <v>2</v>
      </c>
      <c r="K32" s="58" t="s">
        <v>2</v>
      </c>
      <c r="L32" s="59" t="s">
        <v>35</v>
      </c>
    </row>
    <row r="33" spans="1:12" s="35" customFormat="1" ht="16.5" customHeight="1" thickBot="1">
      <c r="A33" s="235" t="s">
        <v>96</v>
      </c>
      <c r="B33" s="236"/>
      <c r="C33" s="61">
        <v>6</v>
      </c>
      <c r="D33" s="61">
        <v>7</v>
      </c>
      <c r="E33" s="61">
        <v>7</v>
      </c>
      <c r="F33" s="61">
        <v>7</v>
      </c>
      <c r="G33" s="62">
        <v>10</v>
      </c>
      <c r="H33" s="61">
        <v>8</v>
      </c>
      <c r="I33" s="61">
        <v>7</v>
      </c>
      <c r="J33" s="61">
        <v>6</v>
      </c>
      <c r="K33" s="61">
        <v>7</v>
      </c>
      <c r="L33" s="63">
        <v>7</v>
      </c>
    </row>
    <row r="34" ht="13.5" customHeight="1">
      <c r="A34" s="64" t="s">
        <v>67</v>
      </c>
    </row>
    <row r="35" ht="9" customHeight="1"/>
    <row r="36" ht="9" customHeight="1"/>
    <row r="37" ht="19.5" customHeight="1">
      <c r="A37" s="1" t="s">
        <v>97</v>
      </c>
    </row>
    <row r="38" spans="1:5" ht="3" customHeight="1" thickBot="1">
      <c r="A38" s="237"/>
      <c r="B38" s="237"/>
      <c r="C38" s="237"/>
      <c r="D38" s="237"/>
      <c r="E38" s="237"/>
    </row>
    <row r="39" spans="1:11" s="35" customFormat="1" ht="16.5" customHeight="1">
      <c r="A39" s="238" t="s">
        <v>98</v>
      </c>
      <c r="B39" s="239"/>
      <c r="C39" s="238" t="s">
        <v>99</v>
      </c>
      <c r="D39" s="238"/>
      <c r="E39" s="240"/>
      <c r="F39" s="241" t="s">
        <v>100</v>
      </c>
      <c r="G39" s="242"/>
      <c r="H39" s="242"/>
      <c r="I39" s="66" t="s">
        <v>101</v>
      </c>
      <c r="J39" s="65"/>
      <c r="K39" s="67"/>
    </row>
    <row r="40" spans="1:10" s="35" customFormat="1" ht="16.5" customHeight="1">
      <c r="A40" s="221" t="s">
        <v>102</v>
      </c>
      <c r="B40" s="222"/>
      <c r="C40" s="221">
        <v>30128</v>
      </c>
      <c r="D40" s="221"/>
      <c r="E40" s="221"/>
      <c r="F40" s="44"/>
      <c r="G40" s="68">
        <v>385</v>
      </c>
      <c r="H40" s="69"/>
      <c r="I40" s="232">
        <v>36344</v>
      </c>
      <c r="J40" s="232"/>
    </row>
    <row r="41" spans="1:10" s="35" customFormat="1" ht="16.5" customHeight="1">
      <c r="A41" s="221" t="s">
        <v>103</v>
      </c>
      <c r="B41" s="222"/>
      <c r="C41" s="221">
        <v>34909</v>
      </c>
      <c r="D41" s="221"/>
      <c r="E41" s="221"/>
      <c r="F41" s="44"/>
      <c r="G41" s="68">
        <v>343</v>
      </c>
      <c r="H41" s="70"/>
      <c r="I41" s="227">
        <v>41182</v>
      </c>
      <c r="J41" s="227"/>
    </row>
    <row r="42" spans="1:10" s="35" customFormat="1" ht="16.5" customHeight="1">
      <c r="A42" s="221" t="s">
        <v>104</v>
      </c>
      <c r="B42" s="222"/>
      <c r="C42" s="228">
        <v>32378</v>
      </c>
      <c r="D42" s="228"/>
      <c r="E42" s="228"/>
      <c r="F42" s="44"/>
      <c r="G42" s="71">
        <v>287</v>
      </c>
      <c r="H42" s="72"/>
      <c r="I42" s="229">
        <v>41230</v>
      </c>
      <c r="J42" s="229"/>
    </row>
    <row r="43" spans="1:10" s="35" customFormat="1" ht="16.5" customHeight="1">
      <c r="A43" s="230" t="s">
        <v>105</v>
      </c>
      <c r="B43" s="231"/>
      <c r="C43" s="221">
        <v>41242</v>
      </c>
      <c r="D43" s="221"/>
      <c r="E43" s="221"/>
      <c r="F43" s="44"/>
      <c r="G43" s="68">
        <v>297</v>
      </c>
      <c r="H43" s="70"/>
      <c r="I43" s="227">
        <v>53234</v>
      </c>
      <c r="J43" s="227"/>
    </row>
    <row r="44" spans="1:10" s="35" customFormat="1" ht="16.5" customHeight="1">
      <c r="A44" s="221" t="s">
        <v>106</v>
      </c>
      <c r="B44" s="222"/>
      <c r="C44" s="221">
        <v>36748</v>
      </c>
      <c r="D44" s="221"/>
      <c r="E44" s="221"/>
      <c r="G44" s="35">
        <v>210</v>
      </c>
      <c r="H44" s="44"/>
      <c r="I44" s="227">
        <v>47161</v>
      </c>
      <c r="J44" s="227"/>
    </row>
    <row r="45" spans="1:10" s="35" customFormat="1" ht="16.5" customHeight="1">
      <c r="A45" s="221" t="s">
        <v>107</v>
      </c>
      <c r="B45" s="222"/>
      <c r="C45" s="221">
        <v>36946</v>
      </c>
      <c r="D45" s="221"/>
      <c r="E45" s="221"/>
      <c r="G45" s="44">
        <v>155</v>
      </c>
      <c r="H45" s="44"/>
      <c r="I45" s="223">
        <v>48178</v>
      </c>
      <c r="J45" s="223"/>
    </row>
    <row r="46" spans="1:10" s="35" customFormat="1" ht="16.5" customHeight="1">
      <c r="A46" s="221" t="s">
        <v>108</v>
      </c>
      <c r="B46" s="222"/>
      <c r="C46" s="221">
        <v>35224</v>
      </c>
      <c r="D46" s="221"/>
      <c r="E46" s="221"/>
      <c r="G46" s="44">
        <v>184</v>
      </c>
      <c r="H46" s="44"/>
      <c r="I46" s="223">
        <v>45654</v>
      </c>
      <c r="J46" s="223"/>
    </row>
    <row r="47" spans="1:10" s="44" customFormat="1" ht="16.5" customHeight="1">
      <c r="A47" s="221" t="s">
        <v>109</v>
      </c>
      <c r="B47" s="222"/>
      <c r="C47" s="221">
        <v>33499</v>
      </c>
      <c r="D47" s="221"/>
      <c r="E47" s="221"/>
      <c r="G47" s="44">
        <v>143</v>
      </c>
      <c r="I47" s="223">
        <v>43640</v>
      </c>
      <c r="J47" s="223"/>
    </row>
    <row r="48" spans="1:10" s="44" customFormat="1" ht="16.5" customHeight="1">
      <c r="A48" s="221" t="s">
        <v>110</v>
      </c>
      <c r="B48" s="222"/>
      <c r="C48" s="221">
        <v>32491</v>
      </c>
      <c r="D48" s="221"/>
      <c r="E48" s="221"/>
      <c r="G48" s="44">
        <v>153</v>
      </c>
      <c r="I48" s="223">
        <v>42533</v>
      </c>
      <c r="J48" s="223"/>
    </row>
    <row r="49" spans="1:11" s="44" customFormat="1" ht="16.5" customHeight="1">
      <c r="A49" s="224" t="s">
        <v>111</v>
      </c>
      <c r="B49" s="225"/>
      <c r="C49" s="224">
        <v>31518</v>
      </c>
      <c r="D49" s="224"/>
      <c r="E49" s="224"/>
      <c r="F49" s="73"/>
      <c r="G49" s="73">
        <v>137</v>
      </c>
      <c r="H49" s="73"/>
      <c r="I49" s="226">
        <v>41221</v>
      </c>
      <c r="J49" s="226"/>
      <c r="K49" s="73"/>
    </row>
    <row r="50" spans="1:11" s="35" customFormat="1" ht="16.5" customHeight="1">
      <c r="A50" s="212" t="s">
        <v>112</v>
      </c>
      <c r="B50" s="213"/>
      <c r="C50" s="214">
        <v>-973</v>
      </c>
      <c r="D50" s="214"/>
      <c r="E50" s="214"/>
      <c r="F50" s="215">
        <v>-16</v>
      </c>
      <c r="G50" s="215"/>
      <c r="H50" s="74"/>
      <c r="I50" s="215">
        <v>-1312</v>
      </c>
      <c r="J50" s="215"/>
      <c r="K50" s="51"/>
    </row>
    <row r="51" spans="1:11" s="35" customFormat="1" ht="16.5" customHeight="1" thickBot="1">
      <c r="A51" s="216" t="s">
        <v>113</v>
      </c>
      <c r="B51" s="217"/>
      <c r="C51" s="218">
        <v>-3</v>
      </c>
      <c r="D51" s="219"/>
      <c r="E51" s="219"/>
      <c r="F51" s="220">
        <v>-10.5</v>
      </c>
      <c r="G51" s="220"/>
      <c r="H51" s="75"/>
      <c r="I51" s="220">
        <v>-3.1</v>
      </c>
      <c r="J51" s="220"/>
      <c r="K51" s="76"/>
    </row>
    <row r="52" s="35" customFormat="1" ht="15" customHeight="1">
      <c r="A52" s="77" t="s">
        <v>114</v>
      </c>
    </row>
    <row r="53" ht="12"/>
  </sheetData>
  <sheetProtection/>
  <mergeCells count="85">
    <mergeCell ref="G1:J2"/>
    <mergeCell ref="C3:D3"/>
    <mergeCell ref="E3:F3"/>
    <mergeCell ref="G3:H3"/>
    <mergeCell ref="I3:J3"/>
    <mergeCell ref="C4:D4"/>
    <mergeCell ref="E4:F4"/>
    <mergeCell ref="G4:H4"/>
    <mergeCell ref="I4:J4"/>
    <mergeCell ref="C5:D5"/>
    <mergeCell ref="E5:F5"/>
    <mergeCell ref="G5:H5"/>
    <mergeCell ref="I5:J5"/>
    <mergeCell ref="C6:D6"/>
    <mergeCell ref="E6:F6"/>
    <mergeCell ref="G6:H6"/>
    <mergeCell ref="I6:J6"/>
    <mergeCell ref="C7:D7"/>
    <mergeCell ref="E7:F7"/>
    <mergeCell ref="G7:H8"/>
    <mergeCell ref="I7:J8"/>
    <mergeCell ref="C8:D8"/>
    <mergeCell ref="E8:F8"/>
    <mergeCell ref="A14:B14"/>
    <mergeCell ref="C14:G14"/>
    <mergeCell ref="H14:L14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8:E38"/>
    <mergeCell ref="A39:B39"/>
    <mergeCell ref="C39:E39"/>
    <mergeCell ref="F39:H39"/>
    <mergeCell ref="A40:B40"/>
    <mergeCell ref="C40:E40"/>
    <mergeCell ref="I40:J40"/>
    <mergeCell ref="A41:B41"/>
    <mergeCell ref="C41:E41"/>
    <mergeCell ref="I41:J41"/>
    <mergeCell ref="A42:B42"/>
    <mergeCell ref="C42:E42"/>
    <mergeCell ref="I42:J42"/>
    <mergeCell ref="A43:B43"/>
    <mergeCell ref="C43:E43"/>
    <mergeCell ref="I43:J43"/>
    <mergeCell ref="A44:B44"/>
    <mergeCell ref="C44:E44"/>
    <mergeCell ref="I44:J44"/>
    <mergeCell ref="A45:B45"/>
    <mergeCell ref="C45:E45"/>
    <mergeCell ref="I45:J45"/>
    <mergeCell ref="A46:B46"/>
    <mergeCell ref="C46:E46"/>
    <mergeCell ref="I46:J46"/>
    <mergeCell ref="A47:B47"/>
    <mergeCell ref="C47:E47"/>
    <mergeCell ref="I47:J47"/>
    <mergeCell ref="A48:B48"/>
    <mergeCell ref="C48:E48"/>
    <mergeCell ref="I48:J48"/>
    <mergeCell ref="A49:B49"/>
    <mergeCell ref="C49:E49"/>
    <mergeCell ref="I49:J49"/>
    <mergeCell ref="A50:B50"/>
    <mergeCell ref="C50:E50"/>
    <mergeCell ref="F50:G50"/>
    <mergeCell ref="I50:J50"/>
    <mergeCell ref="A51:B51"/>
    <mergeCell ref="C51:E51"/>
    <mergeCell ref="F51:G51"/>
    <mergeCell ref="I51:J51"/>
  </mergeCells>
  <printOptions/>
  <pageMargins left="0.7874015748031497" right="0.7874015748031497" top="0.5905511811023623" bottom="0.3937007874015748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6"/>
  <sheetViews>
    <sheetView zoomScaleSheetLayoutView="100" zoomScalePageLayoutView="0" workbookViewId="0" topLeftCell="A36">
      <selection activeCell="B18" sqref="B18"/>
    </sheetView>
  </sheetViews>
  <sheetFormatPr defaultColWidth="11.875" defaultRowHeight="13.5" customHeight="1"/>
  <cols>
    <col min="1" max="1" width="9.125" style="4" customWidth="1"/>
    <col min="2" max="3" width="9.50390625" style="4" customWidth="1"/>
    <col min="4" max="4" width="9.875" style="4" customWidth="1"/>
    <col min="5" max="5" width="8.50390625" style="4" customWidth="1"/>
    <col min="6" max="6" width="9.50390625" style="4" customWidth="1"/>
    <col min="7" max="8" width="9.625" style="4" customWidth="1"/>
    <col min="9" max="9" width="9.50390625" style="4" customWidth="1"/>
    <col min="10" max="11" width="11.875" style="4" customWidth="1"/>
    <col min="12" max="12" width="9.125" style="4" customWidth="1"/>
    <col min="13" max="16384" width="11.875" style="4" customWidth="1"/>
  </cols>
  <sheetData>
    <row r="1" spans="1:9" ht="20.25" customHeight="1">
      <c r="A1" s="64"/>
      <c r="B1" s="45"/>
      <c r="C1" s="120"/>
      <c r="D1" s="45"/>
      <c r="E1" s="120"/>
      <c r="F1" s="45"/>
      <c r="G1" s="120"/>
      <c r="H1" s="45"/>
      <c r="I1" s="120"/>
    </row>
    <row r="2" spans="1:9" ht="19.5" customHeight="1">
      <c r="A2" s="78" t="s">
        <v>170</v>
      </c>
      <c r="C2" s="122"/>
      <c r="E2" s="122"/>
      <c r="F2" s="32"/>
      <c r="G2" s="122"/>
      <c r="H2" s="350" t="s">
        <v>134</v>
      </c>
      <c r="I2" s="350"/>
    </row>
    <row r="3" spans="5:9" ht="6" customHeight="1" thickBot="1">
      <c r="E3" s="32"/>
      <c r="H3" s="350"/>
      <c r="I3" s="350"/>
    </row>
    <row r="4" spans="1:9" ht="19.5" customHeight="1">
      <c r="A4" s="79" t="s">
        <v>171</v>
      </c>
      <c r="B4" s="79"/>
      <c r="C4" s="81" t="s">
        <v>156</v>
      </c>
      <c r="D4" s="126" t="s">
        <v>157</v>
      </c>
      <c r="E4" s="127" t="s">
        <v>172</v>
      </c>
      <c r="F4" s="128"/>
      <c r="G4" s="128"/>
      <c r="H4" s="129" t="s">
        <v>156</v>
      </c>
      <c r="I4" s="130" t="s">
        <v>157</v>
      </c>
    </row>
    <row r="5" spans="1:9" ht="19.5" customHeight="1">
      <c r="A5" s="331" t="s">
        <v>173</v>
      </c>
      <c r="B5" s="354"/>
      <c r="C5" s="98">
        <v>25</v>
      </c>
      <c r="D5" s="131">
        <f>C5/$H$16*100</f>
        <v>2.5693730729701953</v>
      </c>
      <c r="E5" s="355" t="s">
        <v>174</v>
      </c>
      <c r="F5" s="358" t="s">
        <v>175</v>
      </c>
      <c r="G5" s="359"/>
      <c r="H5" s="132">
        <v>69</v>
      </c>
      <c r="I5" s="133">
        <f aca="true" t="shared" si="0" ref="I5:I15">H5/$H$16*100</f>
        <v>7.091469681397738</v>
      </c>
    </row>
    <row r="6" spans="1:9" ht="19.5" customHeight="1">
      <c r="A6" s="318" t="s">
        <v>176</v>
      </c>
      <c r="B6" s="314"/>
      <c r="C6" s="134">
        <v>4</v>
      </c>
      <c r="D6" s="131">
        <f aca="true" t="shared" si="1" ref="D6:D16">C6/$H$16*100</f>
        <v>0.41109969167523125</v>
      </c>
      <c r="E6" s="356"/>
      <c r="F6" s="298" t="s">
        <v>177</v>
      </c>
      <c r="G6" s="314"/>
      <c r="H6" s="132">
        <v>124</v>
      </c>
      <c r="I6" s="133">
        <f t="shared" si="0"/>
        <v>12.744090441932169</v>
      </c>
    </row>
    <row r="7" spans="1:9" ht="19.5" customHeight="1">
      <c r="A7" s="318" t="s">
        <v>178</v>
      </c>
      <c r="B7" s="314"/>
      <c r="C7" s="134">
        <v>0</v>
      </c>
      <c r="D7" s="131">
        <f t="shared" si="1"/>
        <v>0</v>
      </c>
      <c r="E7" s="356"/>
      <c r="F7" s="298" t="s">
        <v>179</v>
      </c>
      <c r="G7" s="314"/>
      <c r="H7" s="132">
        <v>132</v>
      </c>
      <c r="I7" s="133">
        <f t="shared" si="0"/>
        <v>13.566289825282633</v>
      </c>
    </row>
    <row r="8" spans="1:9" ht="19.5" customHeight="1">
      <c r="A8" s="318" t="s">
        <v>180</v>
      </c>
      <c r="B8" s="314"/>
      <c r="C8" s="134">
        <v>0</v>
      </c>
      <c r="D8" s="131">
        <f t="shared" si="1"/>
        <v>0</v>
      </c>
      <c r="E8" s="356"/>
      <c r="F8" s="298" t="s">
        <v>181</v>
      </c>
      <c r="G8" s="314"/>
      <c r="H8" s="132">
        <v>195</v>
      </c>
      <c r="I8" s="133">
        <f t="shared" si="0"/>
        <v>20.041109969167522</v>
      </c>
    </row>
    <row r="9" spans="1:9" ht="19.5" customHeight="1">
      <c r="A9" s="318" t="s">
        <v>182</v>
      </c>
      <c r="B9" s="314"/>
      <c r="C9" s="134">
        <v>0</v>
      </c>
      <c r="D9" s="131">
        <f t="shared" si="1"/>
        <v>0</v>
      </c>
      <c r="E9" s="356"/>
      <c r="F9" s="298" t="s">
        <v>183</v>
      </c>
      <c r="G9" s="314"/>
      <c r="H9" s="132">
        <v>274</v>
      </c>
      <c r="I9" s="133">
        <f t="shared" si="0"/>
        <v>28.160328879753337</v>
      </c>
    </row>
    <row r="10" spans="1:9" ht="19.5" customHeight="1">
      <c r="A10" s="318" t="s">
        <v>184</v>
      </c>
      <c r="B10" s="314"/>
      <c r="C10" s="134">
        <v>3</v>
      </c>
      <c r="D10" s="131">
        <f t="shared" si="1"/>
        <v>0.3083247687564234</v>
      </c>
      <c r="E10" s="356"/>
      <c r="F10" s="298" t="s">
        <v>185</v>
      </c>
      <c r="G10" s="314"/>
      <c r="H10" s="132">
        <v>16</v>
      </c>
      <c r="I10" s="133">
        <f t="shared" si="0"/>
        <v>1.644398766700925</v>
      </c>
    </row>
    <row r="11" spans="1:9" ht="19.5" customHeight="1">
      <c r="A11" s="318" t="s">
        <v>186</v>
      </c>
      <c r="B11" s="314"/>
      <c r="C11" s="134">
        <v>7</v>
      </c>
      <c r="D11" s="131">
        <f t="shared" si="1"/>
        <v>0.7194244604316548</v>
      </c>
      <c r="E11" s="356"/>
      <c r="F11" s="298" t="s">
        <v>187</v>
      </c>
      <c r="G11" s="314"/>
      <c r="H11" s="101">
        <v>0</v>
      </c>
      <c r="I11" s="133">
        <f t="shared" si="0"/>
        <v>0</v>
      </c>
    </row>
    <row r="12" spans="1:9" ht="19.5" customHeight="1">
      <c r="A12" s="351" t="s">
        <v>188</v>
      </c>
      <c r="B12" s="352"/>
      <c r="C12" s="134">
        <v>37</v>
      </c>
      <c r="D12" s="131">
        <f t="shared" si="1"/>
        <v>3.802672147995889</v>
      </c>
      <c r="E12" s="357"/>
      <c r="F12" s="288" t="s">
        <v>189</v>
      </c>
      <c r="G12" s="353"/>
      <c r="H12" s="132">
        <v>7</v>
      </c>
      <c r="I12" s="135">
        <f t="shared" si="0"/>
        <v>0.7194244604316548</v>
      </c>
    </row>
    <row r="13" spans="1:9" ht="19.5" customHeight="1">
      <c r="A13" s="299" t="s">
        <v>190</v>
      </c>
      <c r="B13" s="316"/>
      <c r="C13" s="45">
        <v>12</v>
      </c>
      <c r="D13" s="131">
        <f t="shared" si="1"/>
        <v>1.2332990750256936</v>
      </c>
      <c r="E13" s="315" t="s">
        <v>96</v>
      </c>
      <c r="F13" s="299"/>
      <c r="G13" s="316"/>
      <c r="H13" s="108">
        <v>5</v>
      </c>
      <c r="I13" s="133">
        <f t="shared" si="0"/>
        <v>0.513874614594039</v>
      </c>
    </row>
    <row r="14" spans="1:9" ht="19.5" customHeight="1">
      <c r="A14" s="299" t="s">
        <v>191</v>
      </c>
      <c r="B14" s="316"/>
      <c r="C14" s="108">
        <v>12</v>
      </c>
      <c r="D14" s="131">
        <f t="shared" si="1"/>
        <v>1.2332990750256936</v>
      </c>
      <c r="E14" s="315" t="s">
        <v>192</v>
      </c>
      <c r="F14" s="299"/>
      <c r="G14" s="316"/>
      <c r="H14" s="108">
        <v>5</v>
      </c>
      <c r="I14" s="135">
        <f t="shared" si="0"/>
        <v>0.513874614594039</v>
      </c>
    </row>
    <row r="15" spans="1:9" ht="19.5" customHeight="1" thickBot="1">
      <c r="A15" s="342" t="s">
        <v>193</v>
      </c>
      <c r="B15" s="343"/>
      <c r="C15" s="45">
        <v>45</v>
      </c>
      <c r="D15" s="131">
        <f t="shared" si="1"/>
        <v>4.6248715313463515</v>
      </c>
      <c r="E15" s="344" t="s">
        <v>194</v>
      </c>
      <c r="F15" s="345"/>
      <c r="G15" s="346"/>
      <c r="H15" s="136">
        <v>1</v>
      </c>
      <c r="I15" s="137">
        <f t="shared" si="0"/>
        <v>0.10277492291880781</v>
      </c>
    </row>
    <row r="16" spans="1:9" ht="19.5" customHeight="1" thickBot="1" thickTop="1">
      <c r="A16" s="347" t="s">
        <v>195</v>
      </c>
      <c r="B16" s="348"/>
      <c r="C16" s="138">
        <v>0</v>
      </c>
      <c r="D16" s="139">
        <f t="shared" si="1"/>
        <v>0</v>
      </c>
      <c r="E16" s="140" t="s">
        <v>196</v>
      </c>
      <c r="F16" s="141"/>
      <c r="G16" s="142"/>
      <c r="H16" s="143">
        <f>SUM(C5:C16,H5:H15)</f>
        <v>973</v>
      </c>
      <c r="I16" s="144">
        <v>100</v>
      </c>
    </row>
    <row r="17" spans="1:9" ht="19.5" customHeight="1">
      <c r="A17" s="145" t="s">
        <v>197</v>
      </c>
      <c r="B17" s="146"/>
      <c r="C17" s="45"/>
      <c r="D17" s="135"/>
      <c r="E17" s="45"/>
      <c r="F17" s="133"/>
      <c r="G17" s="45"/>
      <c r="H17" s="45"/>
      <c r="I17" s="45"/>
    </row>
    <row r="18" spans="1:9" ht="19.5" customHeight="1">
      <c r="A18" s="64" t="s">
        <v>198</v>
      </c>
      <c r="B18" s="45"/>
      <c r="C18" s="45"/>
      <c r="D18" s="45"/>
      <c r="E18" s="45"/>
      <c r="F18" s="45"/>
      <c r="G18" s="45"/>
      <c r="H18" s="45"/>
      <c r="I18" s="45"/>
    </row>
    <row r="19" spans="1:9" ht="18" customHeight="1">
      <c r="A19" s="299"/>
      <c r="B19" s="299"/>
      <c r="C19" s="299"/>
      <c r="D19" s="147"/>
      <c r="E19" s="349"/>
      <c r="F19" s="349"/>
      <c r="G19" s="349"/>
      <c r="H19" s="45"/>
      <c r="I19" s="148"/>
    </row>
    <row r="20" spans="1:8" ht="19.5" customHeight="1">
      <c r="A20" s="78" t="s">
        <v>199</v>
      </c>
      <c r="F20" s="32"/>
      <c r="G20" s="350" t="s">
        <v>134</v>
      </c>
      <c r="H20" s="350"/>
    </row>
    <row r="21" spans="6:8" ht="6" customHeight="1" thickBot="1">
      <c r="F21" s="32"/>
      <c r="G21" s="350"/>
      <c r="H21" s="350"/>
    </row>
    <row r="22" spans="1:8" ht="18.75" customHeight="1">
      <c r="A22" s="80" t="s">
        <v>117</v>
      </c>
      <c r="B22" s="334" t="s">
        <v>200</v>
      </c>
      <c r="C22" s="335"/>
      <c r="D22" s="335"/>
      <c r="E22" s="149" t="s">
        <v>201</v>
      </c>
      <c r="F22" s="79"/>
      <c r="G22" s="150" t="s">
        <v>202</v>
      </c>
      <c r="H22" s="80"/>
    </row>
    <row r="23" spans="1:8" ht="18.75" customHeight="1">
      <c r="A23" s="336" t="s">
        <v>203</v>
      </c>
      <c r="B23" s="330" t="s">
        <v>204</v>
      </c>
      <c r="C23" s="331"/>
      <c r="D23" s="331"/>
      <c r="E23" s="338">
        <v>10</v>
      </c>
      <c r="F23" s="339"/>
      <c r="G23" s="313">
        <f>E23/E42*100</f>
        <v>1.027749229188078</v>
      </c>
      <c r="H23" s="313"/>
    </row>
    <row r="24" spans="1:8" ht="18.75" customHeight="1">
      <c r="A24" s="309"/>
      <c r="B24" s="340" t="s">
        <v>205</v>
      </c>
      <c r="C24" s="330" t="s">
        <v>206</v>
      </c>
      <c r="D24" s="331"/>
      <c r="E24" s="332">
        <v>16</v>
      </c>
      <c r="F24" s="333"/>
      <c r="G24" s="329">
        <f>E24/E42*100</f>
        <v>1.644398766700925</v>
      </c>
      <c r="H24" s="329"/>
    </row>
    <row r="25" spans="1:8" ht="18.75" customHeight="1">
      <c r="A25" s="309"/>
      <c r="B25" s="341"/>
      <c r="C25" s="298" t="s">
        <v>189</v>
      </c>
      <c r="D25" s="318"/>
      <c r="E25" s="300">
        <v>13</v>
      </c>
      <c r="F25" s="301"/>
      <c r="G25" s="329">
        <f>E25/E42*100</f>
        <v>1.3360739979445015</v>
      </c>
      <c r="H25" s="329"/>
    </row>
    <row r="26" spans="1:8" ht="18.75" customHeight="1">
      <c r="A26" s="309"/>
      <c r="B26" s="330" t="s">
        <v>207</v>
      </c>
      <c r="C26" s="331"/>
      <c r="D26" s="331"/>
      <c r="E26" s="332">
        <v>1</v>
      </c>
      <c r="F26" s="333"/>
      <c r="G26" s="329">
        <f>E26/E42*100</f>
        <v>0.10277492291880781</v>
      </c>
      <c r="H26" s="329"/>
    </row>
    <row r="27" spans="1:8" ht="18.75" customHeight="1">
      <c r="A27" s="309"/>
      <c r="B27" s="298" t="s">
        <v>208</v>
      </c>
      <c r="C27" s="318"/>
      <c r="D27" s="314"/>
      <c r="E27" s="332">
        <v>2</v>
      </c>
      <c r="F27" s="333"/>
      <c r="G27" s="329">
        <f>E27/E42*100</f>
        <v>0.20554984583761562</v>
      </c>
      <c r="H27" s="329"/>
    </row>
    <row r="28" spans="1:8" ht="18.75" customHeight="1">
      <c r="A28" s="337"/>
      <c r="B28" s="298" t="s">
        <v>189</v>
      </c>
      <c r="C28" s="318"/>
      <c r="D28" s="318"/>
      <c r="E28" s="319">
        <v>21</v>
      </c>
      <c r="F28" s="320"/>
      <c r="G28" s="292">
        <f>E28/E42*100</f>
        <v>2.158273381294964</v>
      </c>
      <c r="H28" s="292"/>
    </row>
    <row r="29" spans="1:8" ht="18.75" customHeight="1">
      <c r="A29" s="321" t="s">
        <v>209</v>
      </c>
      <c r="B29" s="324" t="s">
        <v>210</v>
      </c>
      <c r="C29" s="325"/>
      <c r="D29" s="326"/>
      <c r="E29" s="327">
        <v>26</v>
      </c>
      <c r="F29" s="312"/>
      <c r="G29" s="328">
        <f>E29/E42*100</f>
        <v>2.672147995889003</v>
      </c>
      <c r="H29" s="328"/>
    </row>
    <row r="30" spans="1:8" ht="18.75" customHeight="1">
      <c r="A30" s="322"/>
      <c r="B30" s="315" t="s">
        <v>211</v>
      </c>
      <c r="C30" s="299"/>
      <c r="D30" s="316"/>
      <c r="E30" s="317">
        <v>403</v>
      </c>
      <c r="F30" s="301"/>
      <c r="G30" s="302">
        <f>E30/E42*100</f>
        <v>41.41829393627955</v>
      </c>
      <c r="H30" s="302"/>
    </row>
    <row r="31" spans="1:8" ht="18.75" customHeight="1">
      <c r="A31" s="322"/>
      <c r="B31" s="315" t="s">
        <v>212</v>
      </c>
      <c r="C31" s="299"/>
      <c r="D31" s="316"/>
      <c r="E31" s="317">
        <v>241</v>
      </c>
      <c r="F31" s="301"/>
      <c r="G31" s="302">
        <f>E31/E42*100</f>
        <v>24.768756423432684</v>
      </c>
      <c r="H31" s="302"/>
    </row>
    <row r="32" spans="1:8" ht="18.75" customHeight="1">
      <c r="A32" s="322"/>
      <c r="B32" s="315" t="s">
        <v>213</v>
      </c>
      <c r="C32" s="299"/>
      <c r="D32" s="316"/>
      <c r="E32" s="317">
        <v>8</v>
      </c>
      <c r="F32" s="301"/>
      <c r="G32" s="302">
        <f>E32/E42*100</f>
        <v>0.8221993833504625</v>
      </c>
      <c r="H32" s="302"/>
    </row>
    <row r="33" spans="1:8" ht="18.75" customHeight="1">
      <c r="A33" s="322"/>
      <c r="B33" s="315" t="s">
        <v>214</v>
      </c>
      <c r="C33" s="299"/>
      <c r="D33" s="316"/>
      <c r="E33" s="317">
        <v>5</v>
      </c>
      <c r="F33" s="301"/>
      <c r="G33" s="302">
        <f>E33/E42*100</f>
        <v>0.513874614594039</v>
      </c>
      <c r="H33" s="302"/>
    </row>
    <row r="34" spans="1:8" ht="18.75" customHeight="1">
      <c r="A34" s="322"/>
      <c r="B34" s="315" t="s">
        <v>215</v>
      </c>
      <c r="C34" s="299"/>
      <c r="D34" s="316"/>
      <c r="E34" s="317">
        <v>69</v>
      </c>
      <c r="F34" s="301"/>
      <c r="G34" s="302">
        <f>E34/E42*100</f>
        <v>7.091469681397738</v>
      </c>
      <c r="H34" s="302"/>
    </row>
    <row r="35" spans="1:8" ht="18.75" customHeight="1">
      <c r="A35" s="323"/>
      <c r="B35" s="303" t="s">
        <v>189</v>
      </c>
      <c r="C35" s="289"/>
      <c r="D35" s="304"/>
      <c r="E35" s="305">
        <v>97</v>
      </c>
      <c r="F35" s="306"/>
      <c r="G35" s="307">
        <f>E35/E42*100</f>
        <v>9.969167523124357</v>
      </c>
      <c r="H35" s="307"/>
    </row>
    <row r="36" spans="1:8" ht="18.75" customHeight="1">
      <c r="A36" s="308" t="s">
        <v>216</v>
      </c>
      <c r="B36" s="298" t="s">
        <v>217</v>
      </c>
      <c r="C36" s="299"/>
      <c r="D36" s="299"/>
      <c r="E36" s="311">
        <v>38</v>
      </c>
      <c r="F36" s="312"/>
      <c r="G36" s="313">
        <f>E36/E42*100</f>
        <v>3.905447070914697</v>
      </c>
      <c r="H36" s="313"/>
    </row>
    <row r="37" spans="1:8" ht="18.75" customHeight="1">
      <c r="A37" s="309"/>
      <c r="B37" s="298" t="s">
        <v>218</v>
      </c>
      <c r="C37" s="299"/>
      <c r="D37" s="314"/>
      <c r="E37" s="300">
        <v>2</v>
      </c>
      <c r="F37" s="301"/>
      <c r="G37" s="302">
        <f>E37/E42*100</f>
        <v>0.20554984583761562</v>
      </c>
      <c r="H37" s="302"/>
    </row>
    <row r="38" spans="1:8" ht="18.75" customHeight="1">
      <c r="A38" s="309"/>
      <c r="B38" s="298" t="s">
        <v>219</v>
      </c>
      <c r="C38" s="299"/>
      <c r="D38" s="299"/>
      <c r="E38" s="300">
        <v>7</v>
      </c>
      <c r="F38" s="301"/>
      <c r="G38" s="302">
        <f>E38/E42*100</f>
        <v>0.7194244604316548</v>
      </c>
      <c r="H38" s="302"/>
    </row>
    <row r="39" spans="1:8" ht="18.75" customHeight="1">
      <c r="A39" s="309"/>
      <c r="B39" s="298" t="s">
        <v>220</v>
      </c>
      <c r="C39" s="299"/>
      <c r="D39" s="299"/>
      <c r="E39" s="300">
        <v>11</v>
      </c>
      <c r="F39" s="301"/>
      <c r="G39" s="302">
        <f>E39/E42*100</f>
        <v>1.1305241521068858</v>
      </c>
      <c r="H39" s="302"/>
    </row>
    <row r="40" spans="1:8" ht="18.75" customHeight="1">
      <c r="A40" s="310"/>
      <c r="B40" s="288" t="s">
        <v>96</v>
      </c>
      <c r="C40" s="289"/>
      <c r="D40" s="289"/>
      <c r="E40" s="290">
        <v>2</v>
      </c>
      <c r="F40" s="291"/>
      <c r="G40" s="292">
        <f>E40/E42*100</f>
        <v>0.20554984583761562</v>
      </c>
      <c r="H40" s="292"/>
    </row>
    <row r="41" spans="1:8" ht="18.75" customHeight="1" thickBot="1">
      <c r="A41" s="293" t="s">
        <v>221</v>
      </c>
      <c r="B41" s="293"/>
      <c r="C41" s="293"/>
      <c r="D41" s="294"/>
      <c r="E41" s="295">
        <v>1</v>
      </c>
      <c r="F41" s="296"/>
      <c r="G41" s="297">
        <f>E41/E42*100</f>
        <v>0.10277492291880781</v>
      </c>
      <c r="H41" s="297"/>
    </row>
    <row r="42" spans="1:8" s="45" customFormat="1" ht="18.75" customHeight="1" thickTop="1">
      <c r="A42" s="278" t="s">
        <v>222</v>
      </c>
      <c r="B42" s="278"/>
      <c r="C42" s="278"/>
      <c r="D42" s="279"/>
      <c r="E42" s="282">
        <f>SUM(E23:F41)</f>
        <v>973</v>
      </c>
      <c r="F42" s="283"/>
      <c r="G42" s="286">
        <f>SUM(G23:H41)</f>
        <v>100</v>
      </c>
      <c r="H42" s="286"/>
    </row>
    <row r="43" spans="1:8" ht="18.75" customHeight="1" thickBot="1">
      <c r="A43" s="280"/>
      <c r="B43" s="280"/>
      <c r="C43" s="280"/>
      <c r="D43" s="281"/>
      <c r="E43" s="284"/>
      <c r="F43" s="285"/>
      <c r="G43" s="287"/>
      <c r="H43" s="287"/>
    </row>
    <row r="44" spans="1:8" ht="13.5" customHeight="1">
      <c r="A44" s="151" t="s">
        <v>198</v>
      </c>
      <c r="B44" s="79"/>
      <c r="C44" s="79"/>
      <c r="D44" s="79"/>
      <c r="E44" s="152"/>
      <c r="F44" s="79"/>
      <c r="G44" s="79"/>
      <c r="H44" s="79"/>
    </row>
    <row r="45" ht="13.5" customHeight="1">
      <c r="D45" s="45"/>
    </row>
    <row r="46" ht="13.5" customHeight="1">
      <c r="D46" s="45"/>
    </row>
  </sheetData>
  <sheetProtection/>
  <mergeCells count="93">
    <mergeCell ref="H2:I3"/>
    <mergeCell ref="A5:B5"/>
    <mergeCell ref="E5:E12"/>
    <mergeCell ref="F5:G5"/>
    <mergeCell ref="A6:B6"/>
    <mergeCell ref="F6:G6"/>
    <mergeCell ref="A7:B7"/>
    <mergeCell ref="F7:G7"/>
    <mergeCell ref="A8:B8"/>
    <mergeCell ref="F8:G8"/>
    <mergeCell ref="A9:B9"/>
    <mergeCell ref="F9:G9"/>
    <mergeCell ref="A10:B10"/>
    <mergeCell ref="F10:G10"/>
    <mergeCell ref="A11:B11"/>
    <mergeCell ref="F11:G11"/>
    <mergeCell ref="A12:B12"/>
    <mergeCell ref="F12:G12"/>
    <mergeCell ref="A13:B13"/>
    <mergeCell ref="E13:G13"/>
    <mergeCell ref="A14:B14"/>
    <mergeCell ref="E14:G14"/>
    <mergeCell ref="A15:B15"/>
    <mergeCell ref="E15:G15"/>
    <mergeCell ref="A16:B16"/>
    <mergeCell ref="A19:C19"/>
    <mergeCell ref="E19:G19"/>
    <mergeCell ref="G20:H21"/>
    <mergeCell ref="B22:D22"/>
    <mergeCell ref="A23:A28"/>
    <mergeCell ref="B23:D23"/>
    <mergeCell ref="E23:F23"/>
    <mergeCell ref="G23:H23"/>
    <mergeCell ref="B24:B25"/>
    <mergeCell ref="C24:D24"/>
    <mergeCell ref="E24:F24"/>
    <mergeCell ref="G24:H24"/>
    <mergeCell ref="C25:D25"/>
    <mergeCell ref="E25:F25"/>
    <mergeCell ref="G25:H25"/>
    <mergeCell ref="B26:D26"/>
    <mergeCell ref="E26:F26"/>
    <mergeCell ref="G26:H26"/>
    <mergeCell ref="B27:D27"/>
    <mergeCell ref="E27:F27"/>
    <mergeCell ref="G27:H27"/>
    <mergeCell ref="B28:D28"/>
    <mergeCell ref="E28:F28"/>
    <mergeCell ref="G28:H28"/>
    <mergeCell ref="A29:A35"/>
    <mergeCell ref="B29:D29"/>
    <mergeCell ref="E29:F29"/>
    <mergeCell ref="G29:H29"/>
    <mergeCell ref="B30:D30"/>
    <mergeCell ref="E30:F30"/>
    <mergeCell ref="G30:H30"/>
    <mergeCell ref="B31:D31"/>
    <mergeCell ref="E31:F31"/>
    <mergeCell ref="G31:H31"/>
    <mergeCell ref="B32:D32"/>
    <mergeCell ref="E32:F32"/>
    <mergeCell ref="G32:H32"/>
    <mergeCell ref="B33:D33"/>
    <mergeCell ref="E33:F33"/>
    <mergeCell ref="G33:H33"/>
    <mergeCell ref="B34:D34"/>
    <mergeCell ref="E34:F34"/>
    <mergeCell ref="G34:H34"/>
    <mergeCell ref="B35:D35"/>
    <mergeCell ref="E35:F35"/>
    <mergeCell ref="G35:H35"/>
    <mergeCell ref="A36:A40"/>
    <mergeCell ref="B36:D36"/>
    <mergeCell ref="E36:F36"/>
    <mergeCell ref="G36:H36"/>
    <mergeCell ref="B37:D37"/>
    <mergeCell ref="E37:F37"/>
    <mergeCell ref="G37:H37"/>
    <mergeCell ref="B38:D38"/>
    <mergeCell ref="E38:F38"/>
    <mergeCell ref="G38:H38"/>
    <mergeCell ref="B39:D39"/>
    <mergeCell ref="E39:F39"/>
    <mergeCell ref="G39:H39"/>
    <mergeCell ref="A42:D43"/>
    <mergeCell ref="E42:F43"/>
    <mergeCell ref="G42:H43"/>
    <mergeCell ref="B40:D40"/>
    <mergeCell ref="E40:F40"/>
    <mergeCell ref="G40:H40"/>
    <mergeCell ref="A41:D41"/>
    <mergeCell ref="E41:F41"/>
    <mergeCell ref="G41:H41"/>
  </mergeCells>
  <printOptions horizontalCentered="1"/>
  <pageMargins left="0.7874015748031497" right="0.7874015748031497" top="0.79" bottom="0.79" header="0" footer="0"/>
  <pageSetup firstPageNumber="223" useFirstPageNumber="1"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4"/>
  <sheetViews>
    <sheetView zoomScaleSheetLayoutView="100" zoomScalePageLayoutView="0" workbookViewId="0" topLeftCell="A16">
      <selection activeCell="F14" sqref="F14"/>
    </sheetView>
  </sheetViews>
  <sheetFormatPr defaultColWidth="10.50390625" defaultRowHeight="15" customHeight="1"/>
  <cols>
    <col min="1" max="9" width="9.625" style="4" customWidth="1"/>
    <col min="10" max="10" width="8.50390625" style="4" customWidth="1"/>
    <col min="11" max="11" width="9.125" style="4" customWidth="1"/>
    <col min="12" max="16384" width="10.50390625" style="4" customWidth="1"/>
  </cols>
  <sheetData>
    <row r="1" spans="1:18" ht="15.75" customHeight="1">
      <c r="A1" s="1" t="s">
        <v>115</v>
      </c>
      <c r="J1" s="45"/>
      <c r="K1" s="45"/>
      <c r="L1" s="45"/>
      <c r="M1" s="45"/>
      <c r="N1" s="45"/>
      <c r="O1" s="45"/>
      <c r="P1" s="45"/>
      <c r="Q1" s="45"/>
      <c r="R1" s="45"/>
    </row>
    <row r="2" spans="1:17" ht="19.5" customHeight="1">
      <c r="A2" s="78" t="s">
        <v>116</v>
      </c>
      <c r="K2" s="45"/>
      <c r="L2" s="45"/>
      <c r="M2" s="45"/>
      <c r="N2" s="45"/>
      <c r="O2" s="45"/>
      <c r="P2" s="45"/>
      <c r="Q2" s="45"/>
    </row>
    <row r="3" spans="11:17" ht="6" customHeight="1" thickBot="1">
      <c r="K3" s="45"/>
      <c r="L3" s="45"/>
      <c r="M3" s="45"/>
      <c r="N3" s="45"/>
      <c r="O3" s="45"/>
      <c r="P3" s="45"/>
      <c r="Q3" s="45"/>
    </row>
    <row r="4" spans="1:17" ht="18.75" customHeight="1">
      <c r="A4" s="79"/>
      <c r="B4" s="80" t="s">
        <v>117</v>
      </c>
      <c r="C4" s="382" t="s">
        <v>118</v>
      </c>
      <c r="D4" s="383"/>
      <c r="E4" s="82" t="s">
        <v>119</v>
      </c>
      <c r="F4" s="79"/>
      <c r="G4" s="79"/>
      <c r="H4" s="382" t="s">
        <v>120</v>
      </c>
      <c r="I4" s="383"/>
      <c r="K4" s="45"/>
      <c r="L4" s="45"/>
      <c r="M4" s="45"/>
      <c r="N4" s="45"/>
      <c r="O4" s="45"/>
      <c r="P4" s="45"/>
      <c r="Q4" s="45"/>
    </row>
    <row r="5" spans="1:9" ht="18.75" customHeight="1">
      <c r="A5" s="83" t="s">
        <v>121</v>
      </c>
      <c r="B5" s="84"/>
      <c r="C5" s="384" t="s">
        <v>122</v>
      </c>
      <c r="D5" s="385"/>
      <c r="E5" s="85" t="s">
        <v>123</v>
      </c>
      <c r="F5" s="86" t="s">
        <v>124</v>
      </c>
      <c r="G5" s="86" t="s">
        <v>125</v>
      </c>
      <c r="H5" s="384" t="s">
        <v>126</v>
      </c>
      <c r="I5" s="385"/>
    </row>
    <row r="6" spans="1:11" ht="18.75" customHeight="1">
      <c r="A6" s="221" t="s">
        <v>127</v>
      </c>
      <c r="B6" s="222"/>
      <c r="C6" s="377">
        <v>3163</v>
      </c>
      <c r="D6" s="379"/>
      <c r="E6" s="87">
        <v>928</v>
      </c>
      <c r="F6" s="88">
        <v>10</v>
      </c>
      <c r="G6" s="88">
        <v>1234</v>
      </c>
      <c r="H6" s="377">
        <v>2235</v>
      </c>
      <c r="I6" s="379"/>
      <c r="K6" s="89"/>
    </row>
    <row r="7" spans="1:11" s="45" customFormat="1" ht="18.75" customHeight="1">
      <c r="A7" s="221" t="s">
        <v>128</v>
      </c>
      <c r="B7" s="222"/>
      <c r="C7" s="377">
        <v>3199</v>
      </c>
      <c r="D7" s="379"/>
      <c r="E7" s="87">
        <v>909</v>
      </c>
      <c r="F7" s="88">
        <v>10</v>
      </c>
      <c r="G7" s="88">
        <v>1159</v>
      </c>
      <c r="H7" s="377">
        <v>2290</v>
      </c>
      <c r="I7" s="379"/>
      <c r="K7" s="88"/>
    </row>
    <row r="8" spans="1:11" s="45" customFormat="1" ht="18.75" customHeight="1">
      <c r="A8" s="221" t="s">
        <v>129</v>
      </c>
      <c r="B8" s="222"/>
      <c r="C8" s="377">
        <v>3176</v>
      </c>
      <c r="D8" s="379"/>
      <c r="E8" s="87">
        <v>924</v>
      </c>
      <c r="F8" s="88">
        <v>6</v>
      </c>
      <c r="G8" s="88">
        <v>1218</v>
      </c>
      <c r="H8" s="377">
        <v>2252</v>
      </c>
      <c r="I8" s="379"/>
      <c r="K8" s="88"/>
    </row>
    <row r="9" spans="1:11" s="45" customFormat="1" ht="18.75" customHeight="1">
      <c r="A9" s="221" t="s">
        <v>110</v>
      </c>
      <c r="B9" s="222"/>
      <c r="C9" s="377">
        <v>3175</v>
      </c>
      <c r="D9" s="378"/>
      <c r="E9" s="87">
        <v>921</v>
      </c>
      <c r="F9" s="88">
        <v>7</v>
      </c>
      <c r="G9" s="88">
        <v>1210</v>
      </c>
      <c r="H9" s="377">
        <v>2254</v>
      </c>
      <c r="I9" s="379"/>
      <c r="K9" s="88"/>
    </row>
    <row r="10" spans="1:11" s="45" customFormat="1" ht="18.75" customHeight="1">
      <c r="A10" s="224" t="s">
        <v>130</v>
      </c>
      <c r="B10" s="225"/>
      <c r="C10" s="380">
        <v>3309</v>
      </c>
      <c r="D10" s="381"/>
      <c r="E10" s="87">
        <v>973</v>
      </c>
      <c r="F10" s="88">
        <v>8</v>
      </c>
      <c r="G10" s="88">
        <v>1310</v>
      </c>
      <c r="H10" s="380">
        <v>2336</v>
      </c>
      <c r="I10" s="381"/>
      <c r="K10" s="88"/>
    </row>
    <row r="11" spans="1:11" ht="18.75" customHeight="1">
      <c r="A11" s="365" t="s">
        <v>112</v>
      </c>
      <c r="B11" s="366"/>
      <c r="C11" s="367">
        <v>34</v>
      </c>
      <c r="D11" s="368"/>
      <c r="E11" s="90">
        <v>52</v>
      </c>
      <c r="F11" s="90">
        <v>1</v>
      </c>
      <c r="G11" s="91">
        <v>100</v>
      </c>
      <c r="H11" s="369">
        <v>82</v>
      </c>
      <c r="I11" s="370"/>
      <c r="K11" s="89"/>
    </row>
    <row r="12" spans="1:11" ht="18.75" customHeight="1" thickBot="1">
      <c r="A12" s="371" t="s">
        <v>131</v>
      </c>
      <c r="B12" s="372"/>
      <c r="C12" s="373">
        <v>1.1</v>
      </c>
      <c r="D12" s="374"/>
      <c r="E12" s="92">
        <v>5.6</v>
      </c>
      <c r="F12" s="92">
        <v>14.3</v>
      </c>
      <c r="G12" s="93">
        <v>8.3</v>
      </c>
      <c r="H12" s="375">
        <v>3.6</v>
      </c>
      <c r="I12" s="376"/>
      <c r="K12" s="89"/>
    </row>
    <row r="13" spans="1:10" ht="18" customHeight="1">
      <c r="A13" s="42" t="s">
        <v>132</v>
      </c>
      <c r="B13" s="45"/>
      <c r="C13" s="88"/>
      <c r="D13" s="88"/>
      <c r="E13" s="88"/>
      <c r="F13" s="88"/>
      <c r="G13" s="88"/>
      <c r="H13" s="88"/>
      <c r="I13" s="88"/>
      <c r="J13" s="88"/>
    </row>
    <row r="14" spans="1:10" ht="18" customHeight="1">
      <c r="A14" s="42"/>
      <c r="B14" s="45"/>
      <c r="C14" s="88"/>
      <c r="D14" s="88"/>
      <c r="E14" s="88"/>
      <c r="F14" s="88"/>
      <c r="G14" s="88"/>
      <c r="H14" s="88"/>
      <c r="I14" s="88"/>
      <c r="J14" s="88"/>
    </row>
    <row r="15" spans="1:8" ht="19.5" customHeight="1">
      <c r="A15" s="78" t="s">
        <v>133</v>
      </c>
      <c r="C15" s="89"/>
      <c r="D15" s="89"/>
      <c r="E15" s="94"/>
      <c r="F15" s="360" t="s">
        <v>135</v>
      </c>
      <c r="G15" s="350"/>
      <c r="H15" s="89"/>
    </row>
    <row r="16" spans="1:8" ht="6" customHeight="1" thickBot="1">
      <c r="A16" s="78"/>
      <c r="C16" s="89"/>
      <c r="D16" s="89"/>
      <c r="E16" s="94"/>
      <c r="F16" s="361"/>
      <c r="G16" s="361"/>
      <c r="H16" s="89"/>
    </row>
    <row r="17" spans="1:7" ht="18.75" customHeight="1">
      <c r="A17" s="80" t="s">
        <v>136</v>
      </c>
      <c r="B17" s="81" t="s">
        <v>137</v>
      </c>
      <c r="C17" s="96" t="s">
        <v>138</v>
      </c>
      <c r="D17" s="96" t="s">
        <v>139</v>
      </c>
      <c r="E17" s="96" t="s">
        <v>140</v>
      </c>
      <c r="F17" s="96" t="s">
        <v>141</v>
      </c>
      <c r="G17" s="96" t="s">
        <v>142</v>
      </c>
    </row>
    <row r="18" spans="1:7" ht="18.75" customHeight="1">
      <c r="A18" s="97" t="s">
        <v>123</v>
      </c>
      <c r="B18" s="98">
        <v>78</v>
      </c>
      <c r="C18" s="99">
        <v>76</v>
      </c>
      <c r="D18" s="99">
        <v>96</v>
      </c>
      <c r="E18" s="99">
        <v>75</v>
      </c>
      <c r="F18" s="99">
        <v>79</v>
      </c>
      <c r="G18" s="99">
        <v>80</v>
      </c>
    </row>
    <row r="19" spans="1:10" ht="18.75" customHeight="1" thickBot="1">
      <c r="A19" s="100" t="s">
        <v>124</v>
      </c>
      <c r="B19" s="101">
        <v>0</v>
      </c>
      <c r="C19" s="95">
        <v>1</v>
      </c>
      <c r="D19" s="95">
        <v>0</v>
      </c>
      <c r="E19" s="95">
        <v>1</v>
      </c>
      <c r="F19" s="95">
        <v>1</v>
      </c>
      <c r="G19" s="95">
        <v>0</v>
      </c>
      <c r="H19" s="45"/>
      <c r="I19" s="45"/>
      <c r="J19" s="45"/>
    </row>
    <row r="20" spans="1:10" ht="8.25" customHeight="1" thickBot="1">
      <c r="A20" s="79"/>
      <c r="B20" s="79"/>
      <c r="C20" s="102"/>
      <c r="D20" s="102"/>
      <c r="E20" s="102"/>
      <c r="F20" s="102"/>
      <c r="G20" s="102"/>
      <c r="H20" s="88"/>
      <c r="I20" s="88"/>
      <c r="J20" s="88"/>
    </row>
    <row r="21" spans="1:10" ht="18.75" customHeight="1">
      <c r="A21" s="80" t="s">
        <v>136</v>
      </c>
      <c r="B21" s="96" t="s">
        <v>143</v>
      </c>
      <c r="C21" s="96" t="s">
        <v>144</v>
      </c>
      <c r="D21" s="96" t="s">
        <v>145</v>
      </c>
      <c r="E21" s="81" t="s">
        <v>146</v>
      </c>
      <c r="F21" s="96" t="s">
        <v>147</v>
      </c>
      <c r="G21" s="96" t="s">
        <v>148</v>
      </c>
      <c r="H21" s="103" t="s">
        <v>149</v>
      </c>
      <c r="I21" s="89"/>
      <c r="J21" s="89"/>
    </row>
    <row r="22" spans="1:10" ht="18.75" customHeight="1">
      <c r="A22" s="104" t="s">
        <v>123</v>
      </c>
      <c r="B22" s="99">
        <v>73</v>
      </c>
      <c r="C22" s="99">
        <v>82</v>
      </c>
      <c r="D22" s="99">
        <v>70</v>
      </c>
      <c r="E22" s="105">
        <v>86</v>
      </c>
      <c r="F22" s="99">
        <v>96</v>
      </c>
      <c r="G22" s="99">
        <v>82</v>
      </c>
      <c r="H22" s="106">
        <f>SUM(B22:G22)+SUM(B18:G18)</f>
        <v>973</v>
      </c>
      <c r="I22" s="89"/>
      <c r="J22" s="89"/>
    </row>
    <row r="23" spans="1:10" ht="18.75" customHeight="1" thickBot="1">
      <c r="A23" s="107" t="s">
        <v>124</v>
      </c>
      <c r="B23" s="95">
        <v>0</v>
      </c>
      <c r="C23" s="95">
        <v>2</v>
      </c>
      <c r="D23" s="95">
        <v>1</v>
      </c>
      <c r="E23" s="108">
        <v>1</v>
      </c>
      <c r="F23" s="109">
        <v>1</v>
      </c>
      <c r="G23" s="109">
        <v>0</v>
      </c>
      <c r="H23" s="110">
        <f>SUM(B23:G23)+SUM(B19:G19)</f>
        <v>8</v>
      </c>
      <c r="I23" s="89"/>
      <c r="J23" s="89"/>
    </row>
    <row r="24" spans="1:10" ht="19.5" customHeight="1">
      <c r="A24" s="42" t="s">
        <v>132</v>
      </c>
      <c r="B24" s="79"/>
      <c r="C24" s="102"/>
      <c r="D24" s="102"/>
      <c r="E24" s="102"/>
      <c r="F24" s="89"/>
      <c r="G24" s="89"/>
      <c r="H24" s="89"/>
      <c r="I24" s="89"/>
      <c r="J24" s="89"/>
    </row>
    <row r="25" ht="19.5" customHeight="1">
      <c r="A25" s="78" t="s">
        <v>150</v>
      </c>
    </row>
    <row r="26" spans="8:9" ht="6" customHeight="1" thickBot="1">
      <c r="H26" s="45"/>
      <c r="I26" s="45"/>
    </row>
    <row r="27" spans="1:9" ht="18.75" customHeight="1">
      <c r="A27" s="111" t="s">
        <v>151</v>
      </c>
      <c r="B27" s="362" t="s">
        <v>152</v>
      </c>
      <c r="C27" s="363"/>
      <c r="D27" s="362" t="s">
        <v>153</v>
      </c>
      <c r="E27" s="364"/>
      <c r="F27" s="362" t="s">
        <v>154</v>
      </c>
      <c r="G27" s="364"/>
      <c r="H27" s="112"/>
      <c r="I27" s="112"/>
    </row>
    <row r="28" spans="1:9" ht="18.75" customHeight="1">
      <c r="A28" s="4" t="s">
        <v>155</v>
      </c>
      <c r="B28" s="113" t="s">
        <v>156</v>
      </c>
      <c r="C28" s="114" t="s">
        <v>157</v>
      </c>
      <c r="D28" s="113" t="s">
        <v>156</v>
      </c>
      <c r="E28" s="114" t="s">
        <v>157</v>
      </c>
      <c r="F28" s="113" t="s">
        <v>156</v>
      </c>
      <c r="G28" s="114" t="s">
        <v>157</v>
      </c>
      <c r="H28" s="115"/>
      <c r="I28" s="116"/>
    </row>
    <row r="29" spans="1:9" ht="18.75" customHeight="1" thickBot="1">
      <c r="A29" s="117" t="s">
        <v>158</v>
      </c>
      <c r="B29" s="118">
        <v>924</v>
      </c>
      <c r="C29" s="119">
        <f>C30+C31+C32+C33+C34+C35+C36+C37</f>
        <v>100</v>
      </c>
      <c r="D29" s="118">
        <v>921</v>
      </c>
      <c r="E29" s="119">
        <f>E30+E31+E32+E33+E34+E35+E36+E37</f>
        <v>100</v>
      </c>
      <c r="F29" s="118">
        <v>973</v>
      </c>
      <c r="G29" s="119">
        <f>SUM(G30:G38)</f>
        <v>100</v>
      </c>
      <c r="H29" s="88"/>
      <c r="I29" s="120"/>
    </row>
    <row r="30" spans="1:9" ht="18.75" customHeight="1" thickTop="1">
      <c r="A30" s="121" t="s">
        <v>159</v>
      </c>
      <c r="B30" s="4">
        <v>49</v>
      </c>
      <c r="C30" s="122">
        <f>B30/B29*100</f>
        <v>5.303030303030303</v>
      </c>
      <c r="D30" s="4">
        <v>54</v>
      </c>
      <c r="E30" s="122">
        <f>D30/D29*100</f>
        <v>5.863192182410423</v>
      </c>
      <c r="F30" s="4">
        <v>44</v>
      </c>
      <c r="G30" s="122">
        <f>F30/F29*100</f>
        <v>4.522096608427543</v>
      </c>
      <c r="H30" s="45"/>
      <c r="I30" s="120"/>
    </row>
    <row r="31" spans="1:9" ht="18.75" customHeight="1">
      <c r="A31" s="121" t="s">
        <v>160</v>
      </c>
      <c r="B31" s="4">
        <v>107</v>
      </c>
      <c r="C31" s="122">
        <f>B31/B29*100</f>
        <v>11.580086580086581</v>
      </c>
      <c r="D31" s="4">
        <v>127</v>
      </c>
      <c r="E31" s="122">
        <f>D31/D29*100</f>
        <v>13.789359391965256</v>
      </c>
      <c r="F31" s="4">
        <v>110</v>
      </c>
      <c r="G31" s="122">
        <f>F31/$F$29*100</f>
        <v>11.30524152106886</v>
      </c>
      <c r="H31" s="45"/>
      <c r="I31" s="120"/>
    </row>
    <row r="32" spans="1:9" ht="18.75" customHeight="1">
      <c r="A32" s="121" t="s">
        <v>161</v>
      </c>
      <c r="B32" s="45">
        <v>112</v>
      </c>
      <c r="C32" s="122">
        <f>B32/B29*100</f>
        <v>12.121212121212121</v>
      </c>
      <c r="D32" s="45">
        <v>79</v>
      </c>
      <c r="E32" s="122">
        <f>D32/D29*100</f>
        <v>8.577633007600435</v>
      </c>
      <c r="F32" s="45">
        <v>103</v>
      </c>
      <c r="G32" s="122">
        <f aca="true" t="shared" si="0" ref="G32:G37">F32/$F$29*100</f>
        <v>10.585817060637206</v>
      </c>
      <c r="H32" s="45"/>
      <c r="I32" s="120"/>
    </row>
    <row r="33" spans="1:9" ht="18.75" customHeight="1">
      <c r="A33" s="121" t="s">
        <v>162</v>
      </c>
      <c r="B33" s="45">
        <v>156</v>
      </c>
      <c r="C33" s="122">
        <f>B33/B29*100</f>
        <v>16.883116883116884</v>
      </c>
      <c r="D33" s="45">
        <v>158</v>
      </c>
      <c r="E33" s="122">
        <f>D33/D29*100</f>
        <v>17.15526601520087</v>
      </c>
      <c r="F33" s="45">
        <v>164</v>
      </c>
      <c r="G33" s="122">
        <f t="shared" si="0"/>
        <v>16.855087358684482</v>
      </c>
      <c r="H33" s="45"/>
      <c r="I33" s="120"/>
    </row>
    <row r="34" spans="1:9" ht="18.75" customHeight="1">
      <c r="A34" s="121" t="s">
        <v>163</v>
      </c>
      <c r="B34" s="45">
        <v>127</v>
      </c>
      <c r="C34" s="122">
        <f>B34/B29*100</f>
        <v>13.744588744588745</v>
      </c>
      <c r="D34" s="45">
        <v>157</v>
      </c>
      <c r="E34" s="122">
        <f>D34/D29*100</f>
        <v>17.046688382193267</v>
      </c>
      <c r="F34" s="45">
        <v>151</v>
      </c>
      <c r="G34" s="122">
        <f t="shared" si="0"/>
        <v>15.519013360739981</v>
      </c>
      <c r="H34" s="45"/>
      <c r="I34" s="120"/>
    </row>
    <row r="35" spans="1:9" ht="18.75" customHeight="1">
      <c r="A35" s="121" t="s">
        <v>164</v>
      </c>
      <c r="B35" s="45">
        <v>125</v>
      </c>
      <c r="C35" s="122">
        <f>B35/B29*100</f>
        <v>13.528138528138529</v>
      </c>
      <c r="D35" s="45">
        <v>110</v>
      </c>
      <c r="E35" s="122">
        <f>D35/D29*100</f>
        <v>11.943539630836048</v>
      </c>
      <c r="F35" s="45">
        <v>120</v>
      </c>
      <c r="G35" s="122">
        <f t="shared" si="0"/>
        <v>12.332990750256938</v>
      </c>
      <c r="H35" s="45"/>
      <c r="I35" s="120"/>
    </row>
    <row r="36" spans="1:9" ht="18.75" customHeight="1">
      <c r="A36" s="121" t="s">
        <v>165</v>
      </c>
      <c r="B36" s="45">
        <v>77</v>
      </c>
      <c r="C36" s="122">
        <f>B36/B29*100</f>
        <v>8.333333333333332</v>
      </c>
      <c r="D36" s="45">
        <v>58</v>
      </c>
      <c r="E36" s="122">
        <f>D36/D29*100</f>
        <v>6.297502714440825</v>
      </c>
      <c r="F36" s="45">
        <v>70</v>
      </c>
      <c r="G36" s="122">
        <f t="shared" si="0"/>
        <v>7.194244604316546</v>
      </c>
      <c r="H36" s="45"/>
      <c r="I36" s="120"/>
    </row>
    <row r="37" spans="1:9" ht="18.75" customHeight="1">
      <c r="A37" s="121" t="s">
        <v>166</v>
      </c>
      <c r="B37" s="45">
        <v>171</v>
      </c>
      <c r="C37" s="122">
        <f>B37/B29*100</f>
        <v>18.506493506493506</v>
      </c>
      <c r="D37" s="45">
        <v>178</v>
      </c>
      <c r="E37" s="122">
        <f>D37/D29*100</f>
        <v>19.32681867535288</v>
      </c>
      <c r="F37" s="45">
        <v>211</v>
      </c>
      <c r="G37" s="122">
        <f t="shared" si="0"/>
        <v>21.685508735868446</v>
      </c>
      <c r="H37" s="45"/>
      <c r="I37" s="120"/>
    </row>
    <row r="38" spans="1:9" ht="18.75" customHeight="1" thickBot="1">
      <c r="A38" s="123" t="s">
        <v>167</v>
      </c>
      <c r="B38" s="124" t="s">
        <v>168</v>
      </c>
      <c r="C38" s="125" t="s">
        <v>169</v>
      </c>
      <c r="D38" s="124" t="s">
        <v>168</v>
      </c>
      <c r="E38" s="125" t="s">
        <v>168</v>
      </c>
      <c r="F38" s="124" t="s">
        <v>168</v>
      </c>
      <c r="G38" s="125" t="s">
        <v>169</v>
      </c>
      <c r="H38" s="108"/>
      <c r="I38" s="120"/>
    </row>
    <row r="39" spans="1:6" ht="15" customHeight="1">
      <c r="A39" s="42" t="s">
        <v>132</v>
      </c>
      <c r="B39" s="45"/>
      <c r="C39" s="45"/>
      <c r="D39" s="45"/>
      <c r="E39" s="45"/>
      <c r="F39" s="45"/>
    </row>
    <row r="40" spans="1:9" ht="15" customHeight="1">
      <c r="A40" s="45"/>
      <c r="B40" s="45"/>
      <c r="C40" s="45"/>
      <c r="D40" s="45"/>
      <c r="E40" s="45"/>
      <c r="F40" s="45"/>
      <c r="G40" s="45"/>
      <c r="H40" s="45"/>
      <c r="I40" s="45"/>
    </row>
    <row r="41" spans="1:9" ht="15" customHeight="1">
      <c r="A41" s="45"/>
      <c r="B41" s="45"/>
      <c r="C41" s="45"/>
      <c r="D41" s="45"/>
      <c r="E41" s="45"/>
      <c r="F41" s="45"/>
      <c r="G41" s="45"/>
      <c r="H41" s="45"/>
      <c r="I41" s="45"/>
    </row>
    <row r="42" spans="1:9" ht="15" customHeight="1">
      <c r="A42" s="45"/>
      <c r="B42" s="45"/>
      <c r="C42" s="45"/>
      <c r="D42" s="45"/>
      <c r="E42" s="45"/>
      <c r="F42" s="45"/>
      <c r="G42" s="45"/>
      <c r="H42" s="45"/>
      <c r="I42" s="45"/>
    </row>
    <row r="43" ht="15" customHeight="1">
      <c r="E43" s="45"/>
    </row>
    <row r="44" ht="15" customHeight="1">
      <c r="E44" s="45"/>
    </row>
  </sheetData>
  <sheetProtection/>
  <mergeCells count="29">
    <mergeCell ref="C4:D4"/>
    <mergeCell ref="H4:I4"/>
    <mergeCell ref="C5:D5"/>
    <mergeCell ref="H5:I5"/>
    <mergeCell ref="A6:B6"/>
    <mergeCell ref="C6:D6"/>
    <mergeCell ref="H6:I6"/>
    <mergeCell ref="A7:B7"/>
    <mergeCell ref="C7:D7"/>
    <mergeCell ref="H7:I7"/>
    <mergeCell ref="A8:B8"/>
    <mergeCell ref="C8:D8"/>
    <mergeCell ref="H8:I8"/>
    <mergeCell ref="H11:I11"/>
    <mergeCell ref="A12:B12"/>
    <mergeCell ref="C12:D12"/>
    <mergeCell ref="H12:I12"/>
    <mergeCell ref="A9:B9"/>
    <mergeCell ref="C9:D9"/>
    <mergeCell ref="H9:I9"/>
    <mergeCell ref="A10:B10"/>
    <mergeCell ref="C10:D10"/>
    <mergeCell ref="H10:I10"/>
    <mergeCell ref="F15:G16"/>
    <mergeCell ref="B27:C27"/>
    <mergeCell ref="D27:E27"/>
    <mergeCell ref="F27:G27"/>
    <mergeCell ref="A11:B11"/>
    <mergeCell ref="C11:D11"/>
  </mergeCells>
  <printOptions/>
  <pageMargins left="0.8267716535433072" right="0.7874015748031497" top="0.9055118110236221" bottom="0.5905511811023623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J:\行政係\統計\伸びゆく\１６年版\Ｐ治安\Ｐ1.jsd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稲垣琢也</dc:creator>
  <cp:keywords/>
  <dc:description/>
  <cp:lastModifiedBy>PCUSER</cp:lastModifiedBy>
  <cp:lastPrinted>2017-09-01T06:51:01Z</cp:lastPrinted>
  <dcterms:created xsi:type="dcterms:W3CDTF">2004-04-13T04:21:44Z</dcterms:created>
  <dcterms:modified xsi:type="dcterms:W3CDTF">2020-10-14T02:37:24Z</dcterms:modified>
  <cp:category/>
  <cp:version/>
  <cp:contentType/>
  <cp:contentStatus/>
  <cp:revision>36</cp:revision>
</cp:coreProperties>
</file>