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R1\最新版原稿\"/>
    </mc:Choice>
  </mc:AlternateContent>
  <bookViews>
    <workbookView xWindow="0" yWindow="0" windowWidth="20490" windowHeight="7530" activeTab="1"/>
  </bookViews>
  <sheets>
    <sheet name="P1" sheetId="1" r:id="rId1"/>
    <sheet name="P2" sheetId="2" r:id="rId2"/>
    <sheet name="P3.4.5" sheetId="3" r:id="rId3"/>
    <sheet name="P6(1.2.3.4)" sheetId="4" r:id="rId4"/>
    <sheet name="P6(5.6)" sheetId="5" r:id="rId5"/>
  </sheets>
  <definedNames>
    <definedName name="_xlnm.Print_Area" localSheetId="0">'P1'!$A$1:$K$27</definedName>
    <definedName name="_xlnm.Print_Area" localSheetId="1">'P2'!$A$1:$K$23</definedName>
    <definedName name="_xlnm.Print_Area" localSheetId="2">'P3.4.5'!$A$1:$L$42</definedName>
    <definedName name="_xlnm.Print_Area" localSheetId="4">'P6(5.6)'!$A$1:$J$35</definedName>
    <definedName name="Z_FEA282F8_E30C_48C4_B138_E0501200206E_.wvu.PrintArea" localSheetId="0" hidden="1">'P1'!$A$1:$K$27</definedName>
    <definedName name="Z_FEA282F8_E30C_48C4_B138_E0501200206E_.wvu.PrintArea" localSheetId="1" hidden="1">'P2'!$A$1:$K$23</definedName>
    <definedName name="Z_FEA282F8_E30C_48C4_B138_E0501200206E_.wvu.PrintArea" localSheetId="2" hidden="1">'P3.4.5'!$A$1:$L$42</definedName>
    <definedName name="Z_FEA282F8_E30C_48C4_B138_E0501200206E_.wvu.PrintArea" localSheetId="4" hidden="1">'P6(5.6)'!$A$1:$J$35</definedName>
    <definedName name="Z_FEA282F8_E30C_48C4_B138_E0501200206E_.wvu.Rows" localSheetId="2" hidden="1">'P3.4.5'!$28:$30</definedName>
  </definedNames>
  <calcPr calcId="162913"/>
  <customWorkbookViews>
    <customWorkbookView name="掛川市 - 個人用ビュー" guid="{FEA282F8-E30C-48C4-B138-E0501200206E}" mergeInterval="0" personalView="1" maximized="1" xWindow="-8" yWindow="-8" windowWidth="1382" windowHeight="744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5" l="1"/>
  <c r="H26" i="5" s="1"/>
  <c r="H23" i="5" l="1"/>
  <c r="H20" i="5"/>
  <c r="H24" i="5"/>
  <c r="H27" i="5"/>
  <c r="H19" i="5"/>
  <c r="H29" i="5"/>
  <c r="H21" i="5"/>
  <c r="H25" i="5"/>
  <c r="H28" i="5"/>
  <c r="H17" i="5"/>
  <c r="H18" i="5"/>
  <c r="H22" i="5"/>
  <c r="F27" i="4"/>
  <c r="H27" i="4"/>
  <c r="H30" i="5" l="1"/>
  <c r="I35" i="4"/>
  <c r="I31" i="4"/>
  <c r="I33" i="4"/>
  <c r="I36" i="4"/>
  <c r="I28" i="4"/>
  <c r="I34" i="4"/>
  <c r="I30" i="4"/>
  <c r="I29" i="4"/>
  <c r="I32" i="4"/>
  <c r="E35" i="4"/>
  <c r="C35" i="4"/>
  <c r="E34" i="4"/>
  <c r="C34" i="4"/>
  <c r="E33" i="4"/>
  <c r="C33" i="4"/>
  <c r="E32" i="4"/>
  <c r="C32" i="4"/>
  <c r="E31" i="4"/>
  <c r="C31" i="4"/>
  <c r="E30" i="4"/>
  <c r="C30" i="4"/>
  <c r="E29" i="4"/>
  <c r="C29" i="4"/>
  <c r="E28" i="4"/>
  <c r="C28" i="4"/>
  <c r="G27" i="4"/>
  <c r="H22" i="4"/>
  <c r="H21" i="4"/>
  <c r="I11" i="5"/>
  <c r="J8" i="5" s="1"/>
  <c r="J4" i="5" l="1"/>
  <c r="J6" i="5"/>
  <c r="J5" i="5"/>
  <c r="J7" i="5"/>
  <c r="D4" i="5"/>
  <c r="D10" i="5"/>
  <c r="C27" i="4"/>
  <c r="I27" i="4"/>
  <c r="D8" i="5"/>
  <c r="E27" i="4"/>
  <c r="J10" i="5"/>
  <c r="J3" i="5"/>
  <c r="J9" i="5"/>
  <c r="D6" i="5"/>
  <c r="D11" i="5"/>
  <c r="D3" i="5"/>
  <c r="D5" i="5"/>
  <c r="D7" i="5"/>
  <c r="D9" i="5"/>
</calcChain>
</file>

<file path=xl/sharedStrings.xml><?xml version="1.0" encoding="utf-8"?>
<sst xmlns="http://schemas.openxmlformats.org/spreadsheetml/2006/main" count="442" uniqueCount="236">
  <si>
    <t xml:space="preserve"> 件数(件)</t>
  </si>
  <si>
    <t>構成率(%)</t>
  </si>
  <si>
    <t>信号無視</t>
  </si>
  <si>
    <t>漫然運転</t>
    <rPh sb="0" eb="2">
      <t>マンゼン</t>
    </rPh>
    <rPh sb="2" eb="4">
      <t>ウンテン</t>
    </rPh>
    <phoneticPr fontId="7"/>
  </si>
  <si>
    <t>最高速度</t>
    <rPh sb="0" eb="2">
      <t>サイコウ</t>
    </rPh>
    <rPh sb="2" eb="4">
      <t>ソクド</t>
    </rPh>
    <phoneticPr fontId="7"/>
  </si>
  <si>
    <t>脇見運転</t>
    <rPh sb="0" eb="2">
      <t>ワキミ</t>
    </rPh>
    <rPh sb="2" eb="4">
      <t>ウンテン</t>
    </rPh>
    <phoneticPr fontId="7"/>
  </si>
  <si>
    <t>その他</t>
  </si>
  <si>
    <t>その他</t>
    <rPh sb="2" eb="3">
      <t>タ</t>
    </rPh>
    <phoneticPr fontId="7"/>
  </si>
  <si>
    <t>　　　合　　　　　　計</t>
  </si>
  <si>
    <t>　資料：掛川警察署「交通事故のあらまし」</t>
    <phoneticPr fontId="7"/>
  </si>
  <si>
    <t>区　分</t>
  </si>
  <si>
    <t>　 件　数　(件)</t>
  </si>
  <si>
    <t>人対車両</t>
    <rPh sb="0" eb="1">
      <t>ヒト</t>
    </rPh>
    <rPh sb="1" eb="2">
      <t>タイ</t>
    </rPh>
    <rPh sb="2" eb="4">
      <t>シャリョウ</t>
    </rPh>
    <phoneticPr fontId="7"/>
  </si>
  <si>
    <t>横断中</t>
    <rPh sb="0" eb="3">
      <t>オウダンチュウ</t>
    </rPh>
    <phoneticPr fontId="7"/>
  </si>
  <si>
    <t>横断歩道</t>
  </si>
  <si>
    <t>車両相互</t>
    <rPh sb="0" eb="2">
      <t>シャリョウ</t>
    </rPh>
    <rPh sb="2" eb="4">
      <t>ソウゴ</t>
    </rPh>
    <phoneticPr fontId="7"/>
  </si>
  <si>
    <t>正面衝突</t>
  </si>
  <si>
    <t>追突</t>
  </si>
  <si>
    <t>追越・追抜時</t>
  </si>
  <si>
    <t>右左折時</t>
    <rPh sb="0" eb="3">
      <t>ウサセツ</t>
    </rPh>
    <phoneticPr fontId="7"/>
  </si>
  <si>
    <t>　　　　    合 　　　　 計</t>
    <phoneticPr fontId="7"/>
  </si>
  <si>
    <t>２　刑法犯・特別法犯・少年学識別検挙・補導状況</t>
    <rPh sb="2" eb="5">
      <t>ケイホウハン</t>
    </rPh>
    <rPh sb="6" eb="9">
      <t>トクベツホウ</t>
    </rPh>
    <rPh sb="9" eb="10">
      <t>ハン</t>
    </rPh>
    <rPh sb="11" eb="13">
      <t>ショウネン</t>
    </rPh>
    <rPh sb="13" eb="15">
      <t>ガクシキ</t>
    </rPh>
    <rPh sb="15" eb="16">
      <t>ベツ</t>
    </rPh>
    <rPh sb="16" eb="18">
      <t>ケンキョ</t>
    </rPh>
    <rPh sb="19" eb="21">
      <t>ホドウ</t>
    </rPh>
    <rPh sb="21" eb="23">
      <t>ジョウキョウ</t>
    </rPh>
    <phoneticPr fontId="10"/>
  </si>
  <si>
    <t>総数（人）</t>
    <rPh sb="0" eb="2">
      <t>ソウスウ</t>
    </rPh>
    <rPh sb="3" eb="4">
      <t>ニン</t>
    </rPh>
    <phoneticPr fontId="10"/>
  </si>
  <si>
    <t>学生・生徒</t>
    <rPh sb="0" eb="2">
      <t>ガクセイ</t>
    </rPh>
    <rPh sb="3" eb="5">
      <t>セイト</t>
    </rPh>
    <phoneticPr fontId="10"/>
  </si>
  <si>
    <t>内　　訳</t>
    <rPh sb="0" eb="1">
      <t>ナイ</t>
    </rPh>
    <rPh sb="3" eb="4">
      <t>ヤク</t>
    </rPh>
    <phoneticPr fontId="10"/>
  </si>
  <si>
    <t>有職少年</t>
    <rPh sb="0" eb="1">
      <t>ユウ</t>
    </rPh>
    <rPh sb="1" eb="2">
      <t>ショク</t>
    </rPh>
    <rPh sb="2" eb="4">
      <t>ショウネン</t>
    </rPh>
    <phoneticPr fontId="10"/>
  </si>
  <si>
    <t>無職少年</t>
    <rPh sb="0" eb="2">
      <t>ムショク</t>
    </rPh>
    <rPh sb="2" eb="4">
      <t>ショウネン</t>
    </rPh>
    <phoneticPr fontId="10"/>
  </si>
  <si>
    <t>小学生</t>
    <rPh sb="0" eb="3">
      <t>ショウガクセイ</t>
    </rPh>
    <phoneticPr fontId="10"/>
  </si>
  <si>
    <t>中学生</t>
    <rPh sb="0" eb="3">
      <t>チュウガクセイ</t>
    </rPh>
    <phoneticPr fontId="10"/>
  </si>
  <si>
    <t>高校生</t>
    <rPh sb="0" eb="3">
      <t>コウコウセイ</t>
    </rPh>
    <phoneticPr fontId="10"/>
  </si>
  <si>
    <t>合　　　計</t>
    <rPh sb="0" eb="1">
      <t>ゴウ</t>
    </rPh>
    <rPh sb="4" eb="5">
      <t>ケイ</t>
    </rPh>
    <phoneticPr fontId="10"/>
  </si>
  <si>
    <t>刑　法　犯</t>
    <rPh sb="0" eb="1">
      <t>ケイ</t>
    </rPh>
    <rPh sb="2" eb="3">
      <t>ホウ</t>
    </rPh>
    <rPh sb="4" eb="5">
      <t>ハン</t>
    </rPh>
    <phoneticPr fontId="10"/>
  </si>
  <si>
    <t>凶　　悪　　犯</t>
    <rPh sb="0" eb="1">
      <t>キョウ</t>
    </rPh>
    <rPh sb="3" eb="4">
      <t>ワル</t>
    </rPh>
    <rPh sb="6" eb="7">
      <t>ハン</t>
    </rPh>
    <phoneticPr fontId="10"/>
  </si>
  <si>
    <t>粗　　暴　　犯</t>
    <rPh sb="0" eb="1">
      <t>アラ</t>
    </rPh>
    <rPh sb="3" eb="4">
      <t>ボウ</t>
    </rPh>
    <rPh sb="6" eb="7">
      <t>ハン</t>
    </rPh>
    <phoneticPr fontId="10"/>
  </si>
  <si>
    <t>窃　　盗　　犯</t>
    <rPh sb="0" eb="1">
      <t>セツ</t>
    </rPh>
    <rPh sb="3" eb="4">
      <t>トウ</t>
    </rPh>
    <rPh sb="6" eb="7">
      <t>ハン</t>
    </rPh>
    <phoneticPr fontId="10"/>
  </si>
  <si>
    <t>内訳</t>
    <rPh sb="0" eb="2">
      <t>ウチワケ</t>
    </rPh>
    <phoneticPr fontId="10"/>
  </si>
  <si>
    <t>（万　引　き）</t>
    <rPh sb="1" eb="2">
      <t>マン</t>
    </rPh>
    <rPh sb="3" eb="4">
      <t>イン</t>
    </rPh>
    <phoneticPr fontId="10"/>
  </si>
  <si>
    <t>（乗　り　物　盗）</t>
    <rPh sb="1" eb="2">
      <t>ノ</t>
    </rPh>
    <rPh sb="5" eb="6">
      <t>モノ</t>
    </rPh>
    <rPh sb="7" eb="8">
      <t>トウ</t>
    </rPh>
    <phoneticPr fontId="10"/>
  </si>
  <si>
    <t>（そ　の　他）</t>
    <rPh sb="5" eb="6">
      <t>タ</t>
    </rPh>
    <phoneticPr fontId="10"/>
  </si>
  <si>
    <t>知　　能　　犯</t>
    <rPh sb="0" eb="1">
      <t>チ</t>
    </rPh>
    <rPh sb="3" eb="4">
      <t>ノウ</t>
    </rPh>
    <rPh sb="6" eb="7">
      <t>ハン</t>
    </rPh>
    <phoneticPr fontId="10"/>
  </si>
  <si>
    <t>風　　俗　　犯</t>
    <rPh sb="0" eb="1">
      <t>カゼ</t>
    </rPh>
    <rPh sb="3" eb="4">
      <t>ゾク</t>
    </rPh>
    <rPh sb="6" eb="7">
      <t>ハン</t>
    </rPh>
    <phoneticPr fontId="10"/>
  </si>
  <si>
    <t>そ　　の　　他</t>
    <rPh sb="6" eb="7">
      <t>タ</t>
    </rPh>
    <phoneticPr fontId="10"/>
  </si>
  <si>
    <t>小　　　計</t>
    <rPh sb="0" eb="1">
      <t>ショウ</t>
    </rPh>
    <rPh sb="4" eb="5">
      <t>ケイ</t>
    </rPh>
    <phoneticPr fontId="10"/>
  </si>
  <si>
    <t>特別法犯</t>
    <rPh sb="0" eb="3">
      <t>トクベツホウ</t>
    </rPh>
    <rPh sb="3" eb="4">
      <t>ハン</t>
    </rPh>
    <phoneticPr fontId="10"/>
  </si>
  <si>
    <t>軽　犯　罪　法</t>
    <rPh sb="0" eb="1">
      <t>ケイ</t>
    </rPh>
    <rPh sb="2" eb="3">
      <t>ハン</t>
    </rPh>
    <rPh sb="4" eb="5">
      <t>ツミ</t>
    </rPh>
    <rPh sb="6" eb="7">
      <t>ホウ</t>
    </rPh>
    <phoneticPr fontId="10"/>
  </si>
  <si>
    <t>　資料提供：掛川警察署</t>
    <rPh sb="3" eb="5">
      <t>テイキョウ</t>
    </rPh>
    <phoneticPr fontId="10"/>
  </si>
  <si>
    <t>１　重要犯罪、重要窃盗認知件数の推移（掛川警察署管内）</t>
    <rPh sb="2" eb="4">
      <t>ジュウヨウ</t>
    </rPh>
    <rPh sb="7" eb="9">
      <t>ジュウヨウ</t>
    </rPh>
    <rPh sb="9" eb="11">
      <t>セットウ</t>
    </rPh>
    <rPh sb="19" eb="21">
      <t>カケガワ</t>
    </rPh>
    <rPh sb="21" eb="24">
      <t>ケイサツショ</t>
    </rPh>
    <rPh sb="24" eb="26">
      <t>カンナイ</t>
    </rPh>
    <phoneticPr fontId="7"/>
  </si>
  <si>
    <t>　　（単位：件）</t>
  </si>
  <si>
    <t>年　度</t>
    <phoneticPr fontId="7"/>
  </si>
  <si>
    <t>20
(2008)</t>
    <phoneticPr fontId="7"/>
  </si>
  <si>
    <t>25
(2013)</t>
    <phoneticPr fontId="7"/>
  </si>
  <si>
    <t>26
(2014)</t>
    <phoneticPr fontId="7"/>
  </si>
  <si>
    <t>27
(2015)</t>
    <phoneticPr fontId="7"/>
  </si>
  <si>
    <t>28
(2016)</t>
    <phoneticPr fontId="7"/>
  </si>
  <si>
    <t>29
(2017)</t>
    <phoneticPr fontId="7"/>
  </si>
  <si>
    <t>罪　名</t>
    <phoneticPr fontId="7"/>
  </si>
  <si>
    <t>総　　　 数</t>
    <phoneticPr fontId="7"/>
  </si>
  <si>
    <t>　殺　　　人</t>
  </si>
  <si>
    <t>-</t>
  </si>
  <si>
    <t>-</t>
    <phoneticPr fontId="7"/>
  </si>
  <si>
    <t>重</t>
  </si>
  <si>
    <t>殺　人</t>
    <phoneticPr fontId="7"/>
  </si>
  <si>
    <t>強</t>
  </si>
  <si>
    <t>傷　人</t>
    <phoneticPr fontId="7"/>
  </si>
  <si>
    <t>要</t>
  </si>
  <si>
    <t>盗</t>
  </si>
  <si>
    <t>強　姦</t>
    <phoneticPr fontId="7"/>
  </si>
  <si>
    <t>普　通</t>
    <phoneticPr fontId="7"/>
  </si>
  <si>
    <t>犯</t>
  </si>
  <si>
    <t>放　　　火</t>
    <phoneticPr fontId="7"/>
  </si>
  <si>
    <t>罪</t>
  </si>
  <si>
    <t>強制わいせつ</t>
    <phoneticPr fontId="7"/>
  </si>
  <si>
    <t>略 取・誘 拐</t>
    <rPh sb="0" eb="1">
      <t>リャク</t>
    </rPh>
    <rPh sb="2" eb="3">
      <t>トリ</t>
    </rPh>
    <phoneticPr fontId="7"/>
  </si>
  <si>
    <t>-</t>
    <phoneticPr fontId="7"/>
  </si>
  <si>
    <t>小　　　計</t>
    <phoneticPr fontId="7"/>
  </si>
  <si>
    <t>侵</t>
  </si>
  <si>
    <t>空 き 巣</t>
    <phoneticPr fontId="7"/>
  </si>
  <si>
    <t>入</t>
  </si>
  <si>
    <t>忍 込 み</t>
    <phoneticPr fontId="7"/>
  </si>
  <si>
    <t>そ の 他</t>
    <phoneticPr fontId="7"/>
  </si>
  <si>
    <t>窃</t>
  </si>
  <si>
    <t>自 動 車 盗</t>
    <phoneticPr fontId="7"/>
  </si>
  <si>
    <t>ひったくり</t>
    <phoneticPr fontId="7"/>
  </si>
  <si>
    <t>-</t>
    <phoneticPr fontId="7"/>
  </si>
  <si>
    <t>す　　　り</t>
    <phoneticPr fontId="7"/>
  </si>
  <si>
    <t>　資料提供：掛川警察署</t>
    <rPh sb="3" eb="5">
      <t>テイキョウ</t>
    </rPh>
    <phoneticPr fontId="7"/>
  </si>
  <si>
    <t>　    出典：犯罪のあらまし（平成23年度以降）、掛川警察署｢けいさつ白書」</t>
    <rPh sb="8" eb="10">
      <t>ハンザイ</t>
    </rPh>
    <rPh sb="16" eb="18">
      <t>ヘイセイ</t>
    </rPh>
    <rPh sb="20" eb="22">
      <t>ネンド</t>
    </rPh>
    <rPh sb="22" eb="24">
      <t>イコウ</t>
    </rPh>
    <phoneticPr fontId="7"/>
  </si>
  <si>
    <t xml:space="preserve">  資料：掛川警察署　　出典：掛川地区防犯協会・掛川警察署｢犯罪のあらまし」</t>
    <rPh sb="12" eb="14">
      <t>シュッテン</t>
    </rPh>
    <rPh sb="15" eb="17">
      <t>カケガワ</t>
    </rPh>
    <rPh sb="17" eb="19">
      <t>チク</t>
    </rPh>
    <rPh sb="19" eb="21">
      <t>ボウハン</t>
    </rPh>
    <rPh sb="21" eb="23">
      <t>キョウカイ</t>
    </rPh>
    <rPh sb="24" eb="26">
      <t>カケガワ</t>
    </rPh>
    <rPh sb="26" eb="29">
      <t>ケイサツショ</t>
    </rPh>
    <rPh sb="30" eb="32">
      <t>ハンザイ</t>
    </rPh>
    <phoneticPr fontId="7"/>
  </si>
  <si>
    <t xml:space="preserve">   　 　　  年　</t>
    <phoneticPr fontId="7"/>
  </si>
  <si>
    <t>　　検　　挙　　件　　数 （件）</t>
  </si>
  <si>
    <t>　　検　　挙　　人　　員 （人）</t>
  </si>
  <si>
    <t>　罪　名</t>
  </si>
  <si>
    <t>29
(2017)</t>
    <phoneticPr fontId="7"/>
  </si>
  <si>
    <t>　　　総　　　　　数</t>
  </si>
  <si>
    <t>覚せい剤取締法</t>
    <phoneticPr fontId="7"/>
  </si>
  <si>
    <t>大麻取締法</t>
    <rPh sb="0" eb="2">
      <t>タイマ</t>
    </rPh>
    <rPh sb="2" eb="4">
      <t>トリシマリ</t>
    </rPh>
    <rPh sb="4" eb="5">
      <t>ホウ</t>
    </rPh>
    <phoneticPr fontId="7"/>
  </si>
  <si>
    <t>火薬取締法</t>
    <rPh sb="0" eb="2">
      <t>カヤク</t>
    </rPh>
    <rPh sb="2" eb="4">
      <t>トリシマリ</t>
    </rPh>
    <rPh sb="4" eb="5">
      <t>ホウ</t>
    </rPh>
    <phoneticPr fontId="7"/>
  </si>
  <si>
    <t>毒物及び劇物取締法</t>
    <phoneticPr fontId="7"/>
  </si>
  <si>
    <t>風営適正化法</t>
    <phoneticPr fontId="7"/>
  </si>
  <si>
    <t>青少年環境整備条例</t>
    <phoneticPr fontId="7"/>
  </si>
  <si>
    <t>-</t>
    <phoneticPr fontId="7"/>
  </si>
  <si>
    <t>廃棄物処理法</t>
    <phoneticPr fontId="7"/>
  </si>
  <si>
    <t>公職選挙法違反</t>
    <phoneticPr fontId="7"/>
  </si>
  <si>
    <t>出入国管理及び難民認定法違反</t>
  </si>
  <si>
    <t>銃砲刀剣類所持等取締法</t>
  </si>
  <si>
    <t>迷惑行為防止条例</t>
    <phoneticPr fontId="7"/>
  </si>
  <si>
    <t>狩猟法</t>
    <phoneticPr fontId="7"/>
  </si>
  <si>
    <t>軽犯罪法</t>
    <rPh sb="0" eb="4">
      <t>ケイハンザイホウ</t>
    </rPh>
    <phoneticPr fontId="7"/>
  </si>
  <si>
    <t>未成年者喫煙法</t>
    <rPh sb="0" eb="4">
      <t>ミセイネンシャ</t>
    </rPh>
    <rPh sb="4" eb="6">
      <t>キツエン</t>
    </rPh>
    <rPh sb="6" eb="7">
      <t>ホウ</t>
    </rPh>
    <phoneticPr fontId="7"/>
  </si>
  <si>
    <t>電波法</t>
    <rPh sb="0" eb="3">
      <t>デンパホウ</t>
    </rPh>
    <phoneticPr fontId="7"/>
  </si>
  <si>
    <t>賃金業規則法違反</t>
    <rPh sb="0" eb="2">
      <t>チンギン</t>
    </rPh>
    <rPh sb="2" eb="3">
      <t>ギョウ</t>
    </rPh>
    <rPh sb="3" eb="5">
      <t>キソク</t>
    </rPh>
    <rPh sb="5" eb="6">
      <t>ホウ</t>
    </rPh>
    <rPh sb="6" eb="8">
      <t>イハン</t>
    </rPh>
    <phoneticPr fontId="7"/>
  </si>
  <si>
    <t>年／区分</t>
  </si>
  <si>
    <t>　件  数 （件）</t>
  </si>
  <si>
    <t>死　者  （人）</t>
    <phoneticPr fontId="7"/>
  </si>
  <si>
    <t xml:space="preserve">          　   傷　者  （人）</t>
    <phoneticPr fontId="7"/>
  </si>
  <si>
    <t>平成元 (1989)</t>
    <phoneticPr fontId="7"/>
  </si>
  <si>
    <t xml:space="preserve">    ５ (1993)</t>
    <phoneticPr fontId="7"/>
  </si>
  <si>
    <t xml:space="preserve">    10 (1998)</t>
    <phoneticPr fontId="7"/>
  </si>
  <si>
    <t>平成15 (2003)</t>
    <rPh sb="0" eb="2">
      <t>ヘイセイ</t>
    </rPh>
    <phoneticPr fontId="7"/>
  </si>
  <si>
    <t xml:space="preserve">    24 (2012)</t>
    <phoneticPr fontId="7"/>
  </si>
  <si>
    <t xml:space="preserve">    25 (2013)</t>
    <phoneticPr fontId="7"/>
  </si>
  <si>
    <t xml:space="preserve">    26 (2014)</t>
    <phoneticPr fontId="7"/>
  </si>
  <si>
    <t xml:space="preserve">    27 (2015)</t>
    <phoneticPr fontId="7"/>
  </si>
  <si>
    <t xml:space="preserve">    28 (2016)</t>
    <phoneticPr fontId="7"/>
  </si>
  <si>
    <t xml:space="preserve">    29 (2017)</t>
    <phoneticPr fontId="7"/>
  </si>
  <si>
    <t>対前年増減数</t>
    <rPh sb="0" eb="1">
      <t>タイ</t>
    </rPh>
    <rPh sb="1" eb="3">
      <t>ゼンネン</t>
    </rPh>
    <phoneticPr fontId="7"/>
  </si>
  <si>
    <t>　資料：掛川警察署「交通事故のあらまし」、静岡県警察「交通年鑑」</t>
    <rPh sb="4" eb="6">
      <t>カケガワ</t>
    </rPh>
    <rPh sb="6" eb="9">
      <t>ケイサツショ</t>
    </rPh>
    <rPh sb="10" eb="12">
      <t>コウツウ</t>
    </rPh>
    <rPh sb="12" eb="14">
      <t>ジコ</t>
    </rPh>
    <rPh sb="21" eb="24">
      <t>シズオカケン</t>
    </rPh>
    <rPh sb="27" eb="29">
      <t>コウツウ</t>
    </rPh>
    <rPh sb="29" eb="31">
      <t>ネンカン</t>
    </rPh>
    <phoneticPr fontId="7"/>
  </si>
  <si>
    <t>（１）人身事故、物損事故</t>
  </si>
  <si>
    <t>総　　数</t>
  </si>
  <si>
    <t>　　人　　身　　事　　故</t>
  </si>
  <si>
    <t>物 損 事 故</t>
    <phoneticPr fontId="7"/>
  </si>
  <si>
    <t>　年</t>
    <phoneticPr fontId="7"/>
  </si>
  <si>
    <t>（件）</t>
  </si>
  <si>
    <t>件数(件)</t>
  </si>
  <si>
    <t>死者(人)</t>
  </si>
  <si>
    <t>傷者(人)</t>
  </si>
  <si>
    <t>（件）</t>
    <phoneticPr fontId="7"/>
  </si>
  <si>
    <t>平成25 (2013)</t>
    <rPh sb="0" eb="2">
      <t>ヘイセイ</t>
    </rPh>
    <phoneticPr fontId="7"/>
  </si>
  <si>
    <t xml:space="preserve">    28 (2016)</t>
  </si>
  <si>
    <t>　資料：掛川警察署「交通事故のあらまし」</t>
    <rPh sb="1" eb="3">
      <t>シリョウ</t>
    </rPh>
    <rPh sb="4" eb="6">
      <t>カケガワ</t>
    </rPh>
    <rPh sb="6" eb="9">
      <t>ケイサツショ</t>
    </rPh>
    <phoneticPr fontId="7"/>
  </si>
  <si>
    <t>（２）月別人身交通事故発生状況</t>
    <rPh sb="7" eb="9">
      <t>コウツウ</t>
    </rPh>
    <phoneticPr fontId="7"/>
  </si>
  <si>
    <t>区分＼月</t>
    <phoneticPr fontId="7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</si>
  <si>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</si>
  <si>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</si>
  <si>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</si>
  <si>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</si>
  <si>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</si>
  <si>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</si>
  <si>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</si>
  <si>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</si>
  <si>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</si>
  <si>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7"/>
  </si>
  <si>
    <t>11月</t>
    <phoneticPr fontId="7"/>
  </si>
  <si>
    <t>12月</t>
    <phoneticPr fontId="7"/>
  </si>
  <si>
    <t>合　計</t>
  </si>
  <si>
    <t>（３）年代別人身交通事故発生状況（第１起因者）</t>
    <rPh sb="17" eb="18">
      <t>ダイ</t>
    </rPh>
    <rPh sb="19" eb="21">
      <t>キイン</t>
    </rPh>
    <rPh sb="21" eb="22">
      <t>シャ</t>
    </rPh>
    <phoneticPr fontId="7"/>
  </si>
  <si>
    <t>　 　年</t>
    <phoneticPr fontId="7"/>
  </si>
  <si>
    <t>平成27(2015)</t>
    <rPh sb="0" eb="2">
      <t>ヘイセイ</t>
    </rPh>
    <phoneticPr fontId="7"/>
  </si>
  <si>
    <t>28(2016)</t>
    <phoneticPr fontId="7"/>
  </si>
  <si>
    <t>29(2017)</t>
    <phoneticPr fontId="7"/>
  </si>
  <si>
    <t>年代</t>
  </si>
  <si>
    <t xml:space="preserve"> 総　数</t>
  </si>
  <si>
    <t>19歳以下</t>
    <rPh sb="3" eb="5">
      <t>イカ</t>
    </rPh>
    <phoneticPr fontId="7"/>
  </si>
  <si>
    <t>20～24歳</t>
  </si>
  <si>
    <t>25～29歳</t>
  </si>
  <si>
    <t>30 歳 代</t>
  </si>
  <si>
    <t>40 歳 代</t>
  </si>
  <si>
    <t>50 歳 代</t>
  </si>
  <si>
    <t>60～64歳</t>
  </si>
  <si>
    <t>65歳以上</t>
  </si>
  <si>
    <t xml:space="preserve"> 不　明</t>
  </si>
  <si>
    <t>-</t>
    <phoneticPr fontId="7"/>
  </si>
  <si>
    <t>-</t>
    <phoneticPr fontId="7"/>
  </si>
  <si>
    <t>その他
学生</t>
    <rPh sb="2" eb="3">
      <t>タ</t>
    </rPh>
    <rPh sb="4" eb="6">
      <t>ガクセイ</t>
    </rPh>
    <phoneticPr fontId="10"/>
  </si>
  <si>
    <t>　    出典：掛川地区防犯協会・掛川警察署「犯罪のあらまし」</t>
    <rPh sb="8" eb="10">
      <t>カケガワ</t>
    </rPh>
    <rPh sb="10" eb="12">
      <t>チク</t>
    </rPh>
    <rPh sb="12" eb="14">
      <t>ボウハン</t>
    </rPh>
    <rPh sb="14" eb="16">
      <t>キョウカイ</t>
    </rPh>
    <rPh sb="17" eb="19">
      <t>カケガワ</t>
    </rPh>
    <rPh sb="19" eb="22">
      <t>ケイサツショ</t>
    </rPh>
    <rPh sb="23" eb="25">
      <t>ハンザイ</t>
    </rPh>
    <phoneticPr fontId="10"/>
  </si>
  <si>
    <t>-</t>
    <phoneticPr fontId="3"/>
  </si>
  <si>
    <t>-</t>
    <phoneticPr fontId="3"/>
  </si>
  <si>
    <t>-</t>
    <phoneticPr fontId="3"/>
  </si>
  <si>
    <t>運転操作</t>
    <rPh sb="0" eb="2">
      <t>ウンテン</t>
    </rPh>
    <rPh sb="2" eb="4">
      <t>ソウサ</t>
    </rPh>
    <phoneticPr fontId="7"/>
  </si>
  <si>
    <t>-</t>
    <phoneticPr fontId="3"/>
  </si>
  <si>
    <t>-</t>
    <phoneticPr fontId="3"/>
  </si>
  <si>
    <t>強制性交等</t>
    <rPh sb="0" eb="1">
      <t>ツヨシ</t>
    </rPh>
    <rPh sb="1" eb="2">
      <t>セイ</t>
    </rPh>
    <rPh sb="2" eb="3">
      <t>セイ</t>
    </rPh>
    <rPh sb="3" eb="4">
      <t>コウ</t>
    </rPh>
    <rPh sb="4" eb="5">
      <t>トウ</t>
    </rPh>
    <phoneticPr fontId="7"/>
  </si>
  <si>
    <t>-</t>
    <phoneticPr fontId="3"/>
  </si>
  <si>
    <t xml:space="preserve">   対前年増減率(%)</t>
    <rPh sb="3" eb="4">
      <t>タイ</t>
    </rPh>
    <rPh sb="4" eb="6">
      <t>ゼンネン</t>
    </rPh>
    <phoneticPr fontId="7"/>
  </si>
  <si>
    <t>対前年増減率(％)</t>
    <rPh sb="0" eb="1">
      <t>タイ</t>
    </rPh>
    <rPh sb="1" eb="3">
      <t>ゼンネン</t>
    </rPh>
    <phoneticPr fontId="7"/>
  </si>
  <si>
    <t>-</t>
    <phoneticPr fontId="3"/>
  </si>
  <si>
    <t>-</t>
    <phoneticPr fontId="3"/>
  </si>
  <si>
    <t>-</t>
    <phoneticPr fontId="3"/>
  </si>
  <si>
    <t>30
(2018)</t>
    <phoneticPr fontId="7"/>
  </si>
  <si>
    <t>（平成30年）　（単位：件）</t>
    <rPh sb="1" eb="3">
      <t>ヘイセイ</t>
    </rPh>
    <rPh sb="5" eb="6">
      <t>ネン</t>
    </rPh>
    <rPh sb="9" eb="11">
      <t>タンイ</t>
    </rPh>
    <rPh sb="12" eb="13">
      <t>ケン</t>
    </rPh>
    <phoneticPr fontId="10"/>
  </si>
  <si>
    <t>30
(2018)</t>
    <phoneticPr fontId="7"/>
  </si>
  <si>
    <t xml:space="preserve">    30 (2018)</t>
    <phoneticPr fontId="7"/>
  </si>
  <si>
    <t>（平成30年）</t>
    <phoneticPr fontId="7"/>
  </si>
  <si>
    <t>30(2018)</t>
    <phoneticPr fontId="3"/>
  </si>
  <si>
    <t>（平成30年）</t>
    <phoneticPr fontId="7"/>
  </si>
  <si>
    <t>平成15
(2003)</t>
    <phoneticPr fontId="7"/>
  </si>
  <si>
    <t>平成26
(2014)</t>
    <phoneticPr fontId="7"/>
  </si>
  <si>
    <t>平成26
(2014)</t>
    <phoneticPr fontId="7"/>
  </si>
  <si>
    <t xml:space="preserve">   平成20 (2008)   </t>
    <phoneticPr fontId="7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</si>
  <si>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</si>
  <si>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</si>
  <si>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</si>
  <si>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</si>
  <si>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</si>
  <si>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</si>
  <si>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 xml:space="preserve">    30 (2018)</t>
    <phoneticPr fontId="7"/>
  </si>
  <si>
    <t>通行区分</t>
    <rPh sb="0" eb="2">
      <t>ツウコウ</t>
    </rPh>
    <rPh sb="2" eb="4">
      <t>クブン</t>
    </rPh>
    <phoneticPr fontId="7"/>
  </si>
  <si>
    <t>歩行者妨害</t>
    <rPh sb="0" eb="3">
      <t>ホコウシャ</t>
    </rPh>
    <rPh sb="3" eb="5">
      <t>ボウガイ</t>
    </rPh>
    <phoneticPr fontId="7"/>
  </si>
  <si>
    <t>過労運転</t>
    <rPh sb="0" eb="2">
      <t>カロウ</t>
    </rPh>
    <rPh sb="2" eb="4">
      <t>ウンテン</t>
    </rPh>
    <phoneticPr fontId="3"/>
  </si>
  <si>
    <t>追越違反</t>
    <rPh sb="0" eb="2">
      <t>オイコシ</t>
    </rPh>
    <rPh sb="2" eb="4">
      <t>イハン</t>
    </rPh>
    <phoneticPr fontId="7"/>
  </si>
  <si>
    <t>優先妨害</t>
    <rPh sb="2" eb="4">
      <t>ボウガイ</t>
    </rPh>
    <phoneticPr fontId="7"/>
  </si>
  <si>
    <t>一時停止</t>
    <rPh sb="0" eb="2">
      <t>イチジ</t>
    </rPh>
    <rPh sb="2" eb="4">
      <t>テイシ</t>
    </rPh>
    <phoneticPr fontId="7"/>
  </si>
  <si>
    <t>酒酔運転</t>
    <rPh sb="0" eb="2">
      <t>サケヨ</t>
    </rPh>
    <rPh sb="2" eb="4">
      <t>ウンテン</t>
    </rPh>
    <phoneticPr fontId="7"/>
  </si>
  <si>
    <t>動静注視</t>
    <rPh sb="0" eb="2">
      <t>ドウセイ</t>
    </rPh>
    <rPh sb="2" eb="4">
      <t>チュウシ</t>
    </rPh>
    <phoneticPr fontId="7"/>
  </si>
  <si>
    <t>安全確認</t>
    <rPh sb="0" eb="2">
      <t>アンゼン</t>
    </rPh>
    <rPh sb="2" eb="4">
      <t>カクニン</t>
    </rPh>
    <phoneticPr fontId="7"/>
  </si>
  <si>
    <t>不明</t>
    <rPh sb="0" eb="2">
      <t>フメイ</t>
    </rPh>
    <phoneticPr fontId="7"/>
  </si>
  <si>
    <t>区分</t>
    <phoneticPr fontId="3"/>
  </si>
  <si>
    <t>車両等</t>
    <rPh sb="0" eb="2">
      <t>シャリョウ</t>
    </rPh>
    <rPh sb="2" eb="3">
      <t>トウ</t>
    </rPh>
    <phoneticPr fontId="7"/>
  </si>
  <si>
    <t>違　　反</t>
    <phoneticPr fontId="3"/>
  </si>
  <si>
    <t>違　　反</t>
    <phoneticPr fontId="3"/>
  </si>
  <si>
    <t>対（背）面通行中</t>
    <phoneticPr fontId="3"/>
  </si>
  <si>
    <t>小計</t>
    <rPh sb="0" eb="2">
      <t>ショウケイ</t>
    </rPh>
    <phoneticPr fontId="3"/>
  </si>
  <si>
    <t>出会い頭</t>
    <rPh sb="1" eb="2">
      <t>ア</t>
    </rPh>
    <phoneticPr fontId="3"/>
  </si>
  <si>
    <t>車両単独</t>
    <rPh sb="0" eb="2">
      <t>シャリョウ</t>
    </rPh>
    <rPh sb="2" eb="4">
      <t>タンドク</t>
    </rPh>
    <phoneticPr fontId="3"/>
  </si>
  <si>
    <t>事　　故　　類　　型</t>
    <phoneticPr fontId="3"/>
  </si>
  <si>
    <t>構成率（％）</t>
    <phoneticPr fontId="3"/>
  </si>
  <si>
    <t>-</t>
    <phoneticPr fontId="3"/>
  </si>
  <si>
    <t>-</t>
    <phoneticPr fontId="3"/>
  </si>
  <si>
    <t>-</t>
    <phoneticPr fontId="3"/>
  </si>
  <si>
    <t>　資料：掛川警察署「交通事故のあらまし」</t>
    <phoneticPr fontId="3"/>
  </si>
  <si>
    <t>安全運転</t>
    <rPh sb="0" eb="2">
      <t>アンゼン</t>
    </rPh>
    <rPh sb="2" eb="4">
      <t>ウンテン</t>
    </rPh>
    <phoneticPr fontId="7"/>
  </si>
  <si>
    <t>３　特別法犯の検挙状況</t>
    <rPh sb="2" eb="4">
      <t>トクベツ</t>
    </rPh>
    <rPh sb="4" eb="5">
      <t>ホウ</t>
    </rPh>
    <rPh sb="5" eb="6">
      <t>ハン</t>
    </rPh>
    <rPh sb="7" eb="9">
      <t>ケンキョ</t>
    </rPh>
    <rPh sb="9" eb="11">
      <t>ジョウキョウ</t>
    </rPh>
    <phoneticPr fontId="7"/>
  </si>
  <si>
    <t>４　静岡県の人身交通事故発生状況</t>
    <phoneticPr fontId="7"/>
  </si>
  <si>
    <t>５　掛川警察署管内の交通事故発生状況</t>
    <rPh sb="6" eb="7">
      <t>ショ</t>
    </rPh>
    <phoneticPr fontId="7"/>
  </si>
  <si>
    <t>（４）違反別人身交通事故発生状況</t>
    <phoneticPr fontId="3"/>
  </si>
  <si>
    <t>（５）事故類型別人身交通事故発生状況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</si>
</sst>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0.0_);[Red]\(0.0\)"/>
    <numFmt numFmtId="178" formatCode="#,##0.0_ "/>
    <numFmt numFmtId="179" formatCode="#,##0_________)"/>
    <numFmt numFmtId="180" formatCode="#,##0.0_________)"/>
    <numFmt numFmtId="181" formatCode="#,##0;&quot;△&quot;#,##0"/>
    <numFmt numFmtId="182" formatCode="#,##0;&quot;△ &quot;#,##0"/>
    <numFmt numFmtId="183" formatCode="#,##0.0;&quot;△ &quot;#,##0.0"/>
  </numFmts>
  <fonts count="17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.45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10.9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sz val="10.45"/>
      <name val="ＭＳ ゴシック"/>
      <family val="3"/>
      <charset val="128"/>
    </font>
    <font>
      <b/>
      <sz val="10.4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64"/>
      </right>
      <top style="dotted">
        <color indexed="8"/>
      </top>
      <bottom style="thin">
        <color indexed="8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dashed">
        <color indexed="8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ashed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ashed">
        <color indexed="8"/>
      </bottom>
      <diagonal/>
    </border>
    <border>
      <left/>
      <right style="double">
        <color indexed="64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/>
      <top style="thin">
        <color indexed="8"/>
      </top>
      <bottom style="dashed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8"/>
      </top>
      <bottom style="medium">
        <color indexed="64"/>
      </bottom>
      <diagonal/>
    </border>
    <border>
      <left/>
      <right style="double">
        <color indexed="64"/>
      </right>
      <top style="dashed">
        <color indexed="8"/>
      </top>
      <bottom style="medium">
        <color indexed="64"/>
      </bottom>
      <diagonal/>
    </border>
    <border>
      <left/>
      <right/>
      <top style="dashed">
        <color indexed="8"/>
      </top>
      <bottom style="medium">
        <color indexed="64"/>
      </bottom>
      <diagonal/>
    </border>
    <border>
      <left/>
      <right style="thin">
        <color indexed="8"/>
      </right>
      <top style="dashed">
        <color indexed="8"/>
      </top>
      <bottom style="medium">
        <color indexed="64"/>
      </bottom>
      <diagonal/>
    </border>
    <border>
      <left style="thin">
        <color indexed="8"/>
      </left>
      <right/>
      <top style="dashed">
        <color indexed="8"/>
      </top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>
      <alignment vertical="center"/>
    </xf>
  </cellStyleXfs>
  <cellXfs count="303">
    <xf numFmtId="0" fontId="0" fillId="0" borderId="0" xfId="0"/>
    <xf numFmtId="0" fontId="4" fillId="0" borderId="0" xfId="1" applyFont="1" applyFill="1" applyBorder="1"/>
    <xf numFmtId="0" fontId="4" fillId="0" borderId="0" xfId="1" applyFont="1" applyFill="1"/>
    <xf numFmtId="0" fontId="4" fillId="0" borderId="1" xfId="1" applyFont="1" applyFill="1" applyBorder="1"/>
    <xf numFmtId="177" fontId="4" fillId="0" borderId="0" xfId="1" applyNumberFormat="1" applyFont="1" applyFill="1" applyBorder="1"/>
    <xf numFmtId="178" fontId="4" fillId="0" borderId="0" xfId="1" applyNumberFormat="1" applyFont="1" applyFill="1" applyBorder="1"/>
    <xf numFmtId="0" fontId="4" fillId="0" borderId="1" xfId="1" applyFont="1" applyFill="1" applyBorder="1" applyAlignment="1">
      <alignment horizontal="center"/>
    </xf>
    <xf numFmtId="0" fontId="11" fillId="0" borderId="0" xfId="2" applyFont="1" applyFill="1">
      <alignment vertical="center"/>
    </xf>
    <xf numFmtId="0" fontId="15" fillId="0" borderId="0" xfId="1" applyFont="1" applyFill="1" applyAlignment="1">
      <alignment vertical="center"/>
    </xf>
    <xf numFmtId="0" fontId="15" fillId="0" borderId="25" xfId="1" applyFont="1" applyFill="1" applyBorder="1" applyAlignment="1">
      <alignment vertical="center"/>
    </xf>
    <xf numFmtId="0" fontId="15" fillId="0" borderId="4" xfId="1" applyFont="1" applyFill="1" applyBorder="1" applyAlignment="1">
      <alignment vertical="center"/>
    </xf>
    <xf numFmtId="0" fontId="15" fillId="0" borderId="57" xfId="1" applyFont="1" applyFill="1" applyBorder="1" applyAlignment="1">
      <alignment horizontal="center" vertical="center"/>
    </xf>
    <xf numFmtId="0" fontId="15" fillId="0" borderId="57" xfId="1" applyFont="1" applyFill="1" applyBorder="1" applyAlignment="1">
      <alignment vertical="center"/>
    </xf>
    <xf numFmtId="0" fontId="15" fillId="0" borderId="35" xfId="1" applyFont="1" applyFill="1" applyBorder="1" applyAlignment="1">
      <alignment horizontal="right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60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right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65" xfId="1" applyFont="1" applyFill="1" applyBorder="1" applyAlignment="1">
      <alignment horizontal="right" vertical="center"/>
    </xf>
    <xf numFmtId="0" fontId="15" fillId="0" borderId="66" xfId="1" applyFont="1" applyFill="1" applyBorder="1" applyAlignment="1">
      <alignment horizontal="right" vertical="center"/>
    </xf>
    <xf numFmtId="0" fontId="15" fillId="0" borderId="31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69" xfId="1" applyFont="1" applyFill="1" applyBorder="1" applyAlignment="1">
      <alignment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70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vertical="center"/>
    </xf>
    <xf numFmtId="0" fontId="15" fillId="0" borderId="73" xfId="1" applyFont="1" applyFill="1" applyBorder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vertical="center"/>
    </xf>
    <xf numFmtId="0" fontId="4" fillId="0" borderId="34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35" xfId="1" applyFont="1" applyFill="1" applyBorder="1" applyAlignment="1">
      <alignment horizontal="right" vertical="center"/>
    </xf>
    <xf numFmtId="0" fontId="4" fillId="0" borderId="57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vertical="center"/>
    </xf>
    <xf numFmtId="0" fontId="4" fillId="0" borderId="38" xfId="1" applyFont="1" applyFill="1" applyBorder="1" applyAlignment="1">
      <alignment horizontal="center" vertical="center"/>
    </xf>
    <xf numFmtId="0" fontId="4" fillId="0" borderId="76" xfId="1" applyFont="1" applyFill="1" applyBorder="1" applyAlignment="1">
      <alignment vertical="center"/>
    </xf>
    <xf numFmtId="3" fontId="4" fillId="0" borderId="0" xfId="1" applyNumberFormat="1" applyFont="1" applyFill="1" applyAlignment="1">
      <alignment vertical="center"/>
    </xf>
    <xf numFmtId="3" fontId="4" fillId="0" borderId="4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181" fontId="4" fillId="0" borderId="0" xfId="1" applyNumberFormat="1" applyFont="1" applyFill="1" applyAlignment="1">
      <alignment vertical="center"/>
    </xf>
    <xf numFmtId="181" fontId="4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4" fillId="0" borderId="26" xfId="1" applyFont="1" applyFill="1" applyBorder="1" applyAlignment="1">
      <alignment horizontal="left"/>
    </xf>
    <xf numFmtId="0" fontId="4" fillId="0" borderId="15" xfId="1" applyFont="1" applyFill="1" applyBorder="1"/>
    <xf numFmtId="3" fontId="4" fillId="0" borderId="0" xfId="1" applyNumberFormat="1" applyFont="1" applyFill="1" applyBorder="1"/>
    <xf numFmtId="3" fontId="4" fillId="0" borderId="0" xfId="1" applyNumberFormat="1" applyFont="1" applyFill="1"/>
    <xf numFmtId="3" fontId="4" fillId="0" borderId="1" xfId="1" applyNumberFormat="1" applyFont="1" applyFill="1" applyBorder="1"/>
    <xf numFmtId="0" fontId="4" fillId="0" borderId="1" xfId="1" applyFont="1" applyFill="1" applyBorder="1" applyAlignment="1">
      <alignment horizontal="right"/>
    </xf>
    <xf numFmtId="0" fontId="16" fillId="0" borderId="0" xfId="2" applyFont="1" applyFill="1">
      <alignment vertical="center"/>
    </xf>
    <xf numFmtId="0" fontId="4" fillId="0" borderId="25" xfId="1" applyFont="1" applyFill="1" applyBorder="1" applyAlignment="1">
      <alignment vertical="center"/>
    </xf>
    <xf numFmtId="0" fontId="4" fillId="0" borderId="86" xfId="1" applyFont="1" applyFill="1" applyBorder="1" applyAlignment="1">
      <alignment vertical="center"/>
    </xf>
    <xf numFmtId="0" fontId="4" fillId="0" borderId="87" xfId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4" fillId="0" borderId="86" xfId="1" applyNumberFormat="1" applyFont="1" applyFill="1" applyBorder="1" applyAlignment="1">
      <alignment horizontal="center" vertical="center"/>
    </xf>
    <xf numFmtId="0" fontId="2" fillId="0" borderId="61" xfId="1" applyFont="1" applyFill="1" applyBorder="1" applyAlignment="1">
      <alignment horizontal="center" vertical="center"/>
    </xf>
    <xf numFmtId="0" fontId="2" fillId="0" borderId="61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3" fontId="6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12" fillId="0" borderId="0" xfId="2" applyFont="1" applyFill="1">
      <alignment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85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3" fontId="4" fillId="0" borderId="88" xfId="1" applyNumberFormat="1" applyFont="1" applyFill="1" applyBorder="1" applyAlignment="1">
      <alignment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103" xfId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>
      <alignment horizontal="right" vertical="center"/>
    </xf>
    <xf numFmtId="0" fontId="4" fillId="0" borderId="55" xfId="1" applyFont="1" applyFill="1" applyBorder="1" applyAlignment="1">
      <alignment vertical="center"/>
    </xf>
    <xf numFmtId="3" fontId="4" fillId="0" borderId="11" xfId="1" applyNumberFormat="1" applyFont="1" applyFill="1" applyBorder="1" applyAlignment="1">
      <alignment vertical="center"/>
    </xf>
    <xf numFmtId="176" fontId="4" fillId="0" borderId="0" xfId="1" applyNumberFormat="1" applyFont="1" applyFill="1" applyBorder="1"/>
    <xf numFmtId="0" fontId="15" fillId="0" borderId="7" xfId="1" applyFont="1" applyFill="1" applyBorder="1" applyAlignment="1">
      <alignment horizontal="distributed" vertical="center"/>
    </xf>
    <xf numFmtId="0" fontId="4" fillId="0" borderId="2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8" fillId="0" borderId="117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6" fillId="0" borderId="42" xfId="2" applyFont="1" applyFill="1" applyBorder="1" applyAlignment="1">
      <alignment horizontal="center" vertical="center"/>
    </xf>
    <xf numFmtId="0" fontId="4" fillId="0" borderId="76" xfId="1" applyFont="1" applyFill="1" applyBorder="1" applyAlignment="1">
      <alignment horizontal="center" vertical="center"/>
    </xf>
    <xf numFmtId="3" fontId="4" fillId="0" borderId="0" xfId="1" applyNumberFormat="1" applyFont="1" applyFill="1" applyAlignment="1">
      <alignment horizontal="right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3" fontId="4" fillId="0" borderId="10" xfId="1" applyNumberFormat="1" applyFont="1" applyFill="1" applyBorder="1" applyAlignment="1">
      <alignment horizontal="right" vertical="center"/>
    </xf>
    <xf numFmtId="0" fontId="4" fillId="0" borderId="112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16" fillId="0" borderId="0" xfId="2" applyFont="1" applyFill="1" applyAlignment="1">
      <alignment horizontal="right" vertical="center"/>
    </xf>
    <xf numFmtId="0" fontId="15" fillId="0" borderId="43" xfId="2" applyFont="1" applyFill="1" applyBorder="1" applyAlignment="1">
      <alignment horizontal="right" vertical="center"/>
    </xf>
    <xf numFmtId="0" fontId="15" fillId="0" borderId="34" xfId="2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0" fontId="15" fillId="0" borderId="49" xfId="2" applyFont="1" applyFill="1" applyBorder="1" applyAlignment="1">
      <alignment horizontal="right" vertical="center"/>
    </xf>
    <xf numFmtId="0" fontId="15" fillId="0" borderId="51" xfId="2" applyFont="1" applyFill="1" applyBorder="1" applyAlignment="1">
      <alignment horizontal="right" vertical="center"/>
    </xf>
    <xf numFmtId="0" fontId="2" fillId="0" borderId="104" xfId="1" applyFont="1" applyFill="1" applyBorder="1" applyAlignment="1">
      <alignment horizontal="center" vertical="center" wrapText="1"/>
    </xf>
    <xf numFmtId="0" fontId="2" fillId="0" borderId="107" xfId="1" applyFont="1" applyFill="1" applyBorder="1" applyAlignment="1">
      <alignment horizontal="center" vertical="center" wrapText="1"/>
    </xf>
    <xf numFmtId="0" fontId="4" fillId="0" borderId="56" xfId="1" applyFont="1" applyFill="1" applyBorder="1" applyAlignment="1">
      <alignment vertical="center"/>
    </xf>
    <xf numFmtId="0" fontId="4" fillId="0" borderId="75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right" vertical="center"/>
    </xf>
    <xf numFmtId="182" fontId="4" fillId="0" borderId="4" xfId="1" applyNumberFormat="1" applyFont="1" applyFill="1" applyBorder="1" applyAlignment="1">
      <alignment horizontal="right" vertical="center"/>
    </xf>
    <xf numFmtId="183" fontId="4" fillId="0" borderId="85" xfId="1" applyNumberFormat="1" applyFont="1" applyFill="1" applyBorder="1" applyAlignment="1">
      <alignment horizontal="right" vertical="center"/>
    </xf>
    <xf numFmtId="3" fontId="4" fillId="0" borderId="25" xfId="1" applyNumberFormat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horizontal="right" vertical="center"/>
    </xf>
    <xf numFmtId="183" fontId="4" fillId="0" borderId="98" xfId="1" applyNumberFormat="1" applyFont="1" applyFill="1" applyBorder="1" applyAlignment="1">
      <alignment horizontal="right" vertical="center"/>
    </xf>
    <xf numFmtId="183" fontId="4" fillId="0" borderId="99" xfId="1" applyNumberFormat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vertical="center"/>
    </xf>
    <xf numFmtId="3" fontId="4" fillId="0" borderId="101" xfId="1" applyNumberFormat="1" applyFont="1" applyFill="1" applyBorder="1" applyAlignment="1">
      <alignment vertical="center"/>
    </xf>
    <xf numFmtId="3" fontId="4" fillId="0" borderId="18" xfId="1" applyNumberFormat="1" applyFont="1" applyFill="1" applyBorder="1" applyAlignment="1">
      <alignment horizontal="right" vertical="center"/>
    </xf>
    <xf numFmtId="3" fontId="4" fillId="0" borderId="102" xfId="1" applyNumberFormat="1" applyFont="1" applyFill="1" applyBorder="1" applyAlignment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19" xfId="1" applyFont="1" applyFill="1" applyBorder="1" applyAlignment="1">
      <alignment horizontal="distributed" vertical="center"/>
    </xf>
    <xf numFmtId="177" fontId="4" fillId="0" borderId="19" xfId="1" applyNumberFormat="1" applyFont="1" applyFill="1" applyBorder="1" applyAlignment="1">
      <alignment horizontal="right" vertical="center"/>
    </xf>
    <xf numFmtId="3" fontId="4" fillId="0" borderId="18" xfId="1" applyNumberFormat="1" applyFont="1" applyFill="1" applyBorder="1" applyAlignment="1">
      <alignment vertical="center"/>
    </xf>
    <xf numFmtId="0" fontId="8" fillId="0" borderId="38" xfId="1" applyFont="1" applyFill="1" applyBorder="1" applyAlignment="1">
      <alignment horizontal="center" vertical="center"/>
    </xf>
    <xf numFmtId="177" fontId="4" fillId="0" borderId="18" xfId="1" applyNumberFormat="1" applyFont="1" applyFill="1" applyBorder="1" applyAlignment="1">
      <alignment horizontal="right" vertical="center"/>
    </xf>
    <xf numFmtId="0" fontId="4" fillId="0" borderId="21" xfId="1" applyFont="1" applyFill="1" applyBorder="1" applyAlignment="1">
      <alignment horizontal="center" vertical="center" shrinkToFit="1"/>
    </xf>
    <xf numFmtId="0" fontId="15" fillId="0" borderId="67" xfId="1" applyFont="1" applyFill="1" applyBorder="1" applyAlignment="1">
      <alignment horizontal="center" vertical="center"/>
    </xf>
    <xf numFmtId="0" fontId="15" fillId="0" borderId="68" xfId="1" applyFont="1" applyFill="1" applyBorder="1" applyAlignment="1">
      <alignment horizontal="center" vertical="center"/>
    </xf>
    <xf numFmtId="0" fontId="15" fillId="0" borderId="61" xfId="1" applyFont="1" applyFill="1" applyBorder="1" applyAlignment="1">
      <alignment horizontal="center" vertical="center"/>
    </xf>
    <xf numFmtId="0" fontId="15" fillId="0" borderId="62" xfId="1" applyFont="1" applyFill="1" applyBorder="1" applyAlignment="1">
      <alignment horizontal="center" vertical="center"/>
    </xf>
    <xf numFmtId="0" fontId="15" fillId="0" borderId="63" xfId="1" applyFont="1" applyFill="1" applyBorder="1" applyAlignment="1">
      <alignment horizontal="center" vertical="center"/>
    </xf>
    <xf numFmtId="0" fontId="15" fillId="0" borderId="64" xfId="1" applyFont="1" applyFill="1" applyBorder="1" applyAlignment="1">
      <alignment horizontal="center" vertical="center"/>
    </xf>
    <xf numFmtId="0" fontId="15" fillId="0" borderId="71" xfId="1" applyFont="1" applyFill="1" applyBorder="1" applyAlignment="1">
      <alignment horizontal="center" vertical="center"/>
    </xf>
    <xf numFmtId="0" fontId="15" fillId="0" borderId="72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4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/>
    </xf>
    <xf numFmtId="0" fontId="15" fillId="0" borderId="25" xfId="1" applyFont="1" applyFill="1" applyBorder="1" applyAlignment="1">
      <alignment horizontal="center" vertical="center"/>
    </xf>
    <xf numFmtId="0" fontId="15" fillId="0" borderId="55" xfId="1" applyFont="1" applyFill="1" applyBorder="1" applyAlignment="1">
      <alignment horizontal="center" vertical="center"/>
    </xf>
    <xf numFmtId="0" fontId="15" fillId="0" borderId="56" xfId="1" applyFont="1" applyFill="1" applyBorder="1" applyAlignment="1">
      <alignment horizontal="center" vertical="center"/>
    </xf>
    <xf numFmtId="0" fontId="15" fillId="0" borderId="58" xfId="1" applyFont="1" applyFill="1" applyBorder="1" applyAlignment="1">
      <alignment horizontal="center" vertical="center"/>
    </xf>
    <xf numFmtId="0" fontId="15" fillId="0" borderId="59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52" xfId="1" applyFont="1" applyFill="1" applyBorder="1" applyAlignment="1">
      <alignment horizontal="center" vertical="center" wrapText="1"/>
    </xf>
    <xf numFmtId="0" fontId="15" fillId="0" borderId="54" xfId="1" applyFont="1" applyFill="1" applyBorder="1" applyAlignment="1">
      <alignment horizontal="center" vertical="center"/>
    </xf>
    <xf numFmtId="0" fontId="15" fillId="0" borderId="53" xfId="1" applyFont="1" applyFill="1" applyBorder="1" applyAlignment="1">
      <alignment horizontal="center" vertical="center" wrapText="1"/>
    </xf>
    <xf numFmtId="0" fontId="15" fillId="0" borderId="47" xfId="1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6" fillId="0" borderId="40" xfId="2" applyFont="1" applyFill="1" applyBorder="1" applyAlignment="1">
      <alignment horizontal="center" vertical="center" textRotation="255"/>
    </xf>
    <xf numFmtId="0" fontId="16" fillId="0" borderId="16" xfId="2" applyFont="1" applyFill="1" applyBorder="1" applyAlignment="1">
      <alignment horizontal="center" vertical="center" textRotation="255"/>
    </xf>
    <xf numFmtId="0" fontId="16" fillId="0" borderId="32" xfId="2" applyFont="1" applyFill="1" applyBorder="1" applyAlignment="1">
      <alignment horizontal="center" vertical="center" textRotation="255"/>
    </xf>
    <xf numFmtId="0" fontId="16" fillId="0" borderId="30" xfId="2" applyFont="1" applyFill="1" applyBorder="1" applyAlignment="1">
      <alignment horizontal="center" vertical="center" textRotation="255"/>
    </xf>
    <xf numFmtId="0" fontId="16" fillId="0" borderId="7" xfId="2" applyFont="1" applyFill="1" applyBorder="1" applyAlignment="1">
      <alignment horizontal="center" vertical="center" textRotation="255"/>
    </xf>
    <xf numFmtId="0" fontId="16" fillId="0" borderId="19" xfId="2" applyFont="1" applyFill="1" applyBorder="1" applyAlignment="1">
      <alignment horizontal="center" vertical="center" textRotation="255"/>
    </xf>
    <xf numFmtId="0" fontId="16" fillId="0" borderId="42" xfId="2" applyFont="1" applyFill="1" applyBorder="1" applyAlignment="1">
      <alignment horizontal="center" vertical="center"/>
    </xf>
    <xf numFmtId="0" fontId="16" fillId="0" borderId="46" xfId="2" applyFont="1" applyFill="1" applyBorder="1" applyAlignment="1">
      <alignment horizontal="center" vertical="center"/>
    </xf>
    <xf numFmtId="0" fontId="16" fillId="0" borderId="50" xfId="2" applyFont="1" applyFill="1" applyBorder="1" applyAlignment="1">
      <alignment horizontal="center" vertical="center"/>
    </xf>
    <xf numFmtId="0" fontId="16" fillId="0" borderId="37" xfId="2" applyFont="1" applyFill="1" applyBorder="1" applyAlignment="1">
      <alignment horizontal="center" vertical="center"/>
    </xf>
    <xf numFmtId="0" fontId="16" fillId="0" borderId="41" xfId="2" applyFont="1" applyFill="1" applyBorder="1" applyAlignment="1">
      <alignment horizontal="center" vertical="center"/>
    </xf>
    <xf numFmtId="0" fontId="16" fillId="0" borderId="44" xfId="2" applyFont="1" applyFill="1" applyBorder="1" applyAlignment="1">
      <alignment horizontal="center" vertical="center" textRotation="255"/>
    </xf>
    <xf numFmtId="0" fontId="16" fillId="0" borderId="33" xfId="2" applyFont="1" applyFill="1" applyBorder="1" applyAlignment="1">
      <alignment horizontal="center" vertical="center" textRotation="255"/>
    </xf>
    <xf numFmtId="0" fontId="16" fillId="0" borderId="45" xfId="2" applyFont="1" applyFill="1" applyBorder="1" applyAlignment="1">
      <alignment horizontal="center" vertical="center"/>
    </xf>
    <xf numFmtId="0" fontId="16" fillId="0" borderId="47" xfId="2" applyFont="1" applyFill="1" applyBorder="1" applyAlignment="1">
      <alignment horizontal="center" vertical="center" textRotation="255"/>
    </xf>
    <xf numFmtId="0" fontId="16" fillId="0" borderId="42" xfId="2" applyFont="1" applyFill="1" applyBorder="1" applyAlignment="1">
      <alignment horizontal="center" vertical="center" textRotation="255"/>
    </xf>
    <xf numFmtId="0" fontId="16" fillId="0" borderId="48" xfId="2" applyFont="1" applyFill="1" applyBorder="1" applyAlignment="1">
      <alignment horizontal="center" vertical="center"/>
    </xf>
    <xf numFmtId="0" fontId="16" fillId="0" borderId="34" xfId="2" applyFont="1" applyFill="1" applyBorder="1" applyAlignment="1">
      <alignment horizontal="center" vertical="center"/>
    </xf>
    <xf numFmtId="0" fontId="16" fillId="0" borderId="29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 textRotation="255"/>
    </xf>
    <xf numFmtId="0" fontId="16" fillId="0" borderId="38" xfId="2" applyFont="1" applyFill="1" applyBorder="1" applyAlignment="1">
      <alignment horizontal="center" vertical="center" textRotation="255"/>
    </xf>
    <xf numFmtId="0" fontId="16" fillId="0" borderId="39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16" fillId="0" borderId="21" xfId="2" applyFont="1" applyFill="1" applyBorder="1" applyAlignment="1">
      <alignment horizontal="center" vertical="center" textRotation="255"/>
    </xf>
    <xf numFmtId="0" fontId="16" fillId="0" borderId="0" xfId="2" applyFont="1" applyFill="1" applyBorder="1" applyAlignment="1">
      <alignment horizontal="center" vertical="center" textRotation="255"/>
    </xf>
    <xf numFmtId="0" fontId="16" fillId="0" borderId="42" xfId="2" applyFont="1" applyFill="1" applyBorder="1" applyAlignment="1">
      <alignment horizontal="center" vertical="center" textRotation="255" wrapText="1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/>
    </xf>
    <xf numFmtId="3" fontId="4" fillId="0" borderId="16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18" xfId="1" applyNumberFormat="1" applyFont="1" applyFill="1" applyBorder="1" applyAlignment="1">
      <alignment horizontal="center" vertical="center"/>
    </xf>
    <xf numFmtId="3" fontId="4" fillId="0" borderId="19" xfId="1" applyNumberFormat="1" applyFont="1" applyFill="1" applyBorder="1" applyAlignment="1">
      <alignment horizontal="center" vertical="center"/>
    </xf>
    <xf numFmtId="183" fontId="4" fillId="0" borderId="83" xfId="1" applyNumberFormat="1" applyFont="1" applyFill="1" applyBorder="1" applyAlignment="1">
      <alignment horizontal="center" vertical="center"/>
    </xf>
    <xf numFmtId="183" fontId="4" fillId="0" borderId="84" xfId="1" applyNumberFormat="1" applyFont="1" applyFill="1" applyBorder="1" applyAlignment="1">
      <alignment horizontal="center" vertical="center"/>
    </xf>
    <xf numFmtId="183" fontId="4" fillId="0" borderId="85" xfId="1" applyNumberFormat="1" applyFont="1" applyFill="1" applyBorder="1" applyAlignment="1">
      <alignment horizontal="right" vertical="center"/>
    </xf>
    <xf numFmtId="3" fontId="4" fillId="0" borderId="26" xfId="1" applyNumberFormat="1" applyFont="1" applyFill="1" applyBorder="1" applyAlignment="1">
      <alignment horizontal="center" vertical="center"/>
    </xf>
    <xf numFmtId="3" fontId="4" fillId="0" borderId="33" xfId="1" applyNumberFormat="1" applyFont="1" applyFill="1" applyBorder="1" applyAlignment="1">
      <alignment horizontal="center" vertical="center"/>
    </xf>
    <xf numFmtId="3" fontId="4" fillId="0" borderId="32" xfId="1" applyNumberFormat="1" applyFont="1" applyFill="1" applyBorder="1" applyAlignment="1">
      <alignment horizontal="center" vertical="center"/>
    </xf>
    <xf numFmtId="3" fontId="4" fillId="0" borderId="25" xfId="1" applyNumberFormat="1" applyFont="1" applyFill="1" applyBorder="1" applyAlignment="1">
      <alignment horizontal="right" vertical="center"/>
    </xf>
    <xf numFmtId="3" fontId="4" fillId="0" borderId="80" xfId="1" applyNumberFormat="1" applyFont="1" applyFill="1" applyBorder="1" applyAlignment="1">
      <alignment horizontal="center" vertical="center"/>
    </xf>
    <xf numFmtId="3" fontId="4" fillId="0" borderId="81" xfId="1" applyNumberFormat="1" applyFont="1" applyFill="1" applyBorder="1" applyAlignment="1">
      <alignment horizontal="center" vertical="center"/>
    </xf>
    <xf numFmtId="182" fontId="4" fillId="0" borderId="0" xfId="1" applyNumberFormat="1" applyFont="1" applyFill="1" applyBorder="1" applyAlignment="1">
      <alignment horizontal="center" vertical="center"/>
    </xf>
    <xf numFmtId="182" fontId="4" fillId="0" borderId="82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Alignment="1">
      <alignment horizontal="right" vertical="center"/>
    </xf>
    <xf numFmtId="181" fontId="4" fillId="0" borderId="0" xfId="1" applyNumberFormat="1" applyFont="1" applyFill="1" applyBorder="1" applyAlignment="1">
      <alignment horizontal="center" vertical="center"/>
    </xf>
    <xf numFmtId="181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3" fontId="4" fillId="0" borderId="29" xfId="1" applyNumberFormat="1" applyFont="1" applyFill="1" applyBorder="1" applyAlignment="1">
      <alignment horizontal="right" vertical="center"/>
    </xf>
    <xf numFmtId="0" fontId="4" fillId="0" borderId="105" xfId="1" applyFont="1" applyFill="1" applyBorder="1" applyAlignment="1">
      <alignment horizontal="center" vertical="center"/>
    </xf>
    <xf numFmtId="0" fontId="4" fillId="0" borderId="106" xfId="1" applyFont="1" applyFill="1" applyBorder="1" applyAlignment="1">
      <alignment horizontal="center" vertical="center"/>
    </xf>
    <xf numFmtId="0" fontId="4" fillId="0" borderId="78" xfId="1" applyFont="1" applyFill="1" applyBorder="1" applyAlignment="1">
      <alignment horizontal="center" vertical="center"/>
    </xf>
    <xf numFmtId="0" fontId="4" fillId="0" borderId="7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7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4" fillId="0" borderId="18" xfId="1" applyFont="1" applyFill="1" applyBorder="1" applyAlignment="1">
      <alignment horizontal="center"/>
    </xf>
    <xf numFmtId="0" fontId="4" fillId="0" borderId="76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77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right" vertical="center"/>
    </xf>
    <xf numFmtId="0" fontId="4" fillId="0" borderId="74" xfId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horizontal="distributed" vertical="center"/>
    </xf>
    <xf numFmtId="0" fontId="2" fillId="0" borderId="75" xfId="1" applyFont="1" applyFill="1" applyBorder="1" applyAlignment="1">
      <alignment horizontal="distributed" vertical="center"/>
    </xf>
    <xf numFmtId="0" fontId="4" fillId="0" borderId="94" xfId="1" applyFont="1" applyFill="1" applyBorder="1" applyAlignment="1">
      <alignment horizontal="center" vertical="center"/>
    </xf>
    <xf numFmtId="0" fontId="4" fillId="0" borderId="95" xfId="1" applyFont="1" applyFill="1" applyBorder="1" applyAlignment="1">
      <alignment horizontal="center" vertical="center"/>
    </xf>
    <xf numFmtId="183" fontId="4" fillId="0" borderId="96" xfId="1" applyNumberFormat="1" applyFont="1" applyFill="1" applyBorder="1" applyAlignment="1">
      <alignment horizontal="right" vertical="center" indent="1"/>
    </xf>
    <xf numFmtId="183" fontId="4" fillId="0" borderId="97" xfId="1" applyNumberFormat="1" applyFont="1" applyFill="1" applyBorder="1" applyAlignment="1">
      <alignment horizontal="right" vertical="center" indent="1"/>
    </xf>
    <xf numFmtId="183" fontId="4" fillId="0" borderId="100" xfId="1" applyNumberFormat="1" applyFont="1" applyFill="1" applyBorder="1" applyAlignment="1">
      <alignment horizontal="right" vertical="center" indent="1"/>
    </xf>
    <xf numFmtId="183" fontId="4" fillId="0" borderId="98" xfId="1" applyNumberFormat="1" applyFont="1" applyFill="1" applyBorder="1" applyAlignment="1">
      <alignment horizontal="right" vertical="center" indent="1"/>
    </xf>
    <xf numFmtId="3" fontId="4" fillId="0" borderId="11" xfId="1" applyNumberFormat="1" applyFont="1" applyFill="1" applyBorder="1" applyAlignment="1">
      <alignment horizontal="center" vertical="center"/>
    </xf>
    <xf numFmtId="3" fontId="4" fillId="0" borderId="10" xfId="1" applyNumberFormat="1" applyFont="1" applyFill="1" applyBorder="1" applyAlignment="1">
      <alignment horizontal="right" vertical="center"/>
    </xf>
    <xf numFmtId="3" fontId="4" fillId="0" borderId="89" xfId="1" applyNumberFormat="1" applyFon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 indent="1"/>
    </xf>
    <xf numFmtId="3" fontId="4" fillId="0" borderId="0" xfId="1" applyNumberFormat="1" applyFont="1" applyFill="1" applyBorder="1" applyAlignment="1">
      <alignment horizontal="right" vertical="center" indent="1"/>
    </xf>
    <xf numFmtId="3" fontId="4" fillId="0" borderId="24" xfId="1" applyNumberFormat="1" applyFont="1" applyFill="1" applyBorder="1" applyAlignment="1">
      <alignment horizontal="right" vertical="center"/>
    </xf>
    <xf numFmtId="3" fontId="4" fillId="0" borderId="24" xfId="1" applyNumberFormat="1" applyFont="1" applyFill="1" applyBorder="1" applyAlignment="1">
      <alignment horizontal="right" vertical="center" indent="1"/>
    </xf>
    <xf numFmtId="3" fontId="4" fillId="0" borderId="25" xfId="1" applyNumberFormat="1" applyFont="1" applyFill="1" applyBorder="1" applyAlignment="1">
      <alignment horizontal="right" vertical="center" indent="1"/>
    </xf>
    <xf numFmtId="182" fontId="4" fillId="0" borderId="93" xfId="1" applyNumberFormat="1" applyFont="1" applyFill="1" applyBorder="1" applyAlignment="1">
      <alignment horizontal="right" vertical="center" indent="1"/>
    </xf>
    <xf numFmtId="182" fontId="4" fillId="0" borderId="82" xfId="1" applyNumberFormat="1" applyFont="1" applyFill="1" applyBorder="1" applyAlignment="1">
      <alignment horizontal="right" vertical="center" indent="1"/>
    </xf>
    <xf numFmtId="0" fontId="4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0" fontId="4" fillId="0" borderId="90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182" fontId="4" fillId="0" borderId="91" xfId="1" applyNumberFormat="1" applyFont="1" applyFill="1" applyBorder="1" applyAlignment="1">
      <alignment horizontal="right" vertical="center" indent="1"/>
    </xf>
    <xf numFmtId="182" fontId="4" fillId="0" borderId="92" xfId="1" applyNumberFormat="1" applyFont="1" applyFill="1" applyBorder="1" applyAlignment="1">
      <alignment horizontal="right" vertical="center" indent="1"/>
    </xf>
    <xf numFmtId="0" fontId="4" fillId="0" borderId="118" xfId="1" applyFont="1" applyFill="1" applyBorder="1" applyAlignment="1">
      <alignment horizontal="center" vertical="center"/>
    </xf>
    <xf numFmtId="180" fontId="4" fillId="0" borderId="25" xfId="1" applyNumberFormat="1" applyFont="1" applyFill="1" applyBorder="1" applyAlignment="1">
      <alignment horizontal="right" vertical="center"/>
    </xf>
    <xf numFmtId="179" fontId="4" fillId="0" borderId="115" xfId="1" applyNumberFormat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25" xfId="1" applyFont="1" applyFill="1" applyBorder="1" applyAlignment="1">
      <alignment horizontal="center" vertical="center" textRotation="255"/>
    </xf>
    <xf numFmtId="0" fontId="4" fillId="0" borderId="26" xfId="1" applyFont="1" applyFill="1" applyBorder="1" applyAlignment="1">
      <alignment horizontal="distributed" vertical="center"/>
    </xf>
    <xf numFmtId="0" fontId="4" fillId="0" borderId="33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11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15" xfId="1" applyFont="1" applyFill="1" applyBorder="1" applyAlignment="1">
      <alignment vertical="center"/>
    </xf>
    <xf numFmtId="0" fontId="4" fillId="0" borderId="116" xfId="1" applyFont="1" applyFill="1" applyBorder="1" applyAlignment="1">
      <alignment vertical="center"/>
    </xf>
    <xf numFmtId="180" fontId="4" fillId="0" borderId="115" xfId="1" applyNumberFormat="1" applyFont="1" applyFill="1" applyBorder="1" applyAlignment="1">
      <alignment vertical="center"/>
    </xf>
    <xf numFmtId="180" fontId="4" fillId="0" borderId="4" xfId="1" applyNumberFormat="1" applyFont="1" applyFill="1" applyBorder="1" applyAlignment="1">
      <alignment vertical="center"/>
    </xf>
    <xf numFmtId="0" fontId="4" fillId="0" borderId="16" xfId="1" applyFont="1" applyFill="1" applyBorder="1" applyAlignment="1">
      <alignment horizontal="distributed" vertical="center"/>
    </xf>
    <xf numFmtId="180" fontId="4" fillId="0" borderId="0" xfId="1" applyNumberFormat="1" applyFont="1" applyFill="1" applyBorder="1" applyAlignment="1">
      <alignment vertical="center"/>
    </xf>
    <xf numFmtId="0" fontId="4" fillId="0" borderId="32" xfId="1" applyFont="1" applyFill="1" applyBorder="1" applyAlignment="1">
      <alignment horizontal="distributed" vertical="center"/>
    </xf>
    <xf numFmtId="180" fontId="4" fillId="0" borderId="26" xfId="1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0" fontId="4" fillId="0" borderId="28" xfId="1" applyFont="1" applyFill="1" applyBorder="1" applyAlignment="1">
      <alignment horizontal="distributed" vertical="center"/>
    </xf>
    <xf numFmtId="0" fontId="4" fillId="0" borderId="29" xfId="1" applyFont="1" applyFill="1" applyBorder="1" applyAlignment="1">
      <alignment horizontal="distributed" vertical="center"/>
    </xf>
    <xf numFmtId="0" fontId="4" fillId="0" borderId="30" xfId="1" applyFont="1" applyFill="1" applyBorder="1" applyAlignment="1">
      <alignment horizontal="distributed" vertical="center"/>
    </xf>
    <xf numFmtId="180" fontId="4" fillId="0" borderId="29" xfId="1" applyNumberFormat="1" applyFont="1" applyFill="1" applyBorder="1" applyAlignment="1">
      <alignment vertical="center"/>
    </xf>
    <xf numFmtId="0" fontId="4" fillId="0" borderId="112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13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6" xfId="1" applyFont="1" applyFill="1" applyBorder="1" applyAlignment="1">
      <alignment horizontal="distributed" vertical="center"/>
    </xf>
    <xf numFmtId="0" fontId="4" fillId="0" borderId="4" xfId="1" applyFont="1" applyFill="1" applyBorder="1" applyAlignment="1">
      <alignment horizontal="distributed" vertical="center"/>
    </xf>
    <xf numFmtId="0" fontId="4" fillId="0" borderId="27" xfId="1" applyFont="1" applyFill="1" applyBorder="1" applyAlignment="1">
      <alignment horizontal="distributed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110" xfId="1" applyFont="1" applyFill="1" applyBorder="1" applyAlignment="1">
      <alignment horizontal="distributed" vertical="center"/>
    </xf>
    <xf numFmtId="0" fontId="4" fillId="0" borderId="111" xfId="1" applyFont="1" applyFill="1" applyBorder="1" applyAlignment="1">
      <alignment horizontal="distributed" vertical="center"/>
    </xf>
    <xf numFmtId="0" fontId="4" fillId="0" borderId="90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/>
    </xf>
    <xf numFmtId="0" fontId="4" fillId="0" borderId="0" xfId="1" applyFont="1" applyFill="1" applyBorder="1" applyAlignment="1">
      <alignment horizontal="left"/>
    </xf>
    <xf numFmtId="0" fontId="15" fillId="0" borderId="8" xfId="1" applyFont="1" applyFill="1" applyBorder="1" applyAlignment="1">
      <alignment horizontal="distributed" vertical="center"/>
    </xf>
    <xf numFmtId="0" fontId="15" fillId="0" borderId="9" xfId="1" applyFont="1" applyFill="1" applyBorder="1" applyAlignment="1">
      <alignment horizontal="distributed" vertical="center"/>
    </xf>
    <xf numFmtId="0" fontId="4" fillId="0" borderId="10" xfId="1" applyFont="1" applyFill="1" applyBorder="1" applyAlignment="1">
      <alignment horizontal="distributed" vertical="center"/>
    </xf>
    <xf numFmtId="0" fontId="4" fillId="0" borderId="11" xfId="1" applyFont="1" applyFill="1" applyBorder="1" applyAlignment="1">
      <alignment horizontal="distributed" vertical="center"/>
    </xf>
    <xf numFmtId="0" fontId="4" fillId="0" borderId="15" xfId="1" applyFont="1" applyFill="1" applyBorder="1" applyAlignment="1">
      <alignment horizontal="distributed" vertical="center"/>
    </xf>
    <xf numFmtId="0" fontId="4" fillId="0" borderId="70" xfId="1" applyFont="1" applyFill="1" applyBorder="1" applyAlignment="1">
      <alignment horizontal="center" vertical="center" textRotation="255"/>
    </xf>
    <xf numFmtId="0" fontId="4" fillId="0" borderId="109" xfId="1" applyFont="1" applyFill="1" applyBorder="1" applyAlignment="1">
      <alignment horizontal="center" vertical="center" textRotation="255"/>
    </xf>
    <xf numFmtId="0" fontId="4" fillId="0" borderId="12" xfId="1" applyFont="1" applyFill="1" applyBorder="1" applyAlignment="1">
      <alignment horizontal="center" vertical="center" textRotation="255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46" xfId="1" applyFont="1" applyFill="1" applyBorder="1" applyAlignment="1">
      <alignment horizontal="center" vertical="center" textRotation="255"/>
    </xf>
    <xf numFmtId="0" fontId="4" fillId="0" borderId="108" xfId="1" applyFont="1" applyFill="1" applyBorder="1" applyAlignment="1">
      <alignment horizontal="center" vertical="center" textRotation="255"/>
    </xf>
    <xf numFmtId="0" fontId="4" fillId="0" borderId="47" xfId="1" applyFont="1" applyFill="1" applyBorder="1" applyAlignment="1">
      <alignment horizontal="center" vertical="center" textRotation="255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3</xdr:col>
      <xdr:colOff>0</xdr:colOff>
      <xdr:row>3</xdr:row>
      <xdr:rowOff>238125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495300"/>
          <a:ext cx="15335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</xdr:row>
      <xdr:rowOff>47625</xdr:rowOff>
    </xdr:from>
    <xdr:to>
      <xdr:col>2</xdr:col>
      <xdr:colOff>1485900</xdr:colOff>
      <xdr:row>3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1343025" y="790575"/>
          <a:ext cx="8858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学識別</a:t>
          </a:r>
        </a:p>
      </xdr:txBody>
    </xdr:sp>
    <xdr:clientData/>
  </xdr:twoCellAnchor>
  <xdr:twoCellAnchor>
    <xdr:from>
      <xdr:col>0</xdr:col>
      <xdr:colOff>95250</xdr:colOff>
      <xdr:row>5</xdr:row>
      <xdr:rowOff>0</xdr:rowOff>
    </xdr:from>
    <xdr:to>
      <xdr:col>2</xdr:col>
      <xdr:colOff>771525</xdr:colOff>
      <xdr:row>5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95250" y="1590675"/>
          <a:ext cx="141922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罪種別・法令別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847725</xdr:colOff>
      <xdr:row>3</xdr:row>
      <xdr:rowOff>314325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H="1" flipV="1">
          <a:off x="0" y="2457450"/>
          <a:ext cx="17049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647700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542925"/>
          <a:ext cx="12954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647700</xdr:colOff>
      <xdr:row>26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0" y="5553075"/>
          <a:ext cx="647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647700</xdr:colOff>
      <xdr:row>26</xdr:row>
      <xdr:rowOff>9525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 flipH="1" flipV="1">
          <a:off x="0" y="5553075"/>
          <a:ext cx="647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5"/>
  <sheetViews>
    <sheetView view="pageBreakPreview" topLeftCell="A4" zoomScaleNormal="85" zoomScaleSheetLayoutView="100" workbookViewId="0">
      <selection activeCell="A4" sqref="A1:XFD1048576"/>
    </sheetView>
  </sheetViews>
  <sheetFormatPr defaultColWidth="9.25" defaultRowHeight="22.15" customHeight="1" x14ac:dyDescent="0.15"/>
  <cols>
    <col min="1" max="2" width="5" style="2" customWidth="1"/>
    <col min="3" max="3" width="10.25" style="2" customWidth="1"/>
    <col min="4" max="12" width="6.75" style="2" customWidth="1"/>
    <col min="13" max="256" width="9.25" style="2"/>
    <col min="257" max="258" width="5" style="2" customWidth="1"/>
    <col min="259" max="259" width="10.25" style="2" customWidth="1"/>
    <col min="260" max="268" width="6.75" style="2" customWidth="1"/>
    <col min="269" max="512" width="9.25" style="2"/>
    <col min="513" max="514" width="5" style="2" customWidth="1"/>
    <col min="515" max="515" width="10.25" style="2" customWidth="1"/>
    <col min="516" max="524" width="6.75" style="2" customWidth="1"/>
    <col min="525" max="768" width="9.25" style="2"/>
    <col min="769" max="770" width="5" style="2" customWidth="1"/>
    <col min="771" max="771" width="10.25" style="2" customWidth="1"/>
    <col min="772" max="780" width="6.75" style="2" customWidth="1"/>
    <col min="781" max="1024" width="9.25" style="2"/>
    <col min="1025" max="1026" width="5" style="2" customWidth="1"/>
    <col min="1027" max="1027" width="10.25" style="2" customWidth="1"/>
    <col min="1028" max="1036" width="6.75" style="2" customWidth="1"/>
    <col min="1037" max="1280" width="9.25" style="2"/>
    <col min="1281" max="1282" width="5" style="2" customWidth="1"/>
    <col min="1283" max="1283" width="10.25" style="2" customWidth="1"/>
    <col min="1284" max="1292" width="6.75" style="2" customWidth="1"/>
    <col min="1293" max="1536" width="9.25" style="2"/>
    <col min="1537" max="1538" width="5" style="2" customWidth="1"/>
    <col min="1539" max="1539" width="10.25" style="2" customWidth="1"/>
    <col min="1540" max="1548" width="6.75" style="2" customWidth="1"/>
    <col min="1549" max="1792" width="9.25" style="2"/>
    <col min="1793" max="1794" width="5" style="2" customWidth="1"/>
    <col min="1795" max="1795" width="10.25" style="2" customWidth="1"/>
    <col min="1796" max="1804" width="6.75" style="2" customWidth="1"/>
    <col min="1805" max="2048" width="9.25" style="2"/>
    <col min="2049" max="2050" width="5" style="2" customWidth="1"/>
    <col min="2051" max="2051" width="10.25" style="2" customWidth="1"/>
    <col min="2052" max="2060" width="6.75" style="2" customWidth="1"/>
    <col min="2061" max="2304" width="9.25" style="2"/>
    <col min="2305" max="2306" width="5" style="2" customWidth="1"/>
    <col min="2307" max="2307" width="10.25" style="2" customWidth="1"/>
    <col min="2308" max="2316" width="6.75" style="2" customWidth="1"/>
    <col min="2317" max="2560" width="9.25" style="2"/>
    <col min="2561" max="2562" width="5" style="2" customWidth="1"/>
    <col min="2563" max="2563" width="10.25" style="2" customWidth="1"/>
    <col min="2564" max="2572" width="6.75" style="2" customWidth="1"/>
    <col min="2573" max="2816" width="9.25" style="2"/>
    <col min="2817" max="2818" width="5" style="2" customWidth="1"/>
    <col min="2819" max="2819" width="10.25" style="2" customWidth="1"/>
    <col min="2820" max="2828" width="6.75" style="2" customWidth="1"/>
    <col min="2829" max="3072" width="9.25" style="2"/>
    <col min="3073" max="3074" width="5" style="2" customWidth="1"/>
    <col min="3075" max="3075" width="10.25" style="2" customWidth="1"/>
    <col min="3076" max="3084" width="6.75" style="2" customWidth="1"/>
    <col min="3085" max="3328" width="9.25" style="2"/>
    <col min="3329" max="3330" width="5" style="2" customWidth="1"/>
    <col min="3331" max="3331" width="10.25" style="2" customWidth="1"/>
    <col min="3332" max="3340" width="6.75" style="2" customWidth="1"/>
    <col min="3341" max="3584" width="9.25" style="2"/>
    <col min="3585" max="3586" width="5" style="2" customWidth="1"/>
    <col min="3587" max="3587" width="10.25" style="2" customWidth="1"/>
    <col min="3588" max="3596" width="6.75" style="2" customWidth="1"/>
    <col min="3597" max="3840" width="9.25" style="2"/>
    <col min="3841" max="3842" width="5" style="2" customWidth="1"/>
    <col min="3843" max="3843" width="10.25" style="2" customWidth="1"/>
    <col min="3844" max="3852" width="6.75" style="2" customWidth="1"/>
    <col min="3853" max="4096" width="9.25" style="2"/>
    <col min="4097" max="4098" width="5" style="2" customWidth="1"/>
    <col min="4099" max="4099" width="10.25" style="2" customWidth="1"/>
    <col min="4100" max="4108" width="6.75" style="2" customWidth="1"/>
    <col min="4109" max="4352" width="9.25" style="2"/>
    <col min="4353" max="4354" width="5" style="2" customWidth="1"/>
    <col min="4355" max="4355" width="10.25" style="2" customWidth="1"/>
    <col min="4356" max="4364" width="6.75" style="2" customWidth="1"/>
    <col min="4365" max="4608" width="9.25" style="2"/>
    <col min="4609" max="4610" width="5" style="2" customWidth="1"/>
    <col min="4611" max="4611" width="10.25" style="2" customWidth="1"/>
    <col min="4612" max="4620" width="6.75" style="2" customWidth="1"/>
    <col min="4621" max="4864" width="9.25" style="2"/>
    <col min="4865" max="4866" width="5" style="2" customWidth="1"/>
    <col min="4867" max="4867" width="10.25" style="2" customWidth="1"/>
    <col min="4868" max="4876" width="6.75" style="2" customWidth="1"/>
    <col min="4877" max="5120" width="9.25" style="2"/>
    <col min="5121" max="5122" width="5" style="2" customWidth="1"/>
    <col min="5123" max="5123" width="10.25" style="2" customWidth="1"/>
    <col min="5124" max="5132" width="6.75" style="2" customWidth="1"/>
    <col min="5133" max="5376" width="9.25" style="2"/>
    <col min="5377" max="5378" width="5" style="2" customWidth="1"/>
    <col min="5379" max="5379" width="10.25" style="2" customWidth="1"/>
    <col min="5380" max="5388" width="6.75" style="2" customWidth="1"/>
    <col min="5389" max="5632" width="9.25" style="2"/>
    <col min="5633" max="5634" width="5" style="2" customWidth="1"/>
    <col min="5635" max="5635" width="10.25" style="2" customWidth="1"/>
    <col min="5636" max="5644" width="6.75" style="2" customWidth="1"/>
    <col min="5645" max="5888" width="9.25" style="2"/>
    <col min="5889" max="5890" width="5" style="2" customWidth="1"/>
    <col min="5891" max="5891" width="10.25" style="2" customWidth="1"/>
    <col min="5892" max="5900" width="6.75" style="2" customWidth="1"/>
    <col min="5901" max="6144" width="9.25" style="2"/>
    <col min="6145" max="6146" width="5" style="2" customWidth="1"/>
    <col min="6147" max="6147" width="10.25" style="2" customWidth="1"/>
    <col min="6148" max="6156" width="6.75" style="2" customWidth="1"/>
    <col min="6157" max="6400" width="9.25" style="2"/>
    <col min="6401" max="6402" width="5" style="2" customWidth="1"/>
    <col min="6403" max="6403" width="10.25" style="2" customWidth="1"/>
    <col min="6404" max="6412" width="6.75" style="2" customWidth="1"/>
    <col min="6413" max="6656" width="9.25" style="2"/>
    <col min="6657" max="6658" width="5" style="2" customWidth="1"/>
    <col min="6659" max="6659" width="10.25" style="2" customWidth="1"/>
    <col min="6660" max="6668" width="6.75" style="2" customWidth="1"/>
    <col min="6669" max="6912" width="9.25" style="2"/>
    <col min="6913" max="6914" width="5" style="2" customWidth="1"/>
    <col min="6915" max="6915" width="10.25" style="2" customWidth="1"/>
    <col min="6916" max="6924" width="6.75" style="2" customWidth="1"/>
    <col min="6925" max="7168" width="9.25" style="2"/>
    <col min="7169" max="7170" width="5" style="2" customWidth="1"/>
    <col min="7171" max="7171" width="10.25" style="2" customWidth="1"/>
    <col min="7172" max="7180" width="6.75" style="2" customWidth="1"/>
    <col min="7181" max="7424" width="9.25" style="2"/>
    <col min="7425" max="7426" width="5" style="2" customWidth="1"/>
    <col min="7427" max="7427" width="10.25" style="2" customWidth="1"/>
    <col min="7428" max="7436" width="6.75" style="2" customWidth="1"/>
    <col min="7437" max="7680" width="9.25" style="2"/>
    <col min="7681" max="7682" width="5" style="2" customWidth="1"/>
    <col min="7683" max="7683" width="10.25" style="2" customWidth="1"/>
    <col min="7684" max="7692" width="6.75" style="2" customWidth="1"/>
    <col min="7693" max="7936" width="9.25" style="2"/>
    <col min="7937" max="7938" width="5" style="2" customWidth="1"/>
    <col min="7939" max="7939" width="10.25" style="2" customWidth="1"/>
    <col min="7940" max="7948" width="6.75" style="2" customWidth="1"/>
    <col min="7949" max="8192" width="9.25" style="2"/>
    <col min="8193" max="8194" width="5" style="2" customWidth="1"/>
    <col min="8195" max="8195" width="10.25" style="2" customWidth="1"/>
    <col min="8196" max="8204" width="6.75" style="2" customWidth="1"/>
    <col min="8205" max="8448" width="9.25" style="2"/>
    <col min="8449" max="8450" width="5" style="2" customWidth="1"/>
    <col min="8451" max="8451" width="10.25" style="2" customWidth="1"/>
    <col min="8452" max="8460" width="6.75" style="2" customWidth="1"/>
    <col min="8461" max="8704" width="9.25" style="2"/>
    <col min="8705" max="8706" width="5" style="2" customWidth="1"/>
    <col min="8707" max="8707" width="10.25" style="2" customWidth="1"/>
    <col min="8708" max="8716" width="6.75" style="2" customWidth="1"/>
    <col min="8717" max="8960" width="9.25" style="2"/>
    <col min="8961" max="8962" width="5" style="2" customWidth="1"/>
    <col min="8963" max="8963" width="10.25" style="2" customWidth="1"/>
    <col min="8964" max="8972" width="6.75" style="2" customWidth="1"/>
    <col min="8973" max="9216" width="9.25" style="2"/>
    <col min="9217" max="9218" width="5" style="2" customWidth="1"/>
    <col min="9219" max="9219" width="10.25" style="2" customWidth="1"/>
    <col min="9220" max="9228" width="6.75" style="2" customWidth="1"/>
    <col min="9229" max="9472" width="9.25" style="2"/>
    <col min="9473" max="9474" width="5" style="2" customWidth="1"/>
    <col min="9475" max="9475" width="10.25" style="2" customWidth="1"/>
    <col min="9476" max="9484" width="6.75" style="2" customWidth="1"/>
    <col min="9485" max="9728" width="9.25" style="2"/>
    <col min="9729" max="9730" width="5" style="2" customWidth="1"/>
    <col min="9731" max="9731" width="10.25" style="2" customWidth="1"/>
    <col min="9732" max="9740" width="6.75" style="2" customWidth="1"/>
    <col min="9741" max="9984" width="9.25" style="2"/>
    <col min="9985" max="9986" width="5" style="2" customWidth="1"/>
    <col min="9987" max="9987" width="10.25" style="2" customWidth="1"/>
    <col min="9988" max="9996" width="6.75" style="2" customWidth="1"/>
    <col min="9997" max="10240" width="9.25" style="2"/>
    <col min="10241" max="10242" width="5" style="2" customWidth="1"/>
    <col min="10243" max="10243" width="10.25" style="2" customWidth="1"/>
    <col min="10244" max="10252" width="6.75" style="2" customWidth="1"/>
    <col min="10253" max="10496" width="9.25" style="2"/>
    <col min="10497" max="10498" width="5" style="2" customWidth="1"/>
    <col min="10499" max="10499" width="10.25" style="2" customWidth="1"/>
    <col min="10500" max="10508" width="6.75" style="2" customWidth="1"/>
    <col min="10509" max="10752" width="9.25" style="2"/>
    <col min="10753" max="10754" width="5" style="2" customWidth="1"/>
    <col min="10755" max="10755" width="10.25" style="2" customWidth="1"/>
    <col min="10756" max="10764" width="6.75" style="2" customWidth="1"/>
    <col min="10765" max="11008" width="9.25" style="2"/>
    <col min="11009" max="11010" width="5" style="2" customWidth="1"/>
    <col min="11011" max="11011" width="10.25" style="2" customWidth="1"/>
    <col min="11012" max="11020" width="6.75" style="2" customWidth="1"/>
    <col min="11021" max="11264" width="9.25" style="2"/>
    <col min="11265" max="11266" width="5" style="2" customWidth="1"/>
    <col min="11267" max="11267" width="10.25" style="2" customWidth="1"/>
    <col min="11268" max="11276" width="6.75" style="2" customWidth="1"/>
    <col min="11277" max="11520" width="9.25" style="2"/>
    <col min="11521" max="11522" width="5" style="2" customWidth="1"/>
    <col min="11523" max="11523" width="10.25" style="2" customWidth="1"/>
    <col min="11524" max="11532" width="6.75" style="2" customWidth="1"/>
    <col min="11533" max="11776" width="9.25" style="2"/>
    <col min="11777" max="11778" width="5" style="2" customWidth="1"/>
    <col min="11779" max="11779" width="10.25" style="2" customWidth="1"/>
    <col min="11780" max="11788" width="6.75" style="2" customWidth="1"/>
    <col min="11789" max="12032" width="9.25" style="2"/>
    <col min="12033" max="12034" width="5" style="2" customWidth="1"/>
    <col min="12035" max="12035" width="10.25" style="2" customWidth="1"/>
    <col min="12036" max="12044" width="6.75" style="2" customWidth="1"/>
    <col min="12045" max="12288" width="9.25" style="2"/>
    <col min="12289" max="12290" width="5" style="2" customWidth="1"/>
    <col min="12291" max="12291" width="10.25" style="2" customWidth="1"/>
    <col min="12292" max="12300" width="6.75" style="2" customWidth="1"/>
    <col min="12301" max="12544" width="9.25" style="2"/>
    <col min="12545" max="12546" width="5" style="2" customWidth="1"/>
    <col min="12547" max="12547" width="10.25" style="2" customWidth="1"/>
    <col min="12548" max="12556" width="6.75" style="2" customWidth="1"/>
    <col min="12557" max="12800" width="9.25" style="2"/>
    <col min="12801" max="12802" width="5" style="2" customWidth="1"/>
    <col min="12803" max="12803" width="10.25" style="2" customWidth="1"/>
    <col min="12804" max="12812" width="6.75" style="2" customWidth="1"/>
    <col min="12813" max="13056" width="9.25" style="2"/>
    <col min="13057" max="13058" width="5" style="2" customWidth="1"/>
    <col min="13059" max="13059" width="10.25" style="2" customWidth="1"/>
    <col min="13060" max="13068" width="6.75" style="2" customWidth="1"/>
    <col min="13069" max="13312" width="9.25" style="2"/>
    <col min="13313" max="13314" width="5" style="2" customWidth="1"/>
    <col min="13315" max="13315" width="10.25" style="2" customWidth="1"/>
    <col min="13316" max="13324" width="6.75" style="2" customWidth="1"/>
    <col min="13325" max="13568" width="9.25" style="2"/>
    <col min="13569" max="13570" width="5" style="2" customWidth="1"/>
    <col min="13571" max="13571" width="10.25" style="2" customWidth="1"/>
    <col min="13572" max="13580" width="6.75" style="2" customWidth="1"/>
    <col min="13581" max="13824" width="9.25" style="2"/>
    <col min="13825" max="13826" width="5" style="2" customWidth="1"/>
    <col min="13827" max="13827" width="10.25" style="2" customWidth="1"/>
    <col min="13828" max="13836" width="6.75" style="2" customWidth="1"/>
    <col min="13837" max="14080" width="9.25" style="2"/>
    <col min="14081" max="14082" width="5" style="2" customWidth="1"/>
    <col min="14083" max="14083" width="10.25" style="2" customWidth="1"/>
    <col min="14084" max="14092" width="6.75" style="2" customWidth="1"/>
    <col min="14093" max="14336" width="9.25" style="2"/>
    <col min="14337" max="14338" width="5" style="2" customWidth="1"/>
    <col min="14339" max="14339" width="10.25" style="2" customWidth="1"/>
    <col min="14340" max="14348" width="6.75" style="2" customWidth="1"/>
    <col min="14349" max="14592" width="9.25" style="2"/>
    <col min="14593" max="14594" width="5" style="2" customWidth="1"/>
    <col min="14595" max="14595" width="10.25" style="2" customWidth="1"/>
    <col min="14596" max="14604" width="6.75" style="2" customWidth="1"/>
    <col min="14605" max="14848" width="9.25" style="2"/>
    <col min="14849" max="14850" width="5" style="2" customWidth="1"/>
    <col min="14851" max="14851" width="10.25" style="2" customWidth="1"/>
    <col min="14852" max="14860" width="6.75" style="2" customWidth="1"/>
    <col min="14861" max="15104" width="9.25" style="2"/>
    <col min="15105" max="15106" width="5" style="2" customWidth="1"/>
    <col min="15107" max="15107" width="10.25" style="2" customWidth="1"/>
    <col min="15108" max="15116" width="6.75" style="2" customWidth="1"/>
    <col min="15117" max="15360" width="9.25" style="2"/>
    <col min="15361" max="15362" width="5" style="2" customWidth="1"/>
    <col min="15363" max="15363" width="10.25" style="2" customWidth="1"/>
    <col min="15364" max="15372" width="6.75" style="2" customWidth="1"/>
    <col min="15373" max="15616" width="9.25" style="2"/>
    <col min="15617" max="15618" width="5" style="2" customWidth="1"/>
    <col min="15619" max="15619" width="10.25" style="2" customWidth="1"/>
    <col min="15620" max="15628" width="6.75" style="2" customWidth="1"/>
    <col min="15629" max="15872" width="9.25" style="2"/>
    <col min="15873" max="15874" width="5" style="2" customWidth="1"/>
    <col min="15875" max="15875" width="10.25" style="2" customWidth="1"/>
    <col min="15876" max="15884" width="6.75" style="2" customWidth="1"/>
    <col min="15885" max="16128" width="9.25" style="2"/>
    <col min="16129" max="16130" width="5" style="2" customWidth="1"/>
    <col min="16131" max="16131" width="10.25" style="2" customWidth="1"/>
    <col min="16132" max="16140" width="6.75" style="2" customWidth="1"/>
    <col min="16141" max="16384" width="9.25" style="2"/>
  </cols>
  <sheetData>
    <row r="1" spans="1:244" s="31" customFormat="1" ht="22.5" customHeight="1" x14ac:dyDescent="0.4">
      <c r="A1" s="70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</row>
    <row r="2" spans="1:244" s="31" customFormat="1" ht="11.25" customHeight="1" thickBot="1" x14ac:dyDescent="0.45">
      <c r="K2" s="77" t="s">
        <v>47</v>
      </c>
      <c r="L2" s="77"/>
    </row>
    <row r="3" spans="1:244" s="8" customFormat="1" ht="22.5" customHeight="1" x14ac:dyDescent="0.4">
      <c r="A3" s="153"/>
      <c r="B3" s="153"/>
      <c r="C3" s="98" t="s">
        <v>48</v>
      </c>
      <c r="D3" s="154" t="s">
        <v>195</v>
      </c>
      <c r="E3" s="156" t="s">
        <v>49</v>
      </c>
      <c r="F3" s="154" t="s">
        <v>50</v>
      </c>
      <c r="G3" s="156" t="s">
        <v>51</v>
      </c>
      <c r="H3" s="146" t="s">
        <v>52</v>
      </c>
      <c r="I3" s="146" t="s">
        <v>53</v>
      </c>
      <c r="J3" s="146" t="s">
        <v>54</v>
      </c>
      <c r="K3" s="146" t="s">
        <v>188</v>
      </c>
    </row>
    <row r="4" spans="1:244" s="8" customFormat="1" ht="22.5" customHeight="1" x14ac:dyDescent="0.4">
      <c r="A4" s="148" t="s">
        <v>55</v>
      </c>
      <c r="B4" s="148"/>
      <c r="C4" s="9"/>
      <c r="D4" s="155"/>
      <c r="E4" s="157"/>
      <c r="F4" s="155"/>
      <c r="G4" s="157"/>
      <c r="H4" s="147"/>
      <c r="I4" s="147"/>
      <c r="J4" s="147"/>
      <c r="K4" s="147"/>
    </row>
    <row r="5" spans="1:244" s="8" customFormat="1" ht="22.5" customHeight="1" thickBot="1" x14ac:dyDescent="0.45">
      <c r="A5" s="149" t="s">
        <v>56</v>
      </c>
      <c r="B5" s="149"/>
      <c r="C5" s="150"/>
      <c r="D5" s="10">
        <v>350</v>
      </c>
      <c r="E5" s="8">
        <v>138</v>
      </c>
      <c r="F5" s="10">
        <v>97</v>
      </c>
      <c r="G5" s="8">
        <v>95</v>
      </c>
      <c r="H5" s="8">
        <v>76</v>
      </c>
      <c r="I5" s="8">
        <v>61</v>
      </c>
      <c r="J5" s="8">
        <v>94</v>
      </c>
      <c r="K5" s="8">
        <v>55</v>
      </c>
    </row>
    <row r="6" spans="1:244" s="8" customFormat="1" ht="22.5" customHeight="1" thickTop="1" x14ac:dyDescent="0.4">
      <c r="A6" s="11"/>
      <c r="B6" s="151" t="s">
        <v>57</v>
      </c>
      <c r="C6" s="152"/>
      <c r="D6" s="12">
        <v>2</v>
      </c>
      <c r="E6" s="13">
        <v>2</v>
      </c>
      <c r="F6" s="13">
        <v>1</v>
      </c>
      <c r="G6" s="13" t="s">
        <v>59</v>
      </c>
      <c r="H6" s="13">
        <v>1</v>
      </c>
      <c r="I6" s="13" t="s">
        <v>59</v>
      </c>
      <c r="J6" s="13" t="s">
        <v>179</v>
      </c>
      <c r="K6" s="13" t="s">
        <v>199</v>
      </c>
    </row>
    <row r="7" spans="1:244" s="8" customFormat="1" ht="22.5" customHeight="1" x14ac:dyDescent="0.4">
      <c r="A7" s="145" t="s">
        <v>60</v>
      </c>
      <c r="B7" s="14"/>
      <c r="C7" s="15" t="s">
        <v>61</v>
      </c>
      <c r="D7" s="16" t="s">
        <v>59</v>
      </c>
      <c r="E7" s="16" t="s">
        <v>58</v>
      </c>
      <c r="F7" s="16" t="s">
        <v>59</v>
      </c>
      <c r="G7" s="16" t="s">
        <v>59</v>
      </c>
      <c r="H7" s="16" t="s">
        <v>59</v>
      </c>
      <c r="I7" s="16" t="s">
        <v>59</v>
      </c>
      <c r="J7" s="16" t="s">
        <v>180</v>
      </c>
      <c r="K7" s="16" t="s">
        <v>200</v>
      </c>
    </row>
    <row r="8" spans="1:244" s="8" customFormat="1" ht="22.5" customHeight="1" x14ac:dyDescent="0.4">
      <c r="A8" s="145"/>
      <c r="B8" s="17" t="s">
        <v>62</v>
      </c>
      <c r="C8" s="15" t="s">
        <v>63</v>
      </c>
      <c r="D8" s="8">
        <v>3</v>
      </c>
      <c r="E8" s="16">
        <v>1</v>
      </c>
      <c r="F8" s="16">
        <v>1</v>
      </c>
      <c r="G8" s="16">
        <v>1</v>
      </c>
      <c r="H8" s="16" t="s">
        <v>59</v>
      </c>
      <c r="I8" s="16">
        <v>1</v>
      </c>
      <c r="J8" s="16" t="s">
        <v>179</v>
      </c>
      <c r="K8" s="16" t="s">
        <v>199</v>
      </c>
    </row>
    <row r="9" spans="1:244" s="8" customFormat="1" ht="22.5" customHeight="1" x14ac:dyDescent="0.4">
      <c r="A9" s="145" t="s">
        <v>64</v>
      </c>
      <c r="B9" s="17" t="s">
        <v>65</v>
      </c>
      <c r="C9" s="15" t="s">
        <v>66</v>
      </c>
      <c r="D9" s="16" t="s">
        <v>59</v>
      </c>
      <c r="E9" s="16" t="s">
        <v>58</v>
      </c>
      <c r="F9" s="16" t="s">
        <v>59</v>
      </c>
      <c r="G9" s="16" t="s">
        <v>59</v>
      </c>
      <c r="H9" s="16" t="s">
        <v>59</v>
      </c>
      <c r="I9" s="16" t="s">
        <v>59</v>
      </c>
      <c r="J9" s="16" t="s">
        <v>180</v>
      </c>
      <c r="K9" s="16" t="s">
        <v>199</v>
      </c>
    </row>
    <row r="10" spans="1:244" s="8" customFormat="1" ht="22.5" customHeight="1" x14ac:dyDescent="0.4">
      <c r="A10" s="145"/>
      <c r="B10" s="17"/>
      <c r="C10" s="15" t="s">
        <v>67</v>
      </c>
      <c r="D10" s="16">
        <v>2</v>
      </c>
      <c r="E10" s="8">
        <v>2</v>
      </c>
      <c r="F10" s="16">
        <v>4</v>
      </c>
      <c r="G10" s="16" t="s">
        <v>59</v>
      </c>
      <c r="H10" s="16">
        <v>1</v>
      </c>
      <c r="I10" s="16" t="s">
        <v>59</v>
      </c>
      <c r="J10" s="16" t="s">
        <v>182</v>
      </c>
      <c r="K10" s="16">
        <v>1</v>
      </c>
    </row>
    <row r="11" spans="1:244" s="8" customFormat="1" ht="22.5" customHeight="1" x14ac:dyDescent="0.4">
      <c r="A11" s="145" t="s">
        <v>68</v>
      </c>
      <c r="B11" s="139" t="s">
        <v>69</v>
      </c>
      <c r="C11" s="140"/>
      <c r="D11" s="16">
        <v>1</v>
      </c>
      <c r="E11" s="16" t="s">
        <v>58</v>
      </c>
      <c r="F11" s="16">
        <v>2</v>
      </c>
      <c r="G11" s="16" t="s">
        <v>59</v>
      </c>
      <c r="H11" s="16" t="s">
        <v>59</v>
      </c>
      <c r="I11" s="16">
        <v>1</v>
      </c>
      <c r="J11" s="16">
        <v>2</v>
      </c>
      <c r="K11" s="16">
        <v>2</v>
      </c>
    </row>
    <row r="12" spans="1:244" s="8" customFormat="1" ht="22.5" customHeight="1" x14ac:dyDescent="0.4">
      <c r="A12" s="145"/>
      <c r="B12" s="139" t="s">
        <v>181</v>
      </c>
      <c r="C12" s="140"/>
      <c r="D12" s="16" t="s">
        <v>59</v>
      </c>
      <c r="E12" s="16">
        <v>1</v>
      </c>
      <c r="F12" s="16">
        <v>1</v>
      </c>
      <c r="G12" s="16" t="s">
        <v>59</v>
      </c>
      <c r="H12" s="16" t="s">
        <v>59</v>
      </c>
      <c r="I12" s="16" t="s">
        <v>59</v>
      </c>
      <c r="J12" s="16">
        <v>1</v>
      </c>
      <c r="K12" s="16" t="s">
        <v>199</v>
      </c>
    </row>
    <row r="13" spans="1:244" s="8" customFormat="1" ht="22.5" customHeight="1" x14ac:dyDescent="0.4">
      <c r="A13" s="145" t="s">
        <v>70</v>
      </c>
      <c r="B13" s="139" t="s">
        <v>71</v>
      </c>
      <c r="C13" s="140"/>
      <c r="D13" s="16">
        <v>1</v>
      </c>
      <c r="E13" s="8">
        <v>2</v>
      </c>
      <c r="F13" s="16">
        <v>2</v>
      </c>
      <c r="G13" s="8">
        <v>2</v>
      </c>
      <c r="H13" s="8">
        <v>2</v>
      </c>
      <c r="I13" s="8">
        <v>2</v>
      </c>
      <c r="J13" s="8">
        <v>3</v>
      </c>
      <c r="K13" s="8">
        <v>1</v>
      </c>
    </row>
    <row r="14" spans="1:244" s="8" customFormat="1" ht="22.5" customHeight="1" x14ac:dyDescent="0.4">
      <c r="A14" s="145"/>
      <c r="B14" s="141" t="s">
        <v>72</v>
      </c>
      <c r="C14" s="142"/>
      <c r="D14" s="18" t="s">
        <v>73</v>
      </c>
      <c r="E14" s="16" t="s">
        <v>58</v>
      </c>
      <c r="F14" s="19" t="s">
        <v>59</v>
      </c>
      <c r="G14" s="16" t="s">
        <v>59</v>
      </c>
      <c r="H14" s="16" t="s">
        <v>59</v>
      </c>
      <c r="I14" s="16" t="s">
        <v>59</v>
      </c>
      <c r="J14" s="16" t="s">
        <v>180</v>
      </c>
      <c r="K14" s="16" t="s">
        <v>199</v>
      </c>
    </row>
    <row r="15" spans="1:244" s="8" customFormat="1" ht="22.5" customHeight="1" x14ac:dyDescent="0.4">
      <c r="A15" s="20"/>
      <c r="B15" s="137" t="s">
        <v>74</v>
      </c>
      <c r="C15" s="138"/>
      <c r="D15" s="21">
        <v>9</v>
      </c>
      <c r="E15" s="22">
        <v>8</v>
      </c>
      <c r="F15" s="21">
        <v>11</v>
      </c>
      <c r="G15" s="22">
        <v>3</v>
      </c>
      <c r="H15" s="22">
        <v>4</v>
      </c>
      <c r="I15" s="22">
        <v>4</v>
      </c>
      <c r="J15" s="22">
        <v>6</v>
      </c>
      <c r="K15" s="22">
        <v>4</v>
      </c>
    </row>
    <row r="16" spans="1:244" s="8" customFormat="1" ht="22.5" customHeight="1" x14ac:dyDescent="0.4">
      <c r="A16" s="23"/>
      <c r="B16" s="14" t="s">
        <v>75</v>
      </c>
      <c r="C16" s="15" t="s">
        <v>76</v>
      </c>
      <c r="D16" s="10">
        <v>83</v>
      </c>
      <c r="E16" s="21">
        <v>41</v>
      </c>
      <c r="F16" s="10">
        <v>41</v>
      </c>
      <c r="G16" s="21">
        <v>27</v>
      </c>
      <c r="H16" s="21">
        <v>14</v>
      </c>
      <c r="I16" s="21">
        <v>18</v>
      </c>
      <c r="J16" s="21">
        <v>27</v>
      </c>
      <c r="K16" s="21">
        <v>17</v>
      </c>
    </row>
    <row r="17" spans="1:11" s="8" customFormat="1" ht="22.5" customHeight="1" x14ac:dyDescent="0.4">
      <c r="A17" s="24" t="s">
        <v>60</v>
      </c>
      <c r="B17" s="17" t="s">
        <v>77</v>
      </c>
      <c r="C17" s="15" t="s">
        <v>78</v>
      </c>
      <c r="D17" s="21">
        <v>52</v>
      </c>
      <c r="E17" s="21">
        <v>11</v>
      </c>
      <c r="F17" s="8">
        <v>10</v>
      </c>
      <c r="G17" s="21">
        <v>8</v>
      </c>
      <c r="H17" s="21">
        <v>11</v>
      </c>
      <c r="I17" s="21">
        <v>6</v>
      </c>
      <c r="J17" s="21">
        <v>10</v>
      </c>
      <c r="K17" s="21">
        <v>8</v>
      </c>
    </row>
    <row r="18" spans="1:11" s="8" customFormat="1" ht="22.5" customHeight="1" x14ac:dyDescent="0.4">
      <c r="A18" s="24" t="s">
        <v>64</v>
      </c>
      <c r="B18" s="17" t="s">
        <v>68</v>
      </c>
      <c r="C18" s="15" t="s">
        <v>79</v>
      </c>
      <c r="D18" s="21">
        <v>172</v>
      </c>
      <c r="E18" s="21">
        <v>54</v>
      </c>
      <c r="F18" s="8">
        <v>29</v>
      </c>
      <c r="G18" s="21">
        <v>48</v>
      </c>
      <c r="H18" s="21">
        <v>41</v>
      </c>
      <c r="I18" s="21">
        <v>20</v>
      </c>
      <c r="J18" s="21">
        <v>48</v>
      </c>
      <c r="K18" s="21">
        <v>22</v>
      </c>
    </row>
    <row r="19" spans="1:11" s="8" customFormat="1" ht="22.5" customHeight="1" x14ac:dyDescent="0.4">
      <c r="A19" s="24" t="s">
        <v>80</v>
      </c>
      <c r="B19" s="139" t="s">
        <v>81</v>
      </c>
      <c r="C19" s="140"/>
      <c r="D19" s="21">
        <v>27</v>
      </c>
      <c r="E19" s="21">
        <v>19</v>
      </c>
      <c r="F19" s="8">
        <v>6</v>
      </c>
      <c r="G19" s="21">
        <v>8</v>
      </c>
      <c r="H19" s="21">
        <v>6</v>
      </c>
      <c r="I19" s="21">
        <v>7</v>
      </c>
      <c r="J19" s="21">
        <v>2</v>
      </c>
      <c r="K19" s="21">
        <v>4</v>
      </c>
    </row>
    <row r="20" spans="1:11" s="8" customFormat="1" ht="22.5" customHeight="1" x14ac:dyDescent="0.4">
      <c r="A20" s="24" t="s">
        <v>65</v>
      </c>
      <c r="B20" s="139" t="s">
        <v>82</v>
      </c>
      <c r="C20" s="140"/>
      <c r="D20" s="21">
        <v>7</v>
      </c>
      <c r="E20" s="21">
        <v>4</v>
      </c>
      <c r="F20" s="16" t="s">
        <v>83</v>
      </c>
      <c r="G20" s="25" t="s">
        <v>59</v>
      </c>
      <c r="H20" s="25" t="s">
        <v>59</v>
      </c>
      <c r="I20" s="25">
        <v>6</v>
      </c>
      <c r="J20" s="25">
        <v>1</v>
      </c>
      <c r="K20" s="25" t="s">
        <v>199</v>
      </c>
    </row>
    <row r="21" spans="1:11" s="8" customFormat="1" ht="22.5" customHeight="1" x14ac:dyDescent="0.4">
      <c r="A21" s="24" t="s">
        <v>68</v>
      </c>
      <c r="B21" s="141" t="s">
        <v>84</v>
      </c>
      <c r="C21" s="142"/>
      <c r="D21" s="18" t="s">
        <v>83</v>
      </c>
      <c r="E21" s="16">
        <v>1</v>
      </c>
      <c r="F21" s="19" t="s">
        <v>59</v>
      </c>
      <c r="G21" s="16">
        <v>1</v>
      </c>
      <c r="H21" s="16" t="s">
        <v>59</v>
      </c>
      <c r="I21" s="16" t="s">
        <v>59</v>
      </c>
      <c r="J21" s="16" t="s">
        <v>175</v>
      </c>
      <c r="K21" s="16" t="s">
        <v>199</v>
      </c>
    </row>
    <row r="22" spans="1:11" s="8" customFormat="1" ht="22.5" customHeight="1" thickBot="1" x14ac:dyDescent="0.45">
      <c r="A22" s="26"/>
      <c r="B22" s="143" t="s">
        <v>74</v>
      </c>
      <c r="C22" s="144"/>
      <c r="D22" s="27">
        <v>341</v>
      </c>
      <c r="E22" s="28">
        <v>130</v>
      </c>
      <c r="F22" s="27">
        <v>86</v>
      </c>
      <c r="G22" s="28">
        <v>92</v>
      </c>
      <c r="H22" s="28">
        <v>72</v>
      </c>
      <c r="I22" s="28">
        <v>57</v>
      </c>
      <c r="J22" s="28">
        <v>88</v>
      </c>
      <c r="K22" s="28">
        <v>51</v>
      </c>
    </row>
    <row r="23" spans="1:11" s="29" customFormat="1" ht="14.45" customHeight="1" x14ac:dyDescent="0.4">
      <c r="A23" s="29" t="s">
        <v>85</v>
      </c>
    </row>
    <row r="24" spans="1:11" s="29" customFormat="1" ht="14.45" customHeight="1" x14ac:dyDescent="0.4">
      <c r="A24" s="29" t="s">
        <v>86</v>
      </c>
    </row>
    <row r="25" spans="1:11" s="30" customFormat="1" ht="22.15" customHeight="1" x14ac:dyDescent="0.4"/>
  </sheetData>
  <customSheetViews>
    <customSheetView guid="{FEA282F8-E30C-48C4-B138-E0501200206E}" showPageBreaks="1" printArea="1" view="pageBreakPreview">
      <selection activeCell="L17" sqref="L17"/>
      <pageMargins left="0.70866141732283472" right="0.70866141732283472" top="0.74803149606299213" bottom="0.74803149606299213" header="0.31496062992125984" footer="0.31496062992125984"/>
      <pageSetup paperSize="9" scale="99" orientation="portrait" r:id="rId1"/>
      <headerFooter alignWithMargins="0"/>
    </customSheetView>
  </customSheetViews>
  <mergeCells count="25">
    <mergeCell ref="K3:K4"/>
    <mergeCell ref="J3:J4"/>
    <mergeCell ref="A4:B4"/>
    <mergeCell ref="A5:C5"/>
    <mergeCell ref="B6:C6"/>
    <mergeCell ref="A3:B3"/>
    <mergeCell ref="D3:D4"/>
    <mergeCell ref="E3:E4"/>
    <mergeCell ref="F3:F4"/>
    <mergeCell ref="G3:G4"/>
    <mergeCell ref="A13:A14"/>
    <mergeCell ref="B13:C13"/>
    <mergeCell ref="B14:C14"/>
    <mergeCell ref="H3:H4"/>
    <mergeCell ref="I3:I4"/>
    <mergeCell ref="A7:A8"/>
    <mergeCell ref="A9:A10"/>
    <mergeCell ref="A11:A12"/>
    <mergeCell ref="B11:C11"/>
    <mergeCell ref="B12:C12"/>
    <mergeCell ref="B15:C15"/>
    <mergeCell ref="B19:C19"/>
    <mergeCell ref="B20:C20"/>
    <mergeCell ref="B21:C21"/>
    <mergeCell ref="B22:C22"/>
  </mergeCells>
  <phoneticPr fontId="3"/>
  <printOptions gridLinesSet="0"/>
  <pageMargins left="0.70866141732283472" right="0.70866141732283472" top="0.74803149606299213" bottom="0.74803149606299213" header="0.31496062992125984" footer="0.31496062992125984"/>
  <pageSetup paperSize="9" scale="9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D9" sqref="D9"/>
    </sheetView>
  </sheetViews>
  <sheetFormatPr defaultRowHeight="18.75" x14ac:dyDescent="0.4"/>
  <cols>
    <col min="1" max="1" width="6.625" style="7" customWidth="1"/>
    <col min="2" max="2" width="3.125" style="7" customWidth="1"/>
    <col min="3" max="3" width="20.5" style="7" customWidth="1"/>
    <col min="4" max="12" width="6.625" style="7" customWidth="1"/>
    <col min="13" max="256" width="9" style="7"/>
    <col min="257" max="257" width="6.625" style="7" customWidth="1"/>
    <col min="258" max="258" width="3.125" style="7" customWidth="1"/>
    <col min="259" max="259" width="20.5" style="7" customWidth="1"/>
    <col min="260" max="268" width="6.625" style="7" customWidth="1"/>
    <col min="269" max="512" width="9" style="7"/>
    <col min="513" max="513" width="6.625" style="7" customWidth="1"/>
    <col min="514" max="514" width="3.125" style="7" customWidth="1"/>
    <col min="515" max="515" width="20.5" style="7" customWidth="1"/>
    <col min="516" max="524" width="6.625" style="7" customWidth="1"/>
    <col min="525" max="768" width="9" style="7"/>
    <col min="769" max="769" width="6.625" style="7" customWidth="1"/>
    <col min="770" max="770" width="3.125" style="7" customWidth="1"/>
    <col min="771" max="771" width="20.5" style="7" customWidth="1"/>
    <col min="772" max="780" width="6.625" style="7" customWidth="1"/>
    <col min="781" max="1024" width="9" style="7"/>
    <col min="1025" max="1025" width="6.625" style="7" customWidth="1"/>
    <col min="1026" max="1026" width="3.125" style="7" customWidth="1"/>
    <col min="1027" max="1027" width="20.5" style="7" customWidth="1"/>
    <col min="1028" max="1036" width="6.625" style="7" customWidth="1"/>
    <col min="1037" max="1280" width="9" style="7"/>
    <col min="1281" max="1281" width="6.625" style="7" customWidth="1"/>
    <col min="1282" max="1282" width="3.125" style="7" customWidth="1"/>
    <col min="1283" max="1283" width="20.5" style="7" customWidth="1"/>
    <col min="1284" max="1292" width="6.625" style="7" customWidth="1"/>
    <col min="1293" max="1536" width="9" style="7"/>
    <col min="1537" max="1537" width="6.625" style="7" customWidth="1"/>
    <col min="1538" max="1538" width="3.125" style="7" customWidth="1"/>
    <col min="1539" max="1539" width="20.5" style="7" customWidth="1"/>
    <col min="1540" max="1548" width="6.625" style="7" customWidth="1"/>
    <col min="1549" max="1792" width="9" style="7"/>
    <col min="1793" max="1793" width="6.625" style="7" customWidth="1"/>
    <col min="1794" max="1794" width="3.125" style="7" customWidth="1"/>
    <col min="1795" max="1795" width="20.5" style="7" customWidth="1"/>
    <col min="1796" max="1804" width="6.625" style="7" customWidth="1"/>
    <col min="1805" max="2048" width="9" style="7"/>
    <col min="2049" max="2049" width="6.625" style="7" customWidth="1"/>
    <col min="2050" max="2050" width="3.125" style="7" customWidth="1"/>
    <col min="2051" max="2051" width="20.5" style="7" customWidth="1"/>
    <col min="2052" max="2060" width="6.625" style="7" customWidth="1"/>
    <col min="2061" max="2304" width="9" style="7"/>
    <col min="2305" max="2305" width="6.625" style="7" customWidth="1"/>
    <col min="2306" max="2306" width="3.125" style="7" customWidth="1"/>
    <col min="2307" max="2307" width="20.5" style="7" customWidth="1"/>
    <col min="2308" max="2316" width="6.625" style="7" customWidth="1"/>
    <col min="2317" max="2560" width="9" style="7"/>
    <col min="2561" max="2561" width="6.625" style="7" customWidth="1"/>
    <col min="2562" max="2562" width="3.125" style="7" customWidth="1"/>
    <col min="2563" max="2563" width="20.5" style="7" customWidth="1"/>
    <col min="2564" max="2572" width="6.625" style="7" customWidth="1"/>
    <col min="2573" max="2816" width="9" style="7"/>
    <col min="2817" max="2817" width="6.625" style="7" customWidth="1"/>
    <col min="2818" max="2818" width="3.125" style="7" customWidth="1"/>
    <col min="2819" max="2819" width="20.5" style="7" customWidth="1"/>
    <col min="2820" max="2828" width="6.625" style="7" customWidth="1"/>
    <col min="2829" max="3072" width="9" style="7"/>
    <col min="3073" max="3073" width="6.625" style="7" customWidth="1"/>
    <col min="3074" max="3074" width="3.125" style="7" customWidth="1"/>
    <col min="3075" max="3075" width="20.5" style="7" customWidth="1"/>
    <col min="3076" max="3084" width="6.625" style="7" customWidth="1"/>
    <col min="3085" max="3328" width="9" style="7"/>
    <col min="3329" max="3329" width="6.625" style="7" customWidth="1"/>
    <col min="3330" max="3330" width="3.125" style="7" customWidth="1"/>
    <col min="3331" max="3331" width="20.5" style="7" customWidth="1"/>
    <col min="3332" max="3340" width="6.625" style="7" customWidth="1"/>
    <col min="3341" max="3584" width="9" style="7"/>
    <col min="3585" max="3585" width="6.625" style="7" customWidth="1"/>
    <col min="3586" max="3586" width="3.125" style="7" customWidth="1"/>
    <col min="3587" max="3587" width="20.5" style="7" customWidth="1"/>
    <col min="3588" max="3596" width="6.625" style="7" customWidth="1"/>
    <col min="3597" max="3840" width="9" style="7"/>
    <col min="3841" max="3841" width="6.625" style="7" customWidth="1"/>
    <col min="3842" max="3842" width="3.125" style="7" customWidth="1"/>
    <col min="3843" max="3843" width="20.5" style="7" customWidth="1"/>
    <col min="3844" max="3852" width="6.625" style="7" customWidth="1"/>
    <col min="3853" max="4096" width="9" style="7"/>
    <col min="4097" max="4097" width="6.625" style="7" customWidth="1"/>
    <col min="4098" max="4098" width="3.125" style="7" customWidth="1"/>
    <col min="4099" max="4099" width="20.5" style="7" customWidth="1"/>
    <col min="4100" max="4108" width="6.625" style="7" customWidth="1"/>
    <col min="4109" max="4352" width="9" style="7"/>
    <col min="4353" max="4353" width="6.625" style="7" customWidth="1"/>
    <col min="4354" max="4354" width="3.125" style="7" customWidth="1"/>
    <col min="4355" max="4355" width="20.5" style="7" customWidth="1"/>
    <col min="4356" max="4364" width="6.625" style="7" customWidth="1"/>
    <col min="4365" max="4608" width="9" style="7"/>
    <col min="4609" max="4609" width="6.625" style="7" customWidth="1"/>
    <col min="4610" max="4610" width="3.125" style="7" customWidth="1"/>
    <col min="4611" max="4611" width="20.5" style="7" customWidth="1"/>
    <col min="4612" max="4620" width="6.625" style="7" customWidth="1"/>
    <col min="4621" max="4864" width="9" style="7"/>
    <col min="4865" max="4865" width="6.625" style="7" customWidth="1"/>
    <col min="4866" max="4866" width="3.125" style="7" customWidth="1"/>
    <col min="4867" max="4867" width="20.5" style="7" customWidth="1"/>
    <col min="4868" max="4876" width="6.625" style="7" customWidth="1"/>
    <col min="4877" max="5120" width="9" style="7"/>
    <col min="5121" max="5121" width="6.625" style="7" customWidth="1"/>
    <col min="5122" max="5122" width="3.125" style="7" customWidth="1"/>
    <col min="5123" max="5123" width="20.5" style="7" customWidth="1"/>
    <col min="5124" max="5132" width="6.625" style="7" customWidth="1"/>
    <col min="5133" max="5376" width="9" style="7"/>
    <col min="5377" max="5377" width="6.625" style="7" customWidth="1"/>
    <col min="5378" max="5378" width="3.125" style="7" customWidth="1"/>
    <col min="5379" max="5379" width="20.5" style="7" customWidth="1"/>
    <col min="5380" max="5388" width="6.625" style="7" customWidth="1"/>
    <col min="5389" max="5632" width="9" style="7"/>
    <col min="5633" max="5633" width="6.625" style="7" customWidth="1"/>
    <col min="5634" max="5634" width="3.125" style="7" customWidth="1"/>
    <col min="5635" max="5635" width="20.5" style="7" customWidth="1"/>
    <col min="5636" max="5644" width="6.625" style="7" customWidth="1"/>
    <col min="5645" max="5888" width="9" style="7"/>
    <col min="5889" max="5889" width="6.625" style="7" customWidth="1"/>
    <col min="5890" max="5890" width="3.125" style="7" customWidth="1"/>
    <col min="5891" max="5891" width="20.5" style="7" customWidth="1"/>
    <col min="5892" max="5900" width="6.625" style="7" customWidth="1"/>
    <col min="5901" max="6144" width="9" style="7"/>
    <col min="6145" max="6145" width="6.625" style="7" customWidth="1"/>
    <col min="6146" max="6146" width="3.125" style="7" customWidth="1"/>
    <col min="6147" max="6147" width="20.5" style="7" customWidth="1"/>
    <col min="6148" max="6156" width="6.625" style="7" customWidth="1"/>
    <col min="6157" max="6400" width="9" style="7"/>
    <col min="6401" max="6401" width="6.625" style="7" customWidth="1"/>
    <col min="6402" max="6402" width="3.125" style="7" customWidth="1"/>
    <col min="6403" max="6403" width="20.5" style="7" customWidth="1"/>
    <col min="6404" max="6412" width="6.625" style="7" customWidth="1"/>
    <col min="6413" max="6656" width="9" style="7"/>
    <col min="6657" max="6657" width="6.625" style="7" customWidth="1"/>
    <col min="6658" max="6658" width="3.125" style="7" customWidth="1"/>
    <col min="6659" max="6659" width="20.5" style="7" customWidth="1"/>
    <col min="6660" max="6668" width="6.625" style="7" customWidth="1"/>
    <col min="6669" max="6912" width="9" style="7"/>
    <col min="6913" max="6913" width="6.625" style="7" customWidth="1"/>
    <col min="6914" max="6914" width="3.125" style="7" customWidth="1"/>
    <col min="6915" max="6915" width="20.5" style="7" customWidth="1"/>
    <col min="6916" max="6924" width="6.625" style="7" customWidth="1"/>
    <col min="6925" max="7168" width="9" style="7"/>
    <col min="7169" max="7169" width="6.625" style="7" customWidth="1"/>
    <col min="7170" max="7170" width="3.125" style="7" customWidth="1"/>
    <col min="7171" max="7171" width="20.5" style="7" customWidth="1"/>
    <col min="7172" max="7180" width="6.625" style="7" customWidth="1"/>
    <col min="7181" max="7424" width="9" style="7"/>
    <col min="7425" max="7425" width="6.625" style="7" customWidth="1"/>
    <col min="7426" max="7426" width="3.125" style="7" customWidth="1"/>
    <col min="7427" max="7427" width="20.5" style="7" customWidth="1"/>
    <col min="7428" max="7436" width="6.625" style="7" customWidth="1"/>
    <col min="7437" max="7680" width="9" style="7"/>
    <col min="7681" max="7681" width="6.625" style="7" customWidth="1"/>
    <col min="7682" max="7682" width="3.125" style="7" customWidth="1"/>
    <col min="7683" max="7683" width="20.5" style="7" customWidth="1"/>
    <col min="7684" max="7692" width="6.625" style="7" customWidth="1"/>
    <col min="7693" max="7936" width="9" style="7"/>
    <col min="7937" max="7937" width="6.625" style="7" customWidth="1"/>
    <col min="7938" max="7938" width="3.125" style="7" customWidth="1"/>
    <col min="7939" max="7939" width="20.5" style="7" customWidth="1"/>
    <col min="7940" max="7948" width="6.625" style="7" customWidth="1"/>
    <col min="7949" max="8192" width="9" style="7"/>
    <col min="8193" max="8193" width="6.625" style="7" customWidth="1"/>
    <col min="8194" max="8194" width="3.125" style="7" customWidth="1"/>
    <col min="8195" max="8195" width="20.5" style="7" customWidth="1"/>
    <col min="8196" max="8204" width="6.625" style="7" customWidth="1"/>
    <col min="8205" max="8448" width="9" style="7"/>
    <col min="8449" max="8449" width="6.625" style="7" customWidth="1"/>
    <col min="8450" max="8450" width="3.125" style="7" customWidth="1"/>
    <col min="8451" max="8451" width="20.5" style="7" customWidth="1"/>
    <col min="8452" max="8460" width="6.625" style="7" customWidth="1"/>
    <col min="8461" max="8704" width="9" style="7"/>
    <col min="8705" max="8705" width="6.625" style="7" customWidth="1"/>
    <col min="8706" max="8706" width="3.125" style="7" customWidth="1"/>
    <col min="8707" max="8707" width="20.5" style="7" customWidth="1"/>
    <col min="8708" max="8716" width="6.625" style="7" customWidth="1"/>
    <col min="8717" max="8960" width="9" style="7"/>
    <col min="8961" max="8961" width="6.625" style="7" customWidth="1"/>
    <col min="8962" max="8962" width="3.125" style="7" customWidth="1"/>
    <col min="8963" max="8963" width="20.5" style="7" customWidth="1"/>
    <col min="8964" max="8972" width="6.625" style="7" customWidth="1"/>
    <col min="8973" max="9216" width="9" style="7"/>
    <col min="9217" max="9217" width="6.625" style="7" customWidth="1"/>
    <col min="9218" max="9218" width="3.125" style="7" customWidth="1"/>
    <col min="9219" max="9219" width="20.5" style="7" customWidth="1"/>
    <col min="9220" max="9228" width="6.625" style="7" customWidth="1"/>
    <col min="9229" max="9472" width="9" style="7"/>
    <col min="9473" max="9473" width="6.625" style="7" customWidth="1"/>
    <col min="9474" max="9474" width="3.125" style="7" customWidth="1"/>
    <col min="9475" max="9475" width="20.5" style="7" customWidth="1"/>
    <col min="9476" max="9484" width="6.625" style="7" customWidth="1"/>
    <col min="9485" max="9728" width="9" style="7"/>
    <col min="9729" max="9729" width="6.625" style="7" customWidth="1"/>
    <col min="9730" max="9730" width="3.125" style="7" customWidth="1"/>
    <col min="9731" max="9731" width="20.5" style="7" customWidth="1"/>
    <col min="9732" max="9740" width="6.625" style="7" customWidth="1"/>
    <col min="9741" max="9984" width="9" style="7"/>
    <col min="9985" max="9985" width="6.625" style="7" customWidth="1"/>
    <col min="9986" max="9986" width="3.125" style="7" customWidth="1"/>
    <col min="9987" max="9987" width="20.5" style="7" customWidth="1"/>
    <col min="9988" max="9996" width="6.625" style="7" customWidth="1"/>
    <col min="9997" max="10240" width="9" style="7"/>
    <col min="10241" max="10241" width="6.625" style="7" customWidth="1"/>
    <col min="10242" max="10242" width="3.125" style="7" customWidth="1"/>
    <col min="10243" max="10243" width="20.5" style="7" customWidth="1"/>
    <col min="10244" max="10252" width="6.625" style="7" customWidth="1"/>
    <col min="10253" max="10496" width="9" style="7"/>
    <col min="10497" max="10497" width="6.625" style="7" customWidth="1"/>
    <col min="10498" max="10498" width="3.125" style="7" customWidth="1"/>
    <col min="10499" max="10499" width="20.5" style="7" customWidth="1"/>
    <col min="10500" max="10508" width="6.625" style="7" customWidth="1"/>
    <col min="10509" max="10752" width="9" style="7"/>
    <col min="10753" max="10753" width="6.625" style="7" customWidth="1"/>
    <col min="10754" max="10754" width="3.125" style="7" customWidth="1"/>
    <col min="10755" max="10755" width="20.5" style="7" customWidth="1"/>
    <col min="10756" max="10764" width="6.625" style="7" customWidth="1"/>
    <col min="10765" max="11008" width="9" style="7"/>
    <col min="11009" max="11009" width="6.625" style="7" customWidth="1"/>
    <col min="11010" max="11010" width="3.125" style="7" customWidth="1"/>
    <col min="11011" max="11011" width="20.5" style="7" customWidth="1"/>
    <col min="11012" max="11020" width="6.625" style="7" customWidth="1"/>
    <col min="11021" max="11264" width="9" style="7"/>
    <col min="11265" max="11265" width="6.625" style="7" customWidth="1"/>
    <col min="11266" max="11266" width="3.125" style="7" customWidth="1"/>
    <col min="11267" max="11267" width="20.5" style="7" customWidth="1"/>
    <col min="11268" max="11276" width="6.625" style="7" customWidth="1"/>
    <col min="11277" max="11520" width="9" style="7"/>
    <col min="11521" max="11521" width="6.625" style="7" customWidth="1"/>
    <col min="11522" max="11522" width="3.125" style="7" customWidth="1"/>
    <col min="11523" max="11523" width="20.5" style="7" customWidth="1"/>
    <col min="11524" max="11532" width="6.625" style="7" customWidth="1"/>
    <col min="11533" max="11776" width="9" style="7"/>
    <col min="11777" max="11777" width="6.625" style="7" customWidth="1"/>
    <col min="11778" max="11778" width="3.125" style="7" customWidth="1"/>
    <col min="11779" max="11779" width="20.5" style="7" customWidth="1"/>
    <col min="11780" max="11788" width="6.625" style="7" customWidth="1"/>
    <col min="11789" max="12032" width="9" style="7"/>
    <col min="12033" max="12033" width="6.625" style="7" customWidth="1"/>
    <col min="12034" max="12034" width="3.125" style="7" customWidth="1"/>
    <col min="12035" max="12035" width="20.5" style="7" customWidth="1"/>
    <col min="12036" max="12044" width="6.625" style="7" customWidth="1"/>
    <col min="12045" max="12288" width="9" style="7"/>
    <col min="12289" max="12289" width="6.625" style="7" customWidth="1"/>
    <col min="12290" max="12290" width="3.125" style="7" customWidth="1"/>
    <col min="12291" max="12291" width="20.5" style="7" customWidth="1"/>
    <col min="12292" max="12300" width="6.625" style="7" customWidth="1"/>
    <col min="12301" max="12544" width="9" style="7"/>
    <col min="12545" max="12545" width="6.625" style="7" customWidth="1"/>
    <col min="12546" max="12546" width="3.125" style="7" customWidth="1"/>
    <col min="12547" max="12547" width="20.5" style="7" customWidth="1"/>
    <col min="12548" max="12556" width="6.625" style="7" customWidth="1"/>
    <col min="12557" max="12800" width="9" style="7"/>
    <col min="12801" max="12801" width="6.625" style="7" customWidth="1"/>
    <col min="12802" max="12802" width="3.125" style="7" customWidth="1"/>
    <col min="12803" max="12803" width="20.5" style="7" customWidth="1"/>
    <col min="12804" max="12812" width="6.625" style="7" customWidth="1"/>
    <col min="12813" max="13056" width="9" style="7"/>
    <col min="13057" max="13057" width="6.625" style="7" customWidth="1"/>
    <col min="13058" max="13058" width="3.125" style="7" customWidth="1"/>
    <col min="13059" max="13059" width="20.5" style="7" customWidth="1"/>
    <col min="13060" max="13068" width="6.625" style="7" customWidth="1"/>
    <col min="13069" max="13312" width="9" style="7"/>
    <col min="13313" max="13313" width="6.625" style="7" customWidth="1"/>
    <col min="13314" max="13314" width="3.125" style="7" customWidth="1"/>
    <col min="13315" max="13315" width="20.5" style="7" customWidth="1"/>
    <col min="13316" max="13324" width="6.625" style="7" customWidth="1"/>
    <col min="13325" max="13568" width="9" style="7"/>
    <col min="13569" max="13569" width="6.625" style="7" customWidth="1"/>
    <col min="13570" max="13570" width="3.125" style="7" customWidth="1"/>
    <col min="13571" max="13571" width="20.5" style="7" customWidth="1"/>
    <col min="13572" max="13580" width="6.625" style="7" customWidth="1"/>
    <col min="13581" max="13824" width="9" style="7"/>
    <col min="13825" max="13825" width="6.625" style="7" customWidth="1"/>
    <col min="13826" max="13826" width="3.125" style="7" customWidth="1"/>
    <col min="13827" max="13827" width="20.5" style="7" customWidth="1"/>
    <col min="13828" max="13836" width="6.625" style="7" customWidth="1"/>
    <col min="13837" max="14080" width="9" style="7"/>
    <col min="14081" max="14081" width="6.625" style="7" customWidth="1"/>
    <col min="14082" max="14082" width="3.125" style="7" customWidth="1"/>
    <col min="14083" max="14083" width="20.5" style="7" customWidth="1"/>
    <col min="14084" max="14092" width="6.625" style="7" customWidth="1"/>
    <col min="14093" max="14336" width="9" style="7"/>
    <col min="14337" max="14337" width="6.625" style="7" customWidth="1"/>
    <col min="14338" max="14338" width="3.125" style="7" customWidth="1"/>
    <col min="14339" max="14339" width="20.5" style="7" customWidth="1"/>
    <col min="14340" max="14348" width="6.625" style="7" customWidth="1"/>
    <col min="14349" max="14592" width="9" style="7"/>
    <col min="14593" max="14593" width="6.625" style="7" customWidth="1"/>
    <col min="14594" max="14594" width="3.125" style="7" customWidth="1"/>
    <col min="14595" max="14595" width="20.5" style="7" customWidth="1"/>
    <col min="14596" max="14604" width="6.625" style="7" customWidth="1"/>
    <col min="14605" max="14848" width="9" style="7"/>
    <col min="14849" max="14849" width="6.625" style="7" customWidth="1"/>
    <col min="14850" max="14850" width="3.125" style="7" customWidth="1"/>
    <col min="14851" max="14851" width="20.5" style="7" customWidth="1"/>
    <col min="14852" max="14860" width="6.625" style="7" customWidth="1"/>
    <col min="14861" max="15104" width="9" style="7"/>
    <col min="15105" max="15105" width="6.625" style="7" customWidth="1"/>
    <col min="15106" max="15106" width="3.125" style="7" customWidth="1"/>
    <col min="15107" max="15107" width="20.5" style="7" customWidth="1"/>
    <col min="15108" max="15116" width="6.625" style="7" customWidth="1"/>
    <col min="15117" max="15360" width="9" style="7"/>
    <col min="15361" max="15361" width="6.625" style="7" customWidth="1"/>
    <col min="15362" max="15362" width="3.125" style="7" customWidth="1"/>
    <col min="15363" max="15363" width="20.5" style="7" customWidth="1"/>
    <col min="15364" max="15372" width="6.625" style="7" customWidth="1"/>
    <col min="15373" max="15616" width="9" style="7"/>
    <col min="15617" max="15617" width="6.625" style="7" customWidth="1"/>
    <col min="15618" max="15618" width="3.125" style="7" customWidth="1"/>
    <col min="15619" max="15619" width="20.5" style="7" customWidth="1"/>
    <col min="15620" max="15628" width="6.625" style="7" customWidth="1"/>
    <col min="15629" max="15872" width="9" style="7"/>
    <col min="15873" max="15873" width="6.625" style="7" customWidth="1"/>
    <col min="15874" max="15874" width="3.125" style="7" customWidth="1"/>
    <col min="15875" max="15875" width="20.5" style="7" customWidth="1"/>
    <col min="15876" max="15884" width="6.625" style="7" customWidth="1"/>
    <col min="15885" max="16128" width="9" style="7"/>
    <col min="16129" max="16129" width="6.625" style="7" customWidth="1"/>
    <col min="16130" max="16130" width="3.125" style="7" customWidth="1"/>
    <col min="16131" max="16131" width="20.5" style="7" customWidth="1"/>
    <col min="16132" max="16140" width="6.625" style="7" customWidth="1"/>
    <col min="16141" max="16384" width="9" style="7"/>
  </cols>
  <sheetData>
    <row r="1" spans="1:12" x14ac:dyDescent="0.4">
      <c r="A1" s="78" t="s">
        <v>21</v>
      </c>
    </row>
    <row r="2" spans="1:12" ht="13.5" customHeight="1" thickBot="1" x14ac:dyDescent="0.45">
      <c r="A2" s="58"/>
      <c r="B2" s="58"/>
      <c r="C2" s="58"/>
      <c r="D2" s="58"/>
      <c r="E2" s="58"/>
      <c r="F2" s="58"/>
      <c r="G2" s="58"/>
      <c r="H2" s="58"/>
      <c r="I2" s="58"/>
      <c r="J2" s="58"/>
      <c r="K2" s="108" t="s">
        <v>189</v>
      </c>
    </row>
    <row r="3" spans="1:12" ht="17.25" customHeight="1" x14ac:dyDescent="0.4">
      <c r="A3" s="168"/>
      <c r="B3" s="168"/>
      <c r="C3" s="168"/>
      <c r="D3" s="178" t="s">
        <v>22</v>
      </c>
      <c r="E3" s="179" t="s">
        <v>23</v>
      </c>
      <c r="F3" s="180" t="s">
        <v>24</v>
      </c>
      <c r="G3" s="181"/>
      <c r="H3" s="181"/>
      <c r="I3" s="181"/>
      <c r="J3" s="182" t="s">
        <v>25</v>
      </c>
      <c r="K3" s="159" t="s">
        <v>26</v>
      </c>
    </row>
    <row r="4" spans="1:12" ht="24.95" customHeight="1" x14ac:dyDescent="0.4">
      <c r="A4" s="169"/>
      <c r="B4" s="169"/>
      <c r="C4" s="169"/>
      <c r="D4" s="174"/>
      <c r="E4" s="174"/>
      <c r="F4" s="174" t="s">
        <v>27</v>
      </c>
      <c r="G4" s="174" t="s">
        <v>28</v>
      </c>
      <c r="H4" s="174" t="s">
        <v>29</v>
      </c>
      <c r="I4" s="184" t="s">
        <v>173</v>
      </c>
      <c r="J4" s="183"/>
      <c r="K4" s="160"/>
      <c r="L4" s="158"/>
    </row>
    <row r="5" spans="1:12" ht="24.95" customHeight="1" x14ac:dyDescent="0.4">
      <c r="A5" s="169"/>
      <c r="B5" s="169"/>
      <c r="C5" s="169"/>
      <c r="D5" s="174"/>
      <c r="E5" s="174"/>
      <c r="F5" s="174"/>
      <c r="G5" s="174"/>
      <c r="H5" s="174"/>
      <c r="I5" s="174"/>
      <c r="J5" s="183"/>
      <c r="K5" s="160"/>
      <c r="L5" s="158"/>
    </row>
    <row r="6" spans="1:12" ht="24.95" customHeight="1" x14ac:dyDescent="0.4">
      <c r="A6" s="169"/>
      <c r="B6" s="169"/>
      <c r="C6" s="169"/>
      <c r="D6" s="174"/>
      <c r="E6" s="174"/>
      <c r="F6" s="174"/>
      <c r="G6" s="174"/>
      <c r="H6" s="174"/>
      <c r="I6" s="174"/>
      <c r="J6" s="183"/>
      <c r="K6" s="161"/>
      <c r="L6" s="158"/>
    </row>
    <row r="7" spans="1:12" ht="24.95" customHeight="1" thickBot="1" x14ac:dyDescent="0.45">
      <c r="A7" s="176" t="s">
        <v>30</v>
      </c>
      <c r="B7" s="177"/>
      <c r="C7" s="177"/>
      <c r="D7" s="109">
        <v>16</v>
      </c>
      <c r="E7" s="110">
        <v>9</v>
      </c>
      <c r="F7" s="110">
        <v>1</v>
      </c>
      <c r="G7" s="110">
        <v>2</v>
      </c>
      <c r="H7" s="110">
        <v>6</v>
      </c>
      <c r="I7" s="110" t="s">
        <v>204</v>
      </c>
      <c r="J7" s="110">
        <v>6</v>
      </c>
      <c r="K7" s="110">
        <v>1</v>
      </c>
    </row>
    <row r="8" spans="1:12" ht="24.95" customHeight="1" thickTop="1" x14ac:dyDescent="0.4">
      <c r="A8" s="170" t="s">
        <v>31</v>
      </c>
      <c r="B8" s="172" t="s">
        <v>32</v>
      </c>
      <c r="C8" s="172"/>
      <c r="D8" s="16" t="s">
        <v>58</v>
      </c>
      <c r="E8" s="16" t="s">
        <v>58</v>
      </c>
      <c r="F8" s="16" t="s">
        <v>58</v>
      </c>
      <c r="G8" s="16" t="s">
        <v>58</v>
      </c>
      <c r="H8" s="16" t="s">
        <v>58</v>
      </c>
      <c r="I8" s="16" t="s">
        <v>58</v>
      </c>
      <c r="J8" s="16" t="s">
        <v>58</v>
      </c>
      <c r="K8" s="16" t="s">
        <v>58</v>
      </c>
    </row>
    <row r="9" spans="1:12" ht="24.95" customHeight="1" x14ac:dyDescent="0.4">
      <c r="A9" s="163"/>
      <c r="B9" s="165" t="s">
        <v>33</v>
      </c>
      <c r="C9" s="165"/>
      <c r="D9" s="111">
        <v>5</v>
      </c>
      <c r="E9" s="111">
        <v>3</v>
      </c>
      <c r="F9" s="111" t="s">
        <v>199</v>
      </c>
      <c r="G9" s="111">
        <v>1</v>
      </c>
      <c r="H9" s="111">
        <v>2</v>
      </c>
      <c r="I9" s="16" t="s">
        <v>58</v>
      </c>
      <c r="J9" s="16">
        <v>2</v>
      </c>
      <c r="K9" s="16" t="s">
        <v>58</v>
      </c>
    </row>
    <row r="10" spans="1:12" ht="24.95" customHeight="1" x14ac:dyDescent="0.4">
      <c r="A10" s="163"/>
      <c r="B10" s="166" t="s">
        <v>34</v>
      </c>
      <c r="C10" s="165"/>
      <c r="D10" s="111">
        <v>4</v>
      </c>
      <c r="E10" s="111">
        <v>4</v>
      </c>
      <c r="F10" s="111">
        <v>1</v>
      </c>
      <c r="G10" s="111">
        <v>1</v>
      </c>
      <c r="H10" s="111">
        <v>2</v>
      </c>
      <c r="I10" s="16" t="s">
        <v>58</v>
      </c>
      <c r="J10" s="111" t="s">
        <v>199</v>
      </c>
      <c r="K10" s="111" t="s">
        <v>202</v>
      </c>
    </row>
    <row r="11" spans="1:12" ht="24.95" customHeight="1" x14ac:dyDescent="0.4">
      <c r="A11" s="163"/>
      <c r="B11" s="173" t="s">
        <v>35</v>
      </c>
      <c r="C11" s="99" t="s">
        <v>36</v>
      </c>
      <c r="D11" s="111">
        <v>2</v>
      </c>
      <c r="E11" s="111">
        <v>2</v>
      </c>
      <c r="F11" s="111">
        <v>1</v>
      </c>
      <c r="G11" s="111">
        <v>1</v>
      </c>
      <c r="H11" s="16" t="s">
        <v>58</v>
      </c>
      <c r="I11" s="16" t="s">
        <v>58</v>
      </c>
      <c r="J11" s="16" t="s">
        <v>58</v>
      </c>
      <c r="K11" s="111" t="s">
        <v>199</v>
      </c>
    </row>
    <row r="12" spans="1:12" ht="24.95" customHeight="1" x14ac:dyDescent="0.4">
      <c r="A12" s="163"/>
      <c r="B12" s="174"/>
      <c r="C12" s="99" t="s">
        <v>37</v>
      </c>
      <c r="D12" s="111">
        <v>2</v>
      </c>
      <c r="E12" s="111">
        <v>2</v>
      </c>
      <c r="F12" s="16" t="s">
        <v>58</v>
      </c>
      <c r="G12" s="16" t="s">
        <v>58</v>
      </c>
      <c r="H12" s="111">
        <v>2</v>
      </c>
      <c r="I12" s="16" t="s">
        <v>58</v>
      </c>
      <c r="J12" s="16" t="s">
        <v>58</v>
      </c>
      <c r="K12" s="16" t="s">
        <v>58</v>
      </c>
    </row>
    <row r="13" spans="1:12" ht="24.95" customHeight="1" x14ac:dyDescent="0.4">
      <c r="A13" s="163"/>
      <c r="B13" s="174"/>
      <c r="C13" s="99" t="s">
        <v>38</v>
      </c>
      <c r="D13" s="111" t="s">
        <v>199</v>
      </c>
      <c r="E13" s="111" t="s">
        <v>199</v>
      </c>
      <c r="F13" s="111" t="s">
        <v>199</v>
      </c>
      <c r="G13" s="111" t="s">
        <v>199</v>
      </c>
      <c r="H13" s="16" t="s">
        <v>58</v>
      </c>
      <c r="I13" s="16" t="s">
        <v>58</v>
      </c>
      <c r="J13" s="111" t="s">
        <v>200</v>
      </c>
      <c r="K13" s="16" t="s">
        <v>58</v>
      </c>
    </row>
    <row r="14" spans="1:12" ht="24.95" customHeight="1" x14ac:dyDescent="0.4">
      <c r="A14" s="163"/>
      <c r="B14" s="165" t="s">
        <v>39</v>
      </c>
      <c r="C14" s="165"/>
      <c r="D14" s="111">
        <v>3</v>
      </c>
      <c r="E14" s="111" t="s">
        <v>199</v>
      </c>
      <c r="F14" s="16" t="s">
        <v>58</v>
      </c>
      <c r="G14" s="16" t="s">
        <v>58</v>
      </c>
      <c r="H14" s="111" t="s">
        <v>199</v>
      </c>
      <c r="I14" s="16" t="s">
        <v>58</v>
      </c>
      <c r="J14" s="16">
        <v>2</v>
      </c>
      <c r="K14" s="16">
        <v>1</v>
      </c>
    </row>
    <row r="15" spans="1:12" ht="24.95" customHeight="1" x14ac:dyDescent="0.4">
      <c r="A15" s="163"/>
      <c r="B15" s="165" t="s">
        <v>40</v>
      </c>
      <c r="C15" s="165"/>
      <c r="D15" s="16" t="s">
        <v>58</v>
      </c>
      <c r="E15" s="16" t="s">
        <v>58</v>
      </c>
      <c r="F15" s="16" t="s">
        <v>58</v>
      </c>
      <c r="G15" s="16" t="s">
        <v>58</v>
      </c>
      <c r="H15" s="16" t="s">
        <v>58</v>
      </c>
      <c r="I15" s="16" t="s">
        <v>58</v>
      </c>
      <c r="J15" s="16" t="s">
        <v>58</v>
      </c>
      <c r="K15" s="16" t="s">
        <v>58</v>
      </c>
    </row>
    <row r="16" spans="1:12" ht="24.95" customHeight="1" x14ac:dyDescent="0.4">
      <c r="A16" s="163"/>
      <c r="B16" s="166" t="s">
        <v>41</v>
      </c>
      <c r="C16" s="166"/>
      <c r="D16" s="111">
        <v>2</v>
      </c>
      <c r="E16" s="111">
        <v>2</v>
      </c>
      <c r="F16" s="111" t="s">
        <v>199</v>
      </c>
      <c r="G16" s="111" t="s">
        <v>201</v>
      </c>
      <c r="H16" s="111">
        <v>2</v>
      </c>
      <c r="I16" s="111" t="s">
        <v>203</v>
      </c>
      <c r="J16" s="111" t="s">
        <v>199</v>
      </c>
      <c r="K16" s="111" t="s">
        <v>199</v>
      </c>
    </row>
    <row r="17" spans="1:11" ht="24.95" customHeight="1" x14ac:dyDescent="0.4">
      <c r="A17" s="171"/>
      <c r="B17" s="175" t="s">
        <v>42</v>
      </c>
      <c r="C17" s="175"/>
      <c r="D17" s="112">
        <v>14</v>
      </c>
      <c r="E17" s="112">
        <v>9</v>
      </c>
      <c r="F17" s="112">
        <v>1</v>
      </c>
      <c r="G17" s="112">
        <v>2</v>
      </c>
      <c r="H17" s="112">
        <v>6</v>
      </c>
      <c r="I17" s="112" t="s">
        <v>199</v>
      </c>
      <c r="J17" s="112">
        <v>4</v>
      </c>
      <c r="K17" s="112">
        <v>1</v>
      </c>
    </row>
    <row r="18" spans="1:11" ht="24.95" customHeight="1" x14ac:dyDescent="0.4">
      <c r="A18" s="162" t="s">
        <v>43</v>
      </c>
      <c r="B18" s="165" t="s">
        <v>44</v>
      </c>
      <c r="C18" s="165"/>
      <c r="D18" s="16" t="s">
        <v>58</v>
      </c>
      <c r="E18" s="16" t="s">
        <v>58</v>
      </c>
      <c r="F18" s="16" t="s">
        <v>58</v>
      </c>
      <c r="G18" s="16" t="s">
        <v>58</v>
      </c>
      <c r="H18" s="16" t="s">
        <v>58</v>
      </c>
      <c r="I18" s="16" t="s">
        <v>58</v>
      </c>
      <c r="J18" s="16" t="s">
        <v>58</v>
      </c>
      <c r="K18" s="16" t="s">
        <v>58</v>
      </c>
    </row>
    <row r="19" spans="1:11" ht="24.95" customHeight="1" x14ac:dyDescent="0.4">
      <c r="A19" s="163"/>
      <c r="B19" s="166" t="s">
        <v>41</v>
      </c>
      <c r="C19" s="166"/>
      <c r="D19" s="16">
        <v>2</v>
      </c>
      <c r="E19" s="16" t="s">
        <v>58</v>
      </c>
      <c r="F19" s="16" t="s">
        <v>58</v>
      </c>
      <c r="G19" s="16" t="s">
        <v>58</v>
      </c>
      <c r="H19" s="16" t="s">
        <v>58</v>
      </c>
      <c r="I19" s="16" t="s">
        <v>58</v>
      </c>
      <c r="J19" s="16">
        <v>2</v>
      </c>
      <c r="K19" s="16" t="s">
        <v>58</v>
      </c>
    </row>
    <row r="20" spans="1:11" ht="24.95" customHeight="1" thickBot="1" x14ac:dyDescent="0.45">
      <c r="A20" s="164"/>
      <c r="B20" s="167" t="s">
        <v>42</v>
      </c>
      <c r="C20" s="167"/>
      <c r="D20" s="113">
        <v>2</v>
      </c>
      <c r="E20" s="113" t="s">
        <v>186</v>
      </c>
      <c r="F20" s="113" t="s">
        <v>185</v>
      </c>
      <c r="G20" s="113" t="s">
        <v>185</v>
      </c>
      <c r="H20" s="113" t="s">
        <v>186</v>
      </c>
      <c r="I20" s="113" t="s">
        <v>187</v>
      </c>
      <c r="J20" s="113">
        <v>2</v>
      </c>
      <c r="K20" s="113" t="s">
        <v>187</v>
      </c>
    </row>
    <row r="21" spans="1:11" ht="14.45" customHeight="1" x14ac:dyDescent="0.4">
      <c r="A21" s="58" t="s">
        <v>45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4.45" customHeight="1" x14ac:dyDescent="0.4">
      <c r="A22" s="58" t="s">
        <v>174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24.95" customHeight="1" x14ac:dyDescent="0.4"/>
    <row r="24" spans="1:11" ht="24.95" customHeight="1" x14ac:dyDescent="0.4"/>
    <row r="25" spans="1:11" ht="24.95" customHeight="1" x14ac:dyDescent="0.4"/>
    <row r="26" spans="1:11" ht="24.95" customHeight="1" x14ac:dyDescent="0.4"/>
    <row r="27" spans="1:11" ht="24.95" customHeight="1" x14ac:dyDescent="0.4"/>
    <row r="28" spans="1:11" ht="24.95" customHeight="1" x14ac:dyDescent="0.4"/>
    <row r="29" spans="1:11" ht="24.95" customHeight="1" x14ac:dyDescent="0.4"/>
    <row r="30" spans="1:11" ht="24.95" customHeight="1" x14ac:dyDescent="0.4"/>
    <row r="31" spans="1:11" ht="24.95" customHeight="1" x14ac:dyDescent="0.4"/>
    <row r="32" spans="1:11" ht="24.95" customHeight="1" x14ac:dyDescent="0.4"/>
    <row r="33" ht="24.95" customHeight="1" x14ac:dyDescent="0.4"/>
    <row r="34" ht="24.95" customHeight="1" x14ac:dyDescent="0.4"/>
    <row r="35" ht="24.95" customHeight="1" x14ac:dyDescent="0.4"/>
    <row r="36" ht="24.95" customHeight="1" x14ac:dyDescent="0.4"/>
    <row r="37" ht="24.95" customHeight="1" x14ac:dyDescent="0.4"/>
    <row r="38" ht="24.95" customHeight="1" x14ac:dyDescent="0.4"/>
  </sheetData>
  <customSheetViews>
    <customSheetView guid="{FEA282F8-E30C-48C4-B138-E0501200206E}" showPageBreaks="1" printArea="1" view="pageBreakPreview">
      <selection activeCell="D8" sqref="D8"/>
      <pageMargins left="0.78740157480314965" right="0.78740157480314965" top="0.78740157480314965" bottom="0.78740157480314965" header="0.31496062992125984" footer="0.31496062992125984"/>
      <pageSetup paperSize="9" scale="94" orientation="portrait" r:id="rId1"/>
    </customSheetView>
  </customSheetViews>
  <mergeCells count="25">
    <mergeCell ref="A7:C7"/>
    <mergeCell ref="D3:D6"/>
    <mergeCell ref="E3:E6"/>
    <mergeCell ref="F3:I3"/>
    <mergeCell ref="J3:J6"/>
    <mergeCell ref="F4:F6"/>
    <mergeCell ref="G4:G6"/>
    <mergeCell ref="H4:H6"/>
    <mergeCell ref="I4:I6"/>
    <mergeCell ref="L4:L6"/>
    <mergeCell ref="K3:K6"/>
    <mergeCell ref="A18:A20"/>
    <mergeCell ref="B18:C18"/>
    <mergeCell ref="B19:C19"/>
    <mergeCell ref="B20:C20"/>
    <mergeCell ref="A3:C6"/>
    <mergeCell ref="A8:A17"/>
    <mergeCell ref="B8:C8"/>
    <mergeCell ref="B9:C9"/>
    <mergeCell ref="B10:C10"/>
    <mergeCell ref="B11:B13"/>
    <mergeCell ref="B14:C14"/>
    <mergeCell ref="B15:C15"/>
    <mergeCell ref="B16:C16"/>
    <mergeCell ref="B17:C17"/>
  </mergeCells>
  <phoneticPr fontId="3"/>
  <pageMargins left="0.78740157480314965" right="0.78740157480314965" top="0.78740157480314965" bottom="0.78740157480314965" header="0.31496062992125984" footer="0.31496062992125984"/>
  <pageSetup paperSize="9" scale="9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topLeftCell="A25" zoomScaleNormal="102" zoomScaleSheetLayoutView="100" workbookViewId="0">
      <selection activeCell="A25" sqref="A1:XFD1048576"/>
    </sheetView>
  </sheetViews>
  <sheetFormatPr defaultColWidth="9.25" defaultRowHeight="10.5" customHeight="1" x14ac:dyDescent="0.15"/>
  <cols>
    <col min="1" max="1" width="11.25" style="2" customWidth="1"/>
    <col min="2" max="2" width="10.5" style="2" customWidth="1"/>
    <col min="3" max="13" width="5.625" style="2" customWidth="1"/>
    <col min="14" max="15" width="5.75" style="2" customWidth="1"/>
    <col min="16" max="256" width="9.25" style="2"/>
    <col min="257" max="258" width="11.25" style="2" customWidth="1"/>
    <col min="259" max="269" width="5.625" style="2" customWidth="1"/>
    <col min="270" max="271" width="5.75" style="2" customWidth="1"/>
    <col min="272" max="512" width="9.25" style="2"/>
    <col min="513" max="514" width="11.25" style="2" customWidth="1"/>
    <col min="515" max="525" width="5.625" style="2" customWidth="1"/>
    <col min="526" max="527" width="5.75" style="2" customWidth="1"/>
    <col min="528" max="768" width="9.25" style="2"/>
    <col min="769" max="770" width="11.25" style="2" customWidth="1"/>
    <col min="771" max="781" width="5.625" style="2" customWidth="1"/>
    <col min="782" max="783" width="5.75" style="2" customWidth="1"/>
    <col min="784" max="1024" width="9.25" style="2"/>
    <col min="1025" max="1026" width="11.25" style="2" customWidth="1"/>
    <col min="1027" max="1037" width="5.625" style="2" customWidth="1"/>
    <col min="1038" max="1039" width="5.75" style="2" customWidth="1"/>
    <col min="1040" max="1280" width="9.25" style="2"/>
    <col min="1281" max="1282" width="11.25" style="2" customWidth="1"/>
    <col min="1283" max="1293" width="5.625" style="2" customWidth="1"/>
    <col min="1294" max="1295" width="5.75" style="2" customWidth="1"/>
    <col min="1296" max="1536" width="9.25" style="2"/>
    <col min="1537" max="1538" width="11.25" style="2" customWidth="1"/>
    <col min="1539" max="1549" width="5.625" style="2" customWidth="1"/>
    <col min="1550" max="1551" width="5.75" style="2" customWidth="1"/>
    <col min="1552" max="1792" width="9.25" style="2"/>
    <col min="1793" max="1794" width="11.25" style="2" customWidth="1"/>
    <col min="1795" max="1805" width="5.625" style="2" customWidth="1"/>
    <col min="1806" max="1807" width="5.75" style="2" customWidth="1"/>
    <col min="1808" max="2048" width="9.25" style="2"/>
    <col min="2049" max="2050" width="11.25" style="2" customWidth="1"/>
    <col min="2051" max="2061" width="5.625" style="2" customWidth="1"/>
    <col min="2062" max="2063" width="5.75" style="2" customWidth="1"/>
    <col min="2064" max="2304" width="9.25" style="2"/>
    <col min="2305" max="2306" width="11.25" style="2" customWidth="1"/>
    <col min="2307" max="2317" width="5.625" style="2" customWidth="1"/>
    <col min="2318" max="2319" width="5.75" style="2" customWidth="1"/>
    <col min="2320" max="2560" width="9.25" style="2"/>
    <col min="2561" max="2562" width="11.25" style="2" customWidth="1"/>
    <col min="2563" max="2573" width="5.625" style="2" customWidth="1"/>
    <col min="2574" max="2575" width="5.75" style="2" customWidth="1"/>
    <col min="2576" max="2816" width="9.25" style="2"/>
    <col min="2817" max="2818" width="11.25" style="2" customWidth="1"/>
    <col min="2819" max="2829" width="5.625" style="2" customWidth="1"/>
    <col min="2830" max="2831" width="5.75" style="2" customWidth="1"/>
    <col min="2832" max="3072" width="9.25" style="2"/>
    <col min="3073" max="3074" width="11.25" style="2" customWidth="1"/>
    <col min="3075" max="3085" width="5.625" style="2" customWidth="1"/>
    <col min="3086" max="3087" width="5.75" style="2" customWidth="1"/>
    <col min="3088" max="3328" width="9.25" style="2"/>
    <col min="3329" max="3330" width="11.25" style="2" customWidth="1"/>
    <col min="3331" max="3341" width="5.625" style="2" customWidth="1"/>
    <col min="3342" max="3343" width="5.75" style="2" customWidth="1"/>
    <col min="3344" max="3584" width="9.25" style="2"/>
    <col min="3585" max="3586" width="11.25" style="2" customWidth="1"/>
    <col min="3587" max="3597" width="5.625" style="2" customWidth="1"/>
    <col min="3598" max="3599" width="5.75" style="2" customWidth="1"/>
    <col min="3600" max="3840" width="9.25" style="2"/>
    <col min="3841" max="3842" width="11.25" style="2" customWidth="1"/>
    <col min="3843" max="3853" width="5.625" style="2" customWidth="1"/>
    <col min="3854" max="3855" width="5.75" style="2" customWidth="1"/>
    <col min="3856" max="4096" width="9.25" style="2"/>
    <col min="4097" max="4098" width="11.25" style="2" customWidth="1"/>
    <col min="4099" max="4109" width="5.625" style="2" customWidth="1"/>
    <col min="4110" max="4111" width="5.75" style="2" customWidth="1"/>
    <col min="4112" max="4352" width="9.25" style="2"/>
    <col min="4353" max="4354" width="11.25" style="2" customWidth="1"/>
    <col min="4355" max="4365" width="5.625" style="2" customWidth="1"/>
    <col min="4366" max="4367" width="5.75" style="2" customWidth="1"/>
    <col min="4368" max="4608" width="9.25" style="2"/>
    <col min="4609" max="4610" width="11.25" style="2" customWidth="1"/>
    <col min="4611" max="4621" width="5.625" style="2" customWidth="1"/>
    <col min="4622" max="4623" width="5.75" style="2" customWidth="1"/>
    <col min="4624" max="4864" width="9.25" style="2"/>
    <col min="4865" max="4866" width="11.25" style="2" customWidth="1"/>
    <col min="4867" max="4877" width="5.625" style="2" customWidth="1"/>
    <col min="4878" max="4879" width="5.75" style="2" customWidth="1"/>
    <col min="4880" max="5120" width="9.25" style="2"/>
    <col min="5121" max="5122" width="11.25" style="2" customWidth="1"/>
    <col min="5123" max="5133" width="5.625" style="2" customWidth="1"/>
    <col min="5134" max="5135" width="5.75" style="2" customWidth="1"/>
    <col min="5136" max="5376" width="9.25" style="2"/>
    <col min="5377" max="5378" width="11.25" style="2" customWidth="1"/>
    <col min="5379" max="5389" width="5.625" style="2" customWidth="1"/>
    <col min="5390" max="5391" width="5.75" style="2" customWidth="1"/>
    <col min="5392" max="5632" width="9.25" style="2"/>
    <col min="5633" max="5634" width="11.25" style="2" customWidth="1"/>
    <col min="5635" max="5645" width="5.625" style="2" customWidth="1"/>
    <col min="5646" max="5647" width="5.75" style="2" customWidth="1"/>
    <col min="5648" max="5888" width="9.25" style="2"/>
    <col min="5889" max="5890" width="11.25" style="2" customWidth="1"/>
    <col min="5891" max="5901" width="5.625" style="2" customWidth="1"/>
    <col min="5902" max="5903" width="5.75" style="2" customWidth="1"/>
    <col min="5904" max="6144" width="9.25" style="2"/>
    <col min="6145" max="6146" width="11.25" style="2" customWidth="1"/>
    <col min="6147" max="6157" width="5.625" style="2" customWidth="1"/>
    <col min="6158" max="6159" width="5.75" style="2" customWidth="1"/>
    <col min="6160" max="6400" width="9.25" style="2"/>
    <col min="6401" max="6402" width="11.25" style="2" customWidth="1"/>
    <col min="6403" max="6413" width="5.625" style="2" customWidth="1"/>
    <col min="6414" max="6415" width="5.75" style="2" customWidth="1"/>
    <col min="6416" max="6656" width="9.25" style="2"/>
    <col min="6657" max="6658" width="11.25" style="2" customWidth="1"/>
    <col min="6659" max="6669" width="5.625" style="2" customWidth="1"/>
    <col min="6670" max="6671" width="5.75" style="2" customWidth="1"/>
    <col min="6672" max="6912" width="9.25" style="2"/>
    <col min="6913" max="6914" width="11.25" style="2" customWidth="1"/>
    <col min="6915" max="6925" width="5.625" style="2" customWidth="1"/>
    <col min="6926" max="6927" width="5.75" style="2" customWidth="1"/>
    <col min="6928" max="7168" width="9.25" style="2"/>
    <col min="7169" max="7170" width="11.25" style="2" customWidth="1"/>
    <col min="7171" max="7181" width="5.625" style="2" customWidth="1"/>
    <col min="7182" max="7183" width="5.75" style="2" customWidth="1"/>
    <col min="7184" max="7424" width="9.25" style="2"/>
    <col min="7425" max="7426" width="11.25" style="2" customWidth="1"/>
    <col min="7427" max="7437" width="5.625" style="2" customWidth="1"/>
    <col min="7438" max="7439" width="5.75" style="2" customWidth="1"/>
    <col min="7440" max="7680" width="9.25" style="2"/>
    <col min="7681" max="7682" width="11.25" style="2" customWidth="1"/>
    <col min="7683" max="7693" width="5.625" style="2" customWidth="1"/>
    <col min="7694" max="7695" width="5.75" style="2" customWidth="1"/>
    <col min="7696" max="7936" width="9.25" style="2"/>
    <col min="7937" max="7938" width="11.25" style="2" customWidth="1"/>
    <col min="7939" max="7949" width="5.625" style="2" customWidth="1"/>
    <col min="7950" max="7951" width="5.75" style="2" customWidth="1"/>
    <col min="7952" max="8192" width="9.25" style="2"/>
    <col min="8193" max="8194" width="11.25" style="2" customWidth="1"/>
    <col min="8195" max="8205" width="5.625" style="2" customWidth="1"/>
    <col min="8206" max="8207" width="5.75" style="2" customWidth="1"/>
    <col min="8208" max="8448" width="9.25" style="2"/>
    <col min="8449" max="8450" width="11.25" style="2" customWidth="1"/>
    <col min="8451" max="8461" width="5.625" style="2" customWidth="1"/>
    <col min="8462" max="8463" width="5.75" style="2" customWidth="1"/>
    <col min="8464" max="8704" width="9.25" style="2"/>
    <col min="8705" max="8706" width="11.25" style="2" customWidth="1"/>
    <col min="8707" max="8717" width="5.625" style="2" customWidth="1"/>
    <col min="8718" max="8719" width="5.75" style="2" customWidth="1"/>
    <col min="8720" max="8960" width="9.25" style="2"/>
    <col min="8961" max="8962" width="11.25" style="2" customWidth="1"/>
    <col min="8963" max="8973" width="5.625" style="2" customWidth="1"/>
    <col min="8974" max="8975" width="5.75" style="2" customWidth="1"/>
    <col min="8976" max="9216" width="9.25" style="2"/>
    <col min="9217" max="9218" width="11.25" style="2" customWidth="1"/>
    <col min="9219" max="9229" width="5.625" style="2" customWidth="1"/>
    <col min="9230" max="9231" width="5.75" style="2" customWidth="1"/>
    <col min="9232" max="9472" width="9.25" style="2"/>
    <col min="9473" max="9474" width="11.25" style="2" customWidth="1"/>
    <col min="9475" max="9485" width="5.625" style="2" customWidth="1"/>
    <col min="9486" max="9487" width="5.75" style="2" customWidth="1"/>
    <col min="9488" max="9728" width="9.25" style="2"/>
    <col min="9729" max="9730" width="11.25" style="2" customWidth="1"/>
    <col min="9731" max="9741" width="5.625" style="2" customWidth="1"/>
    <col min="9742" max="9743" width="5.75" style="2" customWidth="1"/>
    <col min="9744" max="9984" width="9.25" style="2"/>
    <col min="9985" max="9986" width="11.25" style="2" customWidth="1"/>
    <col min="9987" max="9997" width="5.625" style="2" customWidth="1"/>
    <col min="9998" max="9999" width="5.75" style="2" customWidth="1"/>
    <col min="10000" max="10240" width="9.25" style="2"/>
    <col min="10241" max="10242" width="11.25" style="2" customWidth="1"/>
    <col min="10243" max="10253" width="5.625" style="2" customWidth="1"/>
    <col min="10254" max="10255" width="5.75" style="2" customWidth="1"/>
    <col min="10256" max="10496" width="9.25" style="2"/>
    <col min="10497" max="10498" width="11.25" style="2" customWidth="1"/>
    <col min="10499" max="10509" width="5.625" style="2" customWidth="1"/>
    <col min="10510" max="10511" width="5.75" style="2" customWidth="1"/>
    <col min="10512" max="10752" width="9.25" style="2"/>
    <col min="10753" max="10754" width="11.25" style="2" customWidth="1"/>
    <col min="10755" max="10765" width="5.625" style="2" customWidth="1"/>
    <col min="10766" max="10767" width="5.75" style="2" customWidth="1"/>
    <col min="10768" max="11008" width="9.25" style="2"/>
    <col min="11009" max="11010" width="11.25" style="2" customWidth="1"/>
    <col min="11011" max="11021" width="5.625" style="2" customWidth="1"/>
    <col min="11022" max="11023" width="5.75" style="2" customWidth="1"/>
    <col min="11024" max="11264" width="9.25" style="2"/>
    <col min="11265" max="11266" width="11.25" style="2" customWidth="1"/>
    <col min="11267" max="11277" width="5.625" style="2" customWidth="1"/>
    <col min="11278" max="11279" width="5.75" style="2" customWidth="1"/>
    <col min="11280" max="11520" width="9.25" style="2"/>
    <col min="11521" max="11522" width="11.25" style="2" customWidth="1"/>
    <col min="11523" max="11533" width="5.625" style="2" customWidth="1"/>
    <col min="11534" max="11535" width="5.75" style="2" customWidth="1"/>
    <col min="11536" max="11776" width="9.25" style="2"/>
    <col min="11777" max="11778" width="11.25" style="2" customWidth="1"/>
    <col min="11779" max="11789" width="5.625" style="2" customWidth="1"/>
    <col min="11790" max="11791" width="5.75" style="2" customWidth="1"/>
    <col min="11792" max="12032" width="9.25" style="2"/>
    <col min="12033" max="12034" width="11.25" style="2" customWidth="1"/>
    <col min="12035" max="12045" width="5.625" style="2" customWidth="1"/>
    <col min="12046" max="12047" width="5.75" style="2" customWidth="1"/>
    <col min="12048" max="12288" width="9.25" style="2"/>
    <col min="12289" max="12290" width="11.25" style="2" customWidth="1"/>
    <col min="12291" max="12301" width="5.625" style="2" customWidth="1"/>
    <col min="12302" max="12303" width="5.75" style="2" customWidth="1"/>
    <col min="12304" max="12544" width="9.25" style="2"/>
    <col min="12545" max="12546" width="11.25" style="2" customWidth="1"/>
    <col min="12547" max="12557" width="5.625" style="2" customWidth="1"/>
    <col min="12558" max="12559" width="5.75" style="2" customWidth="1"/>
    <col min="12560" max="12800" width="9.25" style="2"/>
    <col min="12801" max="12802" width="11.25" style="2" customWidth="1"/>
    <col min="12803" max="12813" width="5.625" style="2" customWidth="1"/>
    <col min="12814" max="12815" width="5.75" style="2" customWidth="1"/>
    <col min="12816" max="13056" width="9.25" style="2"/>
    <col min="13057" max="13058" width="11.25" style="2" customWidth="1"/>
    <col min="13059" max="13069" width="5.625" style="2" customWidth="1"/>
    <col min="13070" max="13071" width="5.75" style="2" customWidth="1"/>
    <col min="13072" max="13312" width="9.25" style="2"/>
    <col min="13313" max="13314" width="11.25" style="2" customWidth="1"/>
    <col min="13315" max="13325" width="5.625" style="2" customWidth="1"/>
    <col min="13326" max="13327" width="5.75" style="2" customWidth="1"/>
    <col min="13328" max="13568" width="9.25" style="2"/>
    <col min="13569" max="13570" width="11.25" style="2" customWidth="1"/>
    <col min="13571" max="13581" width="5.625" style="2" customWidth="1"/>
    <col min="13582" max="13583" width="5.75" style="2" customWidth="1"/>
    <col min="13584" max="13824" width="9.25" style="2"/>
    <col min="13825" max="13826" width="11.25" style="2" customWidth="1"/>
    <col min="13827" max="13837" width="5.625" style="2" customWidth="1"/>
    <col min="13838" max="13839" width="5.75" style="2" customWidth="1"/>
    <col min="13840" max="14080" width="9.25" style="2"/>
    <col min="14081" max="14082" width="11.25" style="2" customWidth="1"/>
    <col min="14083" max="14093" width="5.625" style="2" customWidth="1"/>
    <col min="14094" max="14095" width="5.75" style="2" customWidth="1"/>
    <col min="14096" max="14336" width="9.25" style="2"/>
    <col min="14337" max="14338" width="11.25" style="2" customWidth="1"/>
    <col min="14339" max="14349" width="5.625" style="2" customWidth="1"/>
    <col min="14350" max="14351" width="5.75" style="2" customWidth="1"/>
    <col min="14352" max="14592" width="9.25" style="2"/>
    <col min="14593" max="14594" width="11.25" style="2" customWidth="1"/>
    <col min="14595" max="14605" width="5.625" style="2" customWidth="1"/>
    <col min="14606" max="14607" width="5.75" style="2" customWidth="1"/>
    <col min="14608" max="14848" width="9.25" style="2"/>
    <col min="14849" max="14850" width="11.25" style="2" customWidth="1"/>
    <col min="14851" max="14861" width="5.625" style="2" customWidth="1"/>
    <col min="14862" max="14863" width="5.75" style="2" customWidth="1"/>
    <col min="14864" max="15104" width="9.25" style="2"/>
    <col min="15105" max="15106" width="11.25" style="2" customWidth="1"/>
    <col min="15107" max="15117" width="5.625" style="2" customWidth="1"/>
    <col min="15118" max="15119" width="5.75" style="2" customWidth="1"/>
    <col min="15120" max="15360" width="9.25" style="2"/>
    <col min="15361" max="15362" width="11.25" style="2" customWidth="1"/>
    <col min="15363" max="15373" width="5.625" style="2" customWidth="1"/>
    <col min="15374" max="15375" width="5.75" style="2" customWidth="1"/>
    <col min="15376" max="15616" width="9.25" style="2"/>
    <col min="15617" max="15618" width="11.25" style="2" customWidth="1"/>
    <col min="15619" max="15629" width="5.625" style="2" customWidth="1"/>
    <col min="15630" max="15631" width="5.75" style="2" customWidth="1"/>
    <col min="15632" max="15872" width="9.25" style="2"/>
    <col min="15873" max="15874" width="11.25" style="2" customWidth="1"/>
    <col min="15875" max="15885" width="5.625" style="2" customWidth="1"/>
    <col min="15886" max="15887" width="5.75" style="2" customWidth="1"/>
    <col min="15888" max="16128" width="9.25" style="2"/>
    <col min="16129" max="16130" width="11.25" style="2" customWidth="1"/>
    <col min="16131" max="16141" width="5.625" style="2" customWidth="1"/>
    <col min="16142" max="16143" width="5.75" style="2" customWidth="1"/>
    <col min="16144" max="16384" width="9.25" style="2"/>
  </cols>
  <sheetData>
    <row r="1" spans="1:14" s="31" customFormat="1" ht="19.5" customHeight="1" x14ac:dyDescent="0.4">
      <c r="A1" s="70" t="s">
        <v>231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3.75" customHeight="1" thickBot="1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31" customFormat="1" ht="16.5" customHeight="1" x14ac:dyDescent="0.4">
      <c r="A3" s="220" t="s">
        <v>88</v>
      </c>
      <c r="B3" s="221"/>
      <c r="C3" s="208" t="s">
        <v>89</v>
      </c>
      <c r="D3" s="209"/>
      <c r="E3" s="209"/>
      <c r="F3" s="209"/>
      <c r="G3" s="209"/>
      <c r="H3" s="208" t="s">
        <v>90</v>
      </c>
      <c r="I3" s="209"/>
      <c r="J3" s="209"/>
      <c r="K3" s="209"/>
      <c r="L3" s="209"/>
      <c r="M3" s="35"/>
      <c r="N3" s="35"/>
    </row>
    <row r="4" spans="1:14" s="31" customFormat="1" ht="26.1" customHeight="1" x14ac:dyDescent="0.4">
      <c r="A4" s="59" t="s">
        <v>91</v>
      </c>
      <c r="B4" s="35"/>
      <c r="C4" s="36" t="s">
        <v>196</v>
      </c>
      <c r="D4" s="36" t="s">
        <v>52</v>
      </c>
      <c r="E4" s="36" t="s">
        <v>53</v>
      </c>
      <c r="F4" s="36" t="s">
        <v>54</v>
      </c>
      <c r="G4" s="114" t="s">
        <v>190</v>
      </c>
      <c r="H4" s="36" t="s">
        <v>197</v>
      </c>
      <c r="I4" s="36" t="s">
        <v>52</v>
      </c>
      <c r="J4" s="36" t="s">
        <v>53</v>
      </c>
      <c r="K4" s="36" t="s">
        <v>92</v>
      </c>
      <c r="L4" s="115" t="s">
        <v>190</v>
      </c>
      <c r="M4" s="35"/>
      <c r="N4" s="35"/>
    </row>
    <row r="5" spans="1:14" s="31" customFormat="1" ht="16.5" customHeight="1" thickBot="1" x14ac:dyDescent="0.45">
      <c r="A5" s="39" t="s">
        <v>93</v>
      </c>
      <c r="B5" s="37"/>
      <c r="C5" s="38">
        <v>54</v>
      </c>
      <c r="D5" s="39">
        <v>44</v>
      </c>
      <c r="E5" s="39">
        <v>50</v>
      </c>
      <c r="F5" s="91">
        <v>62</v>
      </c>
      <c r="G5" s="116">
        <v>52</v>
      </c>
      <c r="H5" s="38">
        <v>48</v>
      </c>
      <c r="I5" s="38">
        <v>44</v>
      </c>
      <c r="J5" s="38">
        <v>38</v>
      </c>
      <c r="K5" s="38">
        <v>56</v>
      </c>
      <c r="L5" s="38">
        <v>45</v>
      </c>
      <c r="M5" s="35"/>
      <c r="N5" s="35"/>
    </row>
    <row r="6" spans="1:14" s="31" customFormat="1" ht="16.5" customHeight="1" thickTop="1" x14ac:dyDescent="0.4">
      <c r="A6" s="222" t="s">
        <v>94</v>
      </c>
      <c r="B6" s="223"/>
      <c r="C6" s="40">
        <v>7</v>
      </c>
      <c r="D6" s="41">
        <v>8</v>
      </c>
      <c r="E6" s="41">
        <v>9</v>
      </c>
      <c r="F6" s="41">
        <v>7</v>
      </c>
      <c r="G6" s="117">
        <v>17</v>
      </c>
      <c r="H6" s="42">
        <v>6</v>
      </c>
      <c r="I6" s="42">
        <v>7</v>
      </c>
      <c r="J6" s="42">
        <v>6</v>
      </c>
      <c r="K6" s="42">
        <v>7</v>
      </c>
      <c r="L6" s="42">
        <v>11</v>
      </c>
      <c r="M6" s="35"/>
      <c r="N6" s="35"/>
    </row>
    <row r="7" spans="1:14" s="31" customFormat="1" ht="16.5" customHeight="1" x14ac:dyDescent="0.4">
      <c r="A7" s="212" t="s">
        <v>95</v>
      </c>
      <c r="B7" s="213"/>
      <c r="C7" s="42">
        <v>1</v>
      </c>
      <c r="D7" s="42">
        <v>7</v>
      </c>
      <c r="E7" s="42">
        <v>7</v>
      </c>
      <c r="F7" s="42">
        <v>11</v>
      </c>
      <c r="G7" s="118">
        <v>12</v>
      </c>
      <c r="H7" s="42">
        <v>1</v>
      </c>
      <c r="I7" s="42">
        <v>4</v>
      </c>
      <c r="J7" s="42">
        <v>2</v>
      </c>
      <c r="K7" s="42">
        <v>7</v>
      </c>
      <c r="L7" s="42">
        <v>6</v>
      </c>
      <c r="M7" s="35"/>
      <c r="N7" s="35"/>
    </row>
    <row r="8" spans="1:14" s="31" customFormat="1" ht="16.5" customHeight="1" x14ac:dyDescent="0.4">
      <c r="A8" s="212" t="s">
        <v>96</v>
      </c>
      <c r="B8" s="213"/>
      <c r="C8" s="42">
        <v>1</v>
      </c>
      <c r="D8" s="42" t="s">
        <v>58</v>
      </c>
      <c r="E8" s="42" t="s">
        <v>59</v>
      </c>
      <c r="F8" s="42" t="s">
        <v>175</v>
      </c>
      <c r="G8" s="118" t="s">
        <v>226</v>
      </c>
      <c r="H8" s="42">
        <v>1</v>
      </c>
      <c r="I8" s="42" t="s">
        <v>58</v>
      </c>
      <c r="J8" s="42" t="s">
        <v>58</v>
      </c>
      <c r="K8" s="42" t="s">
        <v>176</v>
      </c>
      <c r="L8" s="42" t="s">
        <v>199</v>
      </c>
      <c r="M8" s="35"/>
      <c r="N8" s="35"/>
    </row>
    <row r="9" spans="1:14" s="31" customFormat="1" ht="16.5" customHeight="1" x14ac:dyDescent="0.4">
      <c r="A9" s="212" t="s">
        <v>97</v>
      </c>
      <c r="B9" s="213"/>
      <c r="C9" s="42" t="s">
        <v>58</v>
      </c>
      <c r="D9" s="42" t="s">
        <v>58</v>
      </c>
      <c r="E9" s="42" t="s">
        <v>59</v>
      </c>
      <c r="F9" s="42" t="s">
        <v>175</v>
      </c>
      <c r="G9" s="118">
        <v>1</v>
      </c>
      <c r="H9" s="42" t="s">
        <v>58</v>
      </c>
      <c r="I9" s="42" t="s">
        <v>58</v>
      </c>
      <c r="J9" s="42" t="s">
        <v>58</v>
      </c>
      <c r="K9" s="42" t="s">
        <v>177</v>
      </c>
      <c r="L9" s="42">
        <v>1</v>
      </c>
      <c r="M9" s="35"/>
      <c r="N9" s="35"/>
    </row>
    <row r="10" spans="1:14" s="31" customFormat="1" ht="16.5" customHeight="1" x14ac:dyDescent="0.4">
      <c r="A10" s="212" t="s">
        <v>98</v>
      </c>
      <c r="B10" s="213"/>
      <c r="C10" s="42">
        <v>3</v>
      </c>
      <c r="D10" s="42">
        <v>2</v>
      </c>
      <c r="E10" s="42">
        <v>1</v>
      </c>
      <c r="F10" s="42">
        <v>2</v>
      </c>
      <c r="G10" s="118">
        <v>1</v>
      </c>
      <c r="H10" s="42">
        <v>5</v>
      </c>
      <c r="I10" s="42">
        <v>7</v>
      </c>
      <c r="J10" s="42">
        <v>2</v>
      </c>
      <c r="K10" s="42">
        <v>5</v>
      </c>
      <c r="L10" s="42">
        <v>4</v>
      </c>
      <c r="M10" s="35"/>
      <c r="N10" s="35"/>
    </row>
    <row r="11" spans="1:14" s="31" customFormat="1" ht="16.5" customHeight="1" x14ac:dyDescent="0.4">
      <c r="A11" s="212" t="s">
        <v>99</v>
      </c>
      <c r="B11" s="213"/>
      <c r="C11" s="42">
        <v>4</v>
      </c>
      <c r="D11" s="42" t="s">
        <v>58</v>
      </c>
      <c r="E11" s="42" t="s">
        <v>100</v>
      </c>
      <c r="F11" s="42">
        <v>1</v>
      </c>
      <c r="G11" s="118">
        <v>1</v>
      </c>
      <c r="H11" s="42">
        <v>4</v>
      </c>
      <c r="I11" s="42" t="s">
        <v>58</v>
      </c>
      <c r="J11" s="42" t="s">
        <v>58</v>
      </c>
      <c r="K11" s="42" t="s">
        <v>176</v>
      </c>
      <c r="L11" s="42">
        <v>1</v>
      </c>
      <c r="M11" s="35"/>
      <c r="N11" s="35"/>
    </row>
    <row r="12" spans="1:14" s="31" customFormat="1" ht="16.5" customHeight="1" x14ac:dyDescent="0.4">
      <c r="A12" s="212" t="s">
        <v>101</v>
      </c>
      <c r="B12" s="213"/>
      <c r="C12" s="42">
        <v>7</v>
      </c>
      <c r="D12" s="42">
        <v>1</v>
      </c>
      <c r="E12" s="42">
        <v>6</v>
      </c>
      <c r="F12" s="42">
        <v>7</v>
      </c>
      <c r="G12" s="118">
        <v>10</v>
      </c>
      <c r="H12" s="42">
        <v>8</v>
      </c>
      <c r="I12" s="42">
        <v>2</v>
      </c>
      <c r="J12" s="42">
        <v>6</v>
      </c>
      <c r="K12" s="42">
        <v>9</v>
      </c>
      <c r="L12" s="42">
        <v>12</v>
      </c>
      <c r="M12" s="35"/>
      <c r="N12" s="35"/>
    </row>
    <row r="13" spans="1:14" s="31" customFormat="1" ht="16.5" customHeight="1" x14ac:dyDescent="0.4">
      <c r="A13" s="212" t="s">
        <v>102</v>
      </c>
      <c r="B13" s="213"/>
      <c r="C13" s="42" t="s">
        <v>58</v>
      </c>
      <c r="D13" s="42" t="s">
        <v>58</v>
      </c>
      <c r="E13" s="42" t="s">
        <v>59</v>
      </c>
      <c r="F13" s="42" t="s">
        <v>175</v>
      </c>
      <c r="G13" s="118" t="s">
        <v>227</v>
      </c>
      <c r="H13" s="42" t="s">
        <v>58</v>
      </c>
      <c r="I13" s="42" t="s">
        <v>58</v>
      </c>
      <c r="J13" s="42" t="s">
        <v>58</v>
      </c>
      <c r="K13" s="42" t="s">
        <v>177</v>
      </c>
      <c r="L13" s="42" t="s">
        <v>199</v>
      </c>
      <c r="M13" s="35"/>
      <c r="N13" s="35"/>
    </row>
    <row r="14" spans="1:14" s="31" customFormat="1" ht="16.5" customHeight="1" x14ac:dyDescent="0.4">
      <c r="A14" s="212" t="s">
        <v>103</v>
      </c>
      <c r="B14" s="213"/>
      <c r="C14" s="42">
        <v>10</v>
      </c>
      <c r="D14" s="42">
        <v>3</v>
      </c>
      <c r="E14" s="42" t="s">
        <v>100</v>
      </c>
      <c r="F14" s="42">
        <v>3</v>
      </c>
      <c r="G14" s="118" t="s">
        <v>226</v>
      </c>
      <c r="H14" s="42">
        <v>2</v>
      </c>
      <c r="I14" s="42" t="s">
        <v>58</v>
      </c>
      <c r="J14" s="42" t="s">
        <v>58</v>
      </c>
      <c r="K14" s="42">
        <v>2</v>
      </c>
      <c r="L14" s="42" t="s">
        <v>199</v>
      </c>
      <c r="M14" s="35"/>
      <c r="N14" s="35"/>
    </row>
    <row r="15" spans="1:14" s="31" customFormat="1" ht="16.5" customHeight="1" x14ac:dyDescent="0.4">
      <c r="A15" s="212" t="s">
        <v>104</v>
      </c>
      <c r="B15" s="213"/>
      <c r="C15" s="42">
        <v>4</v>
      </c>
      <c r="D15" s="42">
        <v>2</v>
      </c>
      <c r="E15" s="42">
        <v>5</v>
      </c>
      <c r="F15" s="42">
        <v>5</v>
      </c>
      <c r="G15" s="118">
        <v>4</v>
      </c>
      <c r="H15" s="42">
        <v>4</v>
      </c>
      <c r="I15" s="42">
        <v>2</v>
      </c>
      <c r="J15" s="42">
        <v>2</v>
      </c>
      <c r="K15" s="42">
        <v>4</v>
      </c>
      <c r="L15" s="42">
        <v>4</v>
      </c>
      <c r="M15" s="35"/>
      <c r="N15" s="35"/>
    </row>
    <row r="16" spans="1:14" s="31" customFormat="1" ht="16.5" customHeight="1" x14ac:dyDescent="0.4">
      <c r="A16" s="212" t="s">
        <v>105</v>
      </c>
      <c r="B16" s="213"/>
      <c r="C16" s="42">
        <v>2</v>
      </c>
      <c r="D16" s="42">
        <v>5</v>
      </c>
      <c r="E16" s="42">
        <v>5</v>
      </c>
      <c r="F16" s="42">
        <v>8</v>
      </c>
      <c r="G16" s="118">
        <v>3</v>
      </c>
      <c r="H16" s="42">
        <v>2</v>
      </c>
      <c r="I16" s="42">
        <v>5</v>
      </c>
      <c r="J16" s="42">
        <v>5</v>
      </c>
      <c r="K16" s="42">
        <v>7</v>
      </c>
      <c r="L16" s="42">
        <v>3</v>
      </c>
      <c r="M16" s="35"/>
      <c r="N16" s="35"/>
    </row>
    <row r="17" spans="1:14" s="31" customFormat="1" ht="16.5" customHeight="1" x14ac:dyDescent="0.4">
      <c r="A17" s="212" t="s">
        <v>106</v>
      </c>
      <c r="B17" s="213"/>
      <c r="C17" s="42">
        <v>1</v>
      </c>
      <c r="D17" s="42" t="s">
        <v>58</v>
      </c>
      <c r="E17" s="42">
        <v>6</v>
      </c>
      <c r="F17" s="42">
        <v>3</v>
      </c>
      <c r="G17" s="118" t="s">
        <v>227</v>
      </c>
      <c r="H17" s="42">
        <v>2</v>
      </c>
      <c r="I17" s="42" t="s">
        <v>58</v>
      </c>
      <c r="J17" s="42">
        <v>7</v>
      </c>
      <c r="K17" s="42">
        <v>3</v>
      </c>
      <c r="L17" s="42" t="s">
        <v>199</v>
      </c>
      <c r="M17" s="35"/>
      <c r="N17" s="35"/>
    </row>
    <row r="18" spans="1:14" s="31" customFormat="1" ht="16.5" customHeight="1" x14ac:dyDescent="0.4">
      <c r="A18" s="212" t="s">
        <v>107</v>
      </c>
      <c r="B18" s="213"/>
      <c r="C18" s="42">
        <v>5</v>
      </c>
      <c r="D18" s="42" t="s">
        <v>58</v>
      </c>
      <c r="E18" s="42" t="s">
        <v>100</v>
      </c>
      <c r="F18" s="42">
        <v>4</v>
      </c>
      <c r="G18" s="118">
        <v>1</v>
      </c>
      <c r="H18" s="42">
        <v>5</v>
      </c>
      <c r="I18" s="42" t="s">
        <v>58</v>
      </c>
      <c r="J18" s="42" t="s">
        <v>58</v>
      </c>
      <c r="K18" s="42">
        <v>4</v>
      </c>
      <c r="L18" s="42">
        <v>1</v>
      </c>
      <c r="M18" s="35"/>
      <c r="N18" s="35"/>
    </row>
    <row r="19" spans="1:14" s="31" customFormat="1" ht="16.5" customHeight="1" x14ac:dyDescent="0.4">
      <c r="A19" s="212" t="s">
        <v>108</v>
      </c>
      <c r="B19" s="213"/>
      <c r="C19" s="42">
        <v>2</v>
      </c>
      <c r="D19" s="42">
        <v>1</v>
      </c>
      <c r="E19" s="42">
        <v>1</v>
      </c>
      <c r="F19" s="42">
        <v>1</v>
      </c>
      <c r="G19" s="118">
        <v>1</v>
      </c>
      <c r="H19" s="42">
        <v>2</v>
      </c>
      <c r="I19" s="42">
        <v>1</v>
      </c>
      <c r="J19" s="42">
        <v>1</v>
      </c>
      <c r="K19" s="42">
        <v>1</v>
      </c>
      <c r="L19" s="42">
        <v>1</v>
      </c>
      <c r="M19" s="35"/>
      <c r="N19" s="35"/>
    </row>
    <row r="20" spans="1:14" s="31" customFormat="1" ht="16.5" customHeight="1" x14ac:dyDescent="0.4">
      <c r="A20" s="212" t="s">
        <v>109</v>
      </c>
      <c r="B20" s="213"/>
      <c r="C20" s="42" t="s">
        <v>58</v>
      </c>
      <c r="D20" s="42">
        <v>8</v>
      </c>
      <c r="E20" s="42" t="s">
        <v>59</v>
      </c>
      <c r="F20" s="42" t="s">
        <v>175</v>
      </c>
      <c r="G20" s="118" t="s">
        <v>228</v>
      </c>
      <c r="H20" s="42" t="s">
        <v>58</v>
      </c>
      <c r="I20" s="42">
        <v>9</v>
      </c>
      <c r="J20" s="42" t="s">
        <v>58</v>
      </c>
      <c r="K20" s="42" t="s">
        <v>176</v>
      </c>
      <c r="L20" s="42" t="s">
        <v>204</v>
      </c>
      <c r="M20" s="35"/>
      <c r="N20" s="35"/>
    </row>
    <row r="21" spans="1:14" s="31" customFormat="1" ht="16.5" customHeight="1" x14ac:dyDescent="0.4">
      <c r="A21" s="212" t="s">
        <v>110</v>
      </c>
      <c r="B21" s="213"/>
      <c r="C21" s="42" t="s">
        <v>58</v>
      </c>
      <c r="D21" s="42" t="s">
        <v>58</v>
      </c>
      <c r="E21" s="42" t="s">
        <v>59</v>
      </c>
      <c r="F21" s="42" t="s">
        <v>175</v>
      </c>
      <c r="G21" s="118" t="s">
        <v>226</v>
      </c>
      <c r="H21" s="42" t="s">
        <v>58</v>
      </c>
      <c r="I21" s="42" t="s">
        <v>58</v>
      </c>
      <c r="J21" s="42" t="s">
        <v>58</v>
      </c>
      <c r="K21" s="42" t="s">
        <v>177</v>
      </c>
      <c r="L21" s="42" t="s">
        <v>199</v>
      </c>
      <c r="M21" s="35"/>
      <c r="N21" s="35"/>
    </row>
    <row r="22" spans="1:14" s="31" customFormat="1" ht="16.5" customHeight="1" thickBot="1" x14ac:dyDescent="0.45">
      <c r="A22" s="214" t="s">
        <v>7</v>
      </c>
      <c r="B22" s="215"/>
      <c r="C22" s="43">
        <v>7</v>
      </c>
      <c r="D22" s="43">
        <v>7</v>
      </c>
      <c r="E22" s="43">
        <v>10</v>
      </c>
      <c r="F22" s="43">
        <v>10</v>
      </c>
      <c r="G22" s="82">
        <v>1</v>
      </c>
      <c r="H22" s="43">
        <v>6</v>
      </c>
      <c r="I22" s="43">
        <v>7</v>
      </c>
      <c r="J22" s="43">
        <v>7</v>
      </c>
      <c r="K22" s="43">
        <v>7</v>
      </c>
      <c r="L22" s="43">
        <v>1</v>
      </c>
      <c r="M22" s="35"/>
      <c r="N22" s="35"/>
    </row>
    <row r="23" spans="1:14" s="31" customFormat="1" ht="13.5" customHeight="1" x14ac:dyDescent="0.4">
      <c r="A23" s="33" t="s">
        <v>87</v>
      </c>
      <c r="M23" s="35"/>
      <c r="N23" s="35"/>
    </row>
    <row r="24" spans="1:14" ht="9" customHeight="1" x14ac:dyDescent="0.15"/>
    <row r="25" spans="1:14" s="31" customFormat="1" ht="19.5" customHeight="1" x14ac:dyDescent="0.4">
      <c r="A25" s="70" t="s">
        <v>232</v>
      </c>
    </row>
    <row r="26" spans="1:14" ht="3" customHeight="1" thickBot="1" x14ac:dyDescent="0.2">
      <c r="A26" s="216"/>
      <c r="B26" s="216"/>
      <c r="C26" s="216"/>
      <c r="D26" s="216"/>
      <c r="E26" s="216"/>
    </row>
    <row r="27" spans="1:14" s="31" customFormat="1" ht="16.5" customHeight="1" x14ac:dyDescent="0.4">
      <c r="A27" s="217" t="s">
        <v>111</v>
      </c>
      <c r="B27" s="218"/>
      <c r="C27" s="217" t="s">
        <v>112</v>
      </c>
      <c r="D27" s="217"/>
      <c r="E27" s="219"/>
      <c r="F27" s="210" t="s">
        <v>113</v>
      </c>
      <c r="G27" s="211"/>
      <c r="H27" s="211"/>
      <c r="I27" s="44" t="s">
        <v>114</v>
      </c>
      <c r="J27" s="100"/>
      <c r="K27" s="45"/>
    </row>
    <row r="28" spans="1:14" s="31" customFormat="1" ht="16.5" hidden="1" customHeight="1" x14ac:dyDescent="0.4">
      <c r="A28" s="185" t="s">
        <v>115</v>
      </c>
      <c r="B28" s="186"/>
      <c r="C28" s="185">
        <v>30128</v>
      </c>
      <c r="D28" s="185"/>
      <c r="E28" s="185"/>
      <c r="F28" s="35"/>
      <c r="G28" s="46">
        <v>385</v>
      </c>
      <c r="H28" s="47"/>
      <c r="I28" s="207">
        <v>36344</v>
      </c>
      <c r="J28" s="207"/>
    </row>
    <row r="29" spans="1:14" s="31" customFormat="1" ht="16.5" hidden="1" customHeight="1" x14ac:dyDescent="0.4">
      <c r="A29" s="185" t="s">
        <v>116</v>
      </c>
      <c r="B29" s="186"/>
      <c r="C29" s="185">
        <v>34909</v>
      </c>
      <c r="D29" s="185"/>
      <c r="E29" s="185"/>
      <c r="F29" s="35"/>
      <c r="G29" s="46">
        <v>343</v>
      </c>
      <c r="H29" s="48"/>
      <c r="I29" s="202">
        <v>41182</v>
      </c>
      <c r="J29" s="202"/>
    </row>
    <row r="30" spans="1:14" s="31" customFormat="1" ht="16.5" hidden="1" customHeight="1" x14ac:dyDescent="0.4">
      <c r="A30" s="185" t="s">
        <v>117</v>
      </c>
      <c r="B30" s="186"/>
      <c r="C30" s="203">
        <v>32378</v>
      </c>
      <c r="D30" s="203"/>
      <c r="E30" s="203"/>
      <c r="F30" s="35"/>
      <c r="G30" s="49">
        <v>287</v>
      </c>
      <c r="H30" s="50"/>
      <c r="I30" s="204">
        <v>41230</v>
      </c>
      <c r="J30" s="204"/>
    </row>
    <row r="31" spans="1:14" s="31" customFormat="1" ht="16.5" hidden="1" customHeight="1" x14ac:dyDescent="0.4">
      <c r="A31" s="205" t="s">
        <v>118</v>
      </c>
      <c r="B31" s="206"/>
      <c r="C31" s="185">
        <v>41242</v>
      </c>
      <c r="D31" s="185"/>
      <c r="E31" s="185"/>
      <c r="F31" s="35"/>
      <c r="G31" s="46">
        <v>297</v>
      </c>
      <c r="H31" s="48"/>
      <c r="I31" s="202">
        <v>53234</v>
      </c>
      <c r="J31" s="202"/>
    </row>
    <row r="32" spans="1:14" s="31" customFormat="1" ht="16.5" customHeight="1" x14ac:dyDescent="0.4">
      <c r="A32" s="185" t="s">
        <v>198</v>
      </c>
      <c r="B32" s="186"/>
      <c r="C32" s="185">
        <v>36748</v>
      </c>
      <c r="D32" s="185"/>
      <c r="E32" s="185"/>
      <c r="G32" s="31">
        <v>210</v>
      </c>
      <c r="H32" s="35"/>
      <c r="I32" s="202">
        <v>47161</v>
      </c>
      <c r="J32" s="202"/>
    </row>
    <row r="33" spans="1:11" s="31" customFormat="1" ht="16.5" hidden="1" customHeight="1" x14ac:dyDescent="0.4">
      <c r="A33" s="185" t="s">
        <v>119</v>
      </c>
      <c r="B33" s="186"/>
      <c r="C33" s="185">
        <v>36946</v>
      </c>
      <c r="D33" s="185"/>
      <c r="E33" s="185"/>
      <c r="G33" s="35">
        <v>155</v>
      </c>
      <c r="H33" s="35"/>
      <c r="I33" s="188">
        <v>48178</v>
      </c>
      <c r="J33" s="188"/>
    </row>
    <row r="34" spans="1:11" s="31" customFormat="1" ht="16.5" customHeight="1" x14ac:dyDescent="0.4">
      <c r="A34" s="185" t="s">
        <v>120</v>
      </c>
      <c r="B34" s="186"/>
      <c r="C34" s="185">
        <v>35224</v>
      </c>
      <c r="D34" s="185"/>
      <c r="E34" s="185"/>
      <c r="G34" s="35">
        <v>184</v>
      </c>
      <c r="H34" s="35"/>
      <c r="I34" s="188">
        <v>45654</v>
      </c>
      <c r="J34" s="188"/>
    </row>
    <row r="35" spans="1:11" s="35" customFormat="1" ht="16.5" customHeight="1" x14ac:dyDescent="0.4">
      <c r="A35" s="185" t="s">
        <v>121</v>
      </c>
      <c r="B35" s="186"/>
      <c r="C35" s="185">
        <v>33499</v>
      </c>
      <c r="D35" s="185"/>
      <c r="E35" s="185"/>
      <c r="G35" s="35">
        <v>143</v>
      </c>
      <c r="I35" s="188">
        <v>43640</v>
      </c>
      <c r="J35" s="188"/>
    </row>
    <row r="36" spans="1:11" s="35" customFormat="1" ht="16.5" customHeight="1" x14ac:dyDescent="0.4">
      <c r="A36" s="185" t="s">
        <v>122</v>
      </c>
      <c r="B36" s="186"/>
      <c r="C36" s="185">
        <v>32491</v>
      </c>
      <c r="D36" s="185"/>
      <c r="E36" s="185"/>
      <c r="G36" s="35">
        <v>153</v>
      </c>
      <c r="I36" s="188">
        <v>42533</v>
      </c>
      <c r="J36" s="188"/>
    </row>
    <row r="37" spans="1:11" s="35" customFormat="1" ht="16.5" customHeight="1" x14ac:dyDescent="0.4">
      <c r="A37" s="185" t="s">
        <v>123</v>
      </c>
      <c r="B37" s="186"/>
      <c r="C37" s="185">
        <v>31518</v>
      </c>
      <c r="D37" s="185"/>
      <c r="E37" s="185"/>
      <c r="G37" s="35">
        <v>137</v>
      </c>
      <c r="I37" s="188">
        <v>41221</v>
      </c>
      <c r="J37" s="188"/>
    </row>
    <row r="38" spans="1:11" s="35" customFormat="1" ht="16.5" customHeight="1" x14ac:dyDescent="0.4">
      <c r="A38" s="185" t="s">
        <v>124</v>
      </c>
      <c r="B38" s="186"/>
      <c r="C38" s="187">
        <v>30244</v>
      </c>
      <c r="D38" s="185"/>
      <c r="E38" s="185"/>
      <c r="G38" s="35">
        <v>128</v>
      </c>
      <c r="I38" s="188">
        <v>39353</v>
      </c>
      <c r="J38" s="188"/>
    </row>
    <row r="39" spans="1:11" s="35" customFormat="1" ht="16.5" customHeight="1" x14ac:dyDescent="0.4">
      <c r="A39" s="194" t="s">
        <v>205</v>
      </c>
      <c r="B39" s="195"/>
      <c r="C39" s="196">
        <v>28402</v>
      </c>
      <c r="D39" s="194"/>
      <c r="E39" s="194"/>
      <c r="F39" s="59"/>
      <c r="G39" s="59">
        <v>104</v>
      </c>
      <c r="H39" s="59"/>
      <c r="I39" s="197">
        <v>36770</v>
      </c>
      <c r="J39" s="197"/>
      <c r="K39" s="59"/>
    </row>
    <row r="40" spans="1:11" s="31" customFormat="1" ht="16.5" customHeight="1" x14ac:dyDescent="0.4">
      <c r="A40" s="198" t="s">
        <v>125</v>
      </c>
      <c r="B40" s="199"/>
      <c r="C40" s="200">
        <v>-1842</v>
      </c>
      <c r="D40" s="200"/>
      <c r="E40" s="200"/>
      <c r="F40" s="201">
        <v>-24</v>
      </c>
      <c r="G40" s="201"/>
      <c r="H40" s="119"/>
      <c r="I40" s="201">
        <v>-2583</v>
      </c>
      <c r="J40" s="201"/>
      <c r="K40" s="39"/>
    </row>
    <row r="41" spans="1:11" s="31" customFormat="1" ht="16.5" customHeight="1" thickBot="1" x14ac:dyDescent="0.45">
      <c r="A41" s="189" t="s">
        <v>183</v>
      </c>
      <c r="B41" s="190"/>
      <c r="C41" s="191">
        <v>-6.1</v>
      </c>
      <c r="D41" s="192"/>
      <c r="E41" s="192"/>
      <c r="F41" s="193">
        <v>-18.8</v>
      </c>
      <c r="G41" s="193"/>
      <c r="H41" s="120"/>
      <c r="I41" s="193">
        <v>-6.6</v>
      </c>
      <c r="J41" s="193"/>
      <c r="K41" s="81"/>
    </row>
    <row r="42" spans="1:11" s="31" customFormat="1" ht="15" customHeight="1" x14ac:dyDescent="0.4">
      <c r="A42" s="51" t="s">
        <v>126</v>
      </c>
    </row>
    <row r="43" spans="1:11" ht="12.75" x14ac:dyDescent="0.15"/>
  </sheetData>
  <customSheetViews>
    <customSheetView guid="{FEA282F8-E30C-48C4-B138-E0501200206E}" showPageBreaks="1" printArea="1" hiddenRows="1" view="pageBreakPreview" topLeftCell="A31">
      <selection activeCell="A47" sqref="A47:B47"/>
      <pageMargins left="0.78740157480314965" right="0.78740157480314965" top="0.59055118110236227" bottom="0.39370078740157483" header="0" footer="0"/>
      <pageSetup paperSize="9" scale="98" firstPageNumber="166" orientation="portrait" r:id="rId1"/>
      <headerFooter alignWithMargins="0"/>
    </customSheetView>
  </customSheetViews>
  <mergeCells count="68">
    <mergeCell ref="A11:B11"/>
    <mergeCell ref="A12:B12"/>
    <mergeCell ref="A13:B13"/>
    <mergeCell ref="A6:B6"/>
    <mergeCell ref="A7:B7"/>
    <mergeCell ref="A8:B8"/>
    <mergeCell ref="A9:B9"/>
    <mergeCell ref="A10:B10"/>
    <mergeCell ref="C3:G3"/>
    <mergeCell ref="H3:L3"/>
    <mergeCell ref="F27:H27"/>
    <mergeCell ref="A15:B15"/>
    <mergeCell ref="A16:B16"/>
    <mergeCell ref="A17:B17"/>
    <mergeCell ref="A18:B18"/>
    <mergeCell ref="A19:B19"/>
    <mergeCell ref="A20:B20"/>
    <mergeCell ref="A21:B21"/>
    <mergeCell ref="A22:B22"/>
    <mergeCell ref="A26:E26"/>
    <mergeCell ref="A27:B27"/>
    <mergeCell ref="C27:E27"/>
    <mergeCell ref="A14:B14"/>
    <mergeCell ref="A3:B3"/>
    <mergeCell ref="A28:B28"/>
    <mergeCell ref="C28:E28"/>
    <mergeCell ref="I28:J28"/>
    <mergeCell ref="A29:B29"/>
    <mergeCell ref="C29:E29"/>
    <mergeCell ref="I29:J29"/>
    <mergeCell ref="A30:B30"/>
    <mergeCell ref="C30:E30"/>
    <mergeCell ref="I30:J30"/>
    <mergeCell ref="A31:B31"/>
    <mergeCell ref="C31:E31"/>
    <mergeCell ref="I31:J31"/>
    <mergeCell ref="A32:B32"/>
    <mergeCell ref="C32:E32"/>
    <mergeCell ref="I32:J32"/>
    <mergeCell ref="A33:B33"/>
    <mergeCell ref="C33:E33"/>
    <mergeCell ref="I33:J33"/>
    <mergeCell ref="A34:B34"/>
    <mergeCell ref="C34:E34"/>
    <mergeCell ref="I34:J34"/>
    <mergeCell ref="A35:B35"/>
    <mergeCell ref="C35:E35"/>
    <mergeCell ref="I35:J35"/>
    <mergeCell ref="A36:B36"/>
    <mergeCell ref="C36:E36"/>
    <mergeCell ref="I36:J36"/>
    <mergeCell ref="A37:B37"/>
    <mergeCell ref="C37:E37"/>
    <mergeCell ref="I37:J37"/>
    <mergeCell ref="A38:B38"/>
    <mergeCell ref="C38:E38"/>
    <mergeCell ref="I38:J38"/>
    <mergeCell ref="A41:B41"/>
    <mergeCell ref="C41:E41"/>
    <mergeCell ref="F41:G41"/>
    <mergeCell ref="I41:J41"/>
    <mergeCell ref="A39:B39"/>
    <mergeCell ref="C39:E39"/>
    <mergeCell ref="I39:J39"/>
    <mergeCell ref="A40:B40"/>
    <mergeCell ref="C40:E40"/>
    <mergeCell ref="F40:G40"/>
    <mergeCell ref="I40:J40"/>
  </mergeCells>
  <phoneticPr fontId="3"/>
  <printOptions gridLinesSet="0"/>
  <pageMargins left="0.78740157480314965" right="0.78740157480314965" top="0.59055118110236227" bottom="0.39370078740157483" header="0" footer="0"/>
  <pageSetup paperSize="9" scale="98" firstPageNumber="166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topLeftCell="A22" zoomScaleNormal="100" zoomScaleSheetLayoutView="100" workbookViewId="0">
      <selection activeCell="A22" sqref="A1:XFD1048576"/>
    </sheetView>
  </sheetViews>
  <sheetFormatPr defaultColWidth="9.25" defaultRowHeight="15.2" customHeight="1" x14ac:dyDescent="0.15"/>
  <cols>
    <col min="1" max="9" width="8.5" style="2" customWidth="1"/>
    <col min="10" max="251" width="9.25" style="2"/>
    <col min="252" max="260" width="8.5" style="2" customWidth="1"/>
    <col min="261" max="261" width="7.375" style="2" customWidth="1"/>
    <col min="262" max="262" width="8" style="2" customWidth="1"/>
    <col min="263" max="507" width="9.25" style="2"/>
    <col min="508" max="516" width="8.5" style="2" customWidth="1"/>
    <col min="517" max="517" width="7.375" style="2" customWidth="1"/>
    <col min="518" max="518" width="8" style="2" customWidth="1"/>
    <col min="519" max="763" width="9.25" style="2"/>
    <col min="764" max="772" width="8.5" style="2" customWidth="1"/>
    <col min="773" max="773" width="7.375" style="2" customWidth="1"/>
    <col min="774" max="774" width="8" style="2" customWidth="1"/>
    <col min="775" max="1019" width="9.25" style="2"/>
    <col min="1020" max="1028" width="8.5" style="2" customWidth="1"/>
    <col min="1029" max="1029" width="7.375" style="2" customWidth="1"/>
    <col min="1030" max="1030" width="8" style="2" customWidth="1"/>
    <col min="1031" max="1275" width="9.25" style="2"/>
    <col min="1276" max="1284" width="8.5" style="2" customWidth="1"/>
    <col min="1285" max="1285" width="7.375" style="2" customWidth="1"/>
    <col min="1286" max="1286" width="8" style="2" customWidth="1"/>
    <col min="1287" max="1531" width="9.25" style="2"/>
    <col min="1532" max="1540" width="8.5" style="2" customWidth="1"/>
    <col min="1541" max="1541" width="7.375" style="2" customWidth="1"/>
    <col min="1542" max="1542" width="8" style="2" customWidth="1"/>
    <col min="1543" max="1787" width="9.25" style="2"/>
    <col min="1788" max="1796" width="8.5" style="2" customWidth="1"/>
    <col min="1797" max="1797" width="7.375" style="2" customWidth="1"/>
    <col min="1798" max="1798" width="8" style="2" customWidth="1"/>
    <col min="1799" max="2043" width="9.25" style="2"/>
    <col min="2044" max="2052" width="8.5" style="2" customWidth="1"/>
    <col min="2053" max="2053" width="7.375" style="2" customWidth="1"/>
    <col min="2054" max="2054" width="8" style="2" customWidth="1"/>
    <col min="2055" max="2299" width="9.25" style="2"/>
    <col min="2300" max="2308" width="8.5" style="2" customWidth="1"/>
    <col min="2309" max="2309" width="7.375" style="2" customWidth="1"/>
    <col min="2310" max="2310" width="8" style="2" customWidth="1"/>
    <col min="2311" max="2555" width="9.25" style="2"/>
    <col min="2556" max="2564" width="8.5" style="2" customWidth="1"/>
    <col min="2565" max="2565" width="7.375" style="2" customWidth="1"/>
    <col min="2566" max="2566" width="8" style="2" customWidth="1"/>
    <col min="2567" max="2811" width="9.25" style="2"/>
    <col min="2812" max="2820" width="8.5" style="2" customWidth="1"/>
    <col min="2821" max="2821" width="7.375" style="2" customWidth="1"/>
    <col min="2822" max="2822" width="8" style="2" customWidth="1"/>
    <col min="2823" max="3067" width="9.25" style="2"/>
    <col min="3068" max="3076" width="8.5" style="2" customWidth="1"/>
    <col min="3077" max="3077" width="7.375" style="2" customWidth="1"/>
    <col min="3078" max="3078" width="8" style="2" customWidth="1"/>
    <col min="3079" max="3323" width="9.25" style="2"/>
    <col min="3324" max="3332" width="8.5" style="2" customWidth="1"/>
    <col min="3333" max="3333" width="7.375" style="2" customWidth="1"/>
    <col min="3334" max="3334" width="8" style="2" customWidth="1"/>
    <col min="3335" max="3579" width="9.25" style="2"/>
    <col min="3580" max="3588" width="8.5" style="2" customWidth="1"/>
    <col min="3589" max="3589" width="7.375" style="2" customWidth="1"/>
    <col min="3590" max="3590" width="8" style="2" customWidth="1"/>
    <col min="3591" max="3835" width="9.25" style="2"/>
    <col min="3836" max="3844" width="8.5" style="2" customWidth="1"/>
    <col min="3845" max="3845" width="7.375" style="2" customWidth="1"/>
    <col min="3846" max="3846" width="8" style="2" customWidth="1"/>
    <col min="3847" max="4091" width="9.25" style="2"/>
    <col min="4092" max="4100" width="8.5" style="2" customWidth="1"/>
    <col min="4101" max="4101" width="7.375" style="2" customWidth="1"/>
    <col min="4102" max="4102" width="8" style="2" customWidth="1"/>
    <col min="4103" max="4347" width="9.25" style="2"/>
    <col min="4348" max="4356" width="8.5" style="2" customWidth="1"/>
    <col min="4357" max="4357" width="7.375" style="2" customWidth="1"/>
    <col min="4358" max="4358" width="8" style="2" customWidth="1"/>
    <col min="4359" max="4603" width="9.25" style="2"/>
    <col min="4604" max="4612" width="8.5" style="2" customWidth="1"/>
    <col min="4613" max="4613" width="7.375" style="2" customWidth="1"/>
    <col min="4614" max="4614" width="8" style="2" customWidth="1"/>
    <col min="4615" max="4859" width="9.25" style="2"/>
    <col min="4860" max="4868" width="8.5" style="2" customWidth="1"/>
    <col min="4869" max="4869" width="7.375" style="2" customWidth="1"/>
    <col min="4870" max="4870" width="8" style="2" customWidth="1"/>
    <col min="4871" max="5115" width="9.25" style="2"/>
    <col min="5116" max="5124" width="8.5" style="2" customWidth="1"/>
    <col min="5125" max="5125" width="7.375" style="2" customWidth="1"/>
    <col min="5126" max="5126" width="8" style="2" customWidth="1"/>
    <col min="5127" max="5371" width="9.25" style="2"/>
    <col min="5372" max="5380" width="8.5" style="2" customWidth="1"/>
    <col min="5381" max="5381" width="7.375" style="2" customWidth="1"/>
    <col min="5382" max="5382" width="8" style="2" customWidth="1"/>
    <col min="5383" max="5627" width="9.25" style="2"/>
    <col min="5628" max="5636" width="8.5" style="2" customWidth="1"/>
    <col min="5637" max="5637" width="7.375" style="2" customWidth="1"/>
    <col min="5638" max="5638" width="8" style="2" customWidth="1"/>
    <col min="5639" max="5883" width="9.25" style="2"/>
    <col min="5884" max="5892" width="8.5" style="2" customWidth="1"/>
    <col min="5893" max="5893" width="7.375" style="2" customWidth="1"/>
    <col min="5894" max="5894" width="8" style="2" customWidth="1"/>
    <col min="5895" max="6139" width="9.25" style="2"/>
    <col min="6140" max="6148" width="8.5" style="2" customWidth="1"/>
    <col min="6149" max="6149" width="7.375" style="2" customWidth="1"/>
    <col min="6150" max="6150" width="8" style="2" customWidth="1"/>
    <col min="6151" max="6395" width="9.25" style="2"/>
    <col min="6396" max="6404" width="8.5" style="2" customWidth="1"/>
    <col min="6405" max="6405" width="7.375" style="2" customWidth="1"/>
    <col min="6406" max="6406" width="8" style="2" customWidth="1"/>
    <col min="6407" max="6651" width="9.25" style="2"/>
    <col min="6652" max="6660" width="8.5" style="2" customWidth="1"/>
    <col min="6661" max="6661" width="7.375" style="2" customWidth="1"/>
    <col min="6662" max="6662" width="8" style="2" customWidth="1"/>
    <col min="6663" max="6907" width="9.25" style="2"/>
    <col min="6908" max="6916" width="8.5" style="2" customWidth="1"/>
    <col min="6917" max="6917" width="7.375" style="2" customWidth="1"/>
    <col min="6918" max="6918" width="8" style="2" customWidth="1"/>
    <col min="6919" max="7163" width="9.25" style="2"/>
    <col min="7164" max="7172" width="8.5" style="2" customWidth="1"/>
    <col min="7173" max="7173" width="7.375" style="2" customWidth="1"/>
    <col min="7174" max="7174" width="8" style="2" customWidth="1"/>
    <col min="7175" max="7419" width="9.25" style="2"/>
    <col min="7420" max="7428" width="8.5" style="2" customWidth="1"/>
    <col min="7429" max="7429" width="7.375" style="2" customWidth="1"/>
    <col min="7430" max="7430" width="8" style="2" customWidth="1"/>
    <col min="7431" max="7675" width="9.25" style="2"/>
    <col min="7676" max="7684" width="8.5" style="2" customWidth="1"/>
    <col min="7685" max="7685" width="7.375" style="2" customWidth="1"/>
    <col min="7686" max="7686" width="8" style="2" customWidth="1"/>
    <col min="7687" max="7931" width="9.25" style="2"/>
    <col min="7932" max="7940" width="8.5" style="2" customWidth="1"/>
    <col min="7941" max="7941" width="7.375" style="2" customWidth="1"/>
    <col min="7942" max="7942" width="8" style="2" customWidth="1"/>
    <col min="7943" max="8187" width="9.25" style="2"/>
    <col min="8188" max="8196" width="8.5" style="2" customWidth="1"/>
    <col min="8197" max="8197" width="7.375" style="2" customWidth="1"/>
    <col min="8198" max="8198" width="8" style="2" customWidth="1"/>
    <col min="8199" max="8443" width="9.25" style="2"/>
    <col min="8444" max="8452" width="8.5" style="2" customWidth="1"/>
    <col min="8453" max="8453" width="7.375" style="2" customWidth="1"/>
    <col min="8454" max="8454" width="8" style="2" customWidth="1"/>
    <col min="8455" max="8699" width="9.25" style="2"/>
    <col min="8700" max="8708" width="8.5" style="2" customWidth="1"/>
    <col min="8709" max="8709" width="7.375" style="2" customWidth="1"/>
    <col min="8710" max="8710" width="8" style="2" customWidth="1"/>
    <col min="8711" max="8955" width="9.25" style="2"/>
    <col min="8956" max="8964" width="8.5" style="2" customWidth="1"/>
    <col min="8965" max="8965" width="7.375" style="2" customWidth="1"/>
    <col min="8966" max="8966" width="8" style="2" customWidth="1"/>
    <col min="8967" max="9211" width="9.25" style="2"/>
    <col min="9212" max="9220" width="8.5" style="2" customWidth="1"/>
    <col min="9221" max="9221" width="7.375" style="2" customWidth="1"/>
    <col min="9222" max="9222" width="8" style="2" customWidth="1"/>
    <col min="9223" max="9467" width="9.25" style="2"/>
    <col min="9468" max="9476" width="8.5" style="2" customWidth="1"/>
    <col min="9477" max="9477" width="7.375" style="2" customWidth="1"/>
    <col min="9478" max="9478" width="8" style="2" customWidth="1"/>
    <col min="9479" max="9723" width="9.25" style="2"/>
    <col min="9724" max="9732" width="8.5" style="2" customWidth="1"/>
    <col min="9733" max="9733" width="7.375" style="2" customWidth="1"/>
    <col min="9734" max="9734" width="8" style="2" customWidth="1"/>
    <col min="9735" max="9979" width="9.25" style="2"/>
    <col min="9980" max="9988" width="8.5" style="2" customWidth="1"/>
    <col min="9989" max="9989" width="7.375" style="2" customWidth="1"/>
    <col min="9990" max="9990" width="8" style="2" customWidth="1"/>
    <col min="9991" max="10235" width="9.25" style="2"/>
    <col min="10236" max="10244" width="8.5" style="2" customWidth="1"/>
    <col min="10245" max="10245" width="7.375" style="2" customWidth="1"/>
    <col min="10246" max="10246" width="8" style="2" customWidth="1"/>
    <col min="10247" max="10491" width="9.25" style="2"/>
    <col min="10492" max="10500" width="8.5" style="2" customWidth="1"/>
    <col min="10501" max="10501" width="7.375" style="2" customWidth="1"/>
    <col min="10502" max="10502" width="8" style="2" customWidth="1"/>
    <col min="10503" max="10747" width="9.25" style="2"/>
    <col min="10748" max="10756" width="8.5" style="2" customWidth="1"/>
    <col min="10757" max="10757" width="7.375" style="2" customWidth="1"/>
    <col min="10758" max="10758" width="8" style="2" customWidth="1"/>
    <col min="10759" max="11003" width="9.25" style="2"/>
    <col min="11004" max="11012" width="8.5" style="2" customWidth="1"/>
    <col min="11013" max="11013" width="7.375" style="2" customWidth="1"/>
    <col min="11014" max="11014" width="8" style="2" customWidth="1"/>
    <col min="11015" max="11259" width="9.25" style="2"/>
    <col min="11260" max="11268" width="8.5" style="2" customWidth="1"/>
    <col min="11269" max="11269" width="7.375" style="2" customWidth="1"/>
    <col min="11270" max="11270" width="8" style="2" customWidth="1"/>
    <col min="11271" max="11515" width="9.25" style="2"/>
    <col min="11516" max="11524" width="8.5" style="2" customWidth="1"/>
    <col min="11525" max="11525" width="7.375" style="2" customWidth="1"/>
    <col min="11526" max="11526" width="8" style="2" customWidth="1"/>
    <col min="11527" max="11771" width="9.25" style="2"/>
    <col min="11772" max="11780" width="8.5" style="2" customWidth="1"/>
    <col min="11781" max="11781" width="7.375" style="2" customWidth="1"/>
    <col min="11782" max="11782" width="8" style="2" customWidth="1"/>
    <col min="11783" max="12027" width="9.25" style="2"/>
    <col min="12028" max="12036" width="8.5" style="2" customWidth="1"/>
    <col min="12037" max="12037" width="7.375" style="2" customWidth="1"/>
    <col min="12038" max="12038" width="8" style="2" customWidth="1"/>
    <col min="12039" max="12283" width="9.25" style="2"/>
    <col min="12284" max="12292" width="8.5" style="2" customWidth="1"/>
    <col min="12293" max="12293" width="7.375" style="2" customWidth="1"/>
    <col min="12294" max="12294" width="8" style="2" customWidth="1"/>
    <col min="12295" max="12539" width="9.25" style="2"/>
    <col min="12540" max="12548" width="8.5" style="2" customWidth="1"/>
    <col min="12549" max="12549" width="7.375" style="2" customWidth="1"/>
    <col min="12550" max="12550" width="8" style="2" customWidth="1"/>
    <col min="12551" max="12795" width="9.25" style="2"/>
    <col min="12796" max="12804" width="8.5" style="2" customWidth="1"/>
    <col min="12805" max="12805" width="7.375" style="2" customWidth="1"/>
    <col min="12806" max="12806" width="8" style="2" customWidth="1"/>
    <col min="12807" max="13051" width="9.25" style="2"/>
    <col min="13052" max="13060" width="8.5" style="2" customWidth="1"/>
    <col min="13061" max="13061" width="7.375" style="2" customWidth="1"/>
    <col min="13062" max="13062" width="8" style="2" customWidth="1"/>
    <col min="13063" max="13307" width="9.25" style="2"/>
    <col min="13308" max="13316" width="8.5" style="2" customWidth="1"/>
    <col min="13317" max="13317" width="7.375" style="2" customWidth="1"/>
    <col min="13318" max="13318" width="8" style="2" customWidth="1"/>
    <col min="13319" max="13563" width="9.25" style="2"/>
    <col min="13564" max="13572" width="8.5" style="2" customWidth="1"/>
    <col min="13573" max="13573" width="7.375" style="2" customWidth="1"/>
    <col min="13574" max="13574" width="8" style="2" customWidth="1"/>
    <col min="13575" max="13819" width="9.25" style="2"/>
    <col min="13820" max="13828" width="8.5" style="2" customWidth="1"/>
    <col min="13829" max="13829" width="7.375" style="2" customWidth="1"/>
    <col min="13830" max="13830" width="8" style="2" customWidth="1"/>
    <col min="13831" max="14075" width="9.25" style="2"/>
    <col min="14076" max="14084" width="8.5" style="2" customWidth="1"/>
    <col min="14085" max="14085" width="7.375" style="2" customWidth="1"/>
    <col min="14086" max="14086" width="8" style="2" customWidth="1"/>
    <col min="14087" max="14331" width="9.25" style="2"/>
    <col min="14332" max="14340" width="8.5" style="2" customWidth="1"/>
    <col min="14341" max="14341" width="7.375" style="2" customWidth="1"/>
    <col min="14342" max="14342" width="8" style="2" customWidth="1"/>
    <col min="14343" max="14587" width="9.25" style="2"/>
    <col min="14588" max="14596" width="8.5" style="2" customWidth="1"/>
    <col min="14597" max="14597" width="7.375" style="2" customWidth="1"/>
    <col min="14598" max="14598" width="8" style="2" customWidth="1"/>
    <col min="14599" max="14843" width="9.25" style="2"/>
    <col min="14844" max="14852" width="8.5" style="2" customWidth="1"/>
    <col min="14853" max="14853" width="7.375" style="2" customWidth="1"/>
    <col min="14854" max="14854" width="8" style="2" customWidth="1"/>
    <col min="14855" max="15099" width="9.25" style="2"/>
    <col min="15100" max="15108" width="8.5" style="2" customWidth="1"/>
    <col min="15109" max="15109" width="7.375" style="2" customWidth="1"/>
    <col min="15110" max="15110" width="8" style="2" customWidth="1"/>
    <col min="15111" max="15355" width="9.25" style="2"/>
    <col min="15356" max="15364" width="8.5" style="2" customWidth="1"/>
    <col min="15365" max="15365" width="7.375" style="2" customWidth="1"/>
    <col min="15366" max="15366" width="8" style="2" customWidth="1"/>
    <col min="15367" max="15611" width="9.25" style="2"/>
    <col min="15612" max="15620" width="8.5" style="2" customWidth="1"/>
    <col min="15621" max="15621" width="7.375" style="2" customWidth="1"/>
    <col min="15622" max="15622" width="8" style="2" customWidth="1"/>
    <col min="15623" max="15867" width="9.25" style="2"/>
    <col min="15868" max="15876" width="8.5" style="2" customWidth="1"/>
    <col min="15877" max="15877" width="7.375" style="2" customWidth="1"/>
    <col min="15878" max="15878" width="8" style="2" customWidth="1"/>
    <col min="15879" max="16123" width="9.25" style="2"/>
    <col min="16124" max="16132" width="8.5" style="2" customWidth="1"/>
    <col min="16133" max="16133" width="7.375" style="2" customWidth="1"/>
    <col min="16134" max="16134" width="8" style="2" customWidth="1"/>
    <col min="16135" max="16384" width="9.25" style="2"/>
  </cols>
  <sheetData>
    <row r="1" spans="1:13" s="31" customFormat="1" ht="16.149999999999999" customHeight="1" x14ac:dyDescent="0.4">
      <c r="A1" s="70" t="s">
        <v>233</v>
      </c>
      <c r="J1" s="35"/>
      <c r="K1" s="35"/>
      <c r="L1" s="35"/>
      <c r="M1" s="35"/>
    </row>
    <row r="2" spans="1:13" s="31" customFormat="1" ht="19.5" customHeight="1" thickBot="1" x14ac:dyDescent="0.45">
      <c r="A2" s="74" t="s">
        <v>127</v>
      </c>
      <c r="J2" s="35"/>
      <c r="K2" s="35"/>
      <c r="L2" s="35"/>
    </row>
    <row r="3" spans="1:13" ht="18.75" customHeight="1" x14ac:dyDescent="0.15">
      <c r="A3" s="3"/>
      <c r="B3" s="6" t="s">
        <v>10</v>
      </c>
      <c r="C3" s="240" t="s">
        <v>128</v>
      </c>
      <c r="D3" s="241"/>
      <c r="E3" s="60" t="s">
        <v>129</v>
      </c>
      <c r="F3" s="34"/>
      <c r="G3" s="34"/>
      <c r="H3" s="240" t="s">
        <v>130</v>
      </c>
      <c r="I3" s="241"/>
      <c r="J3" s="1"/>
      <c r="K3" s="1"/>
      <c r="L3" s="1"/>
    </row>
    <row r="4" spans="1:13" ht="18.75" customHeight="1" x14ac:dyDescent="0.15">
      <c r="A4" s="52" t="s">
        <v>131</v>
      </c>
      <c r="B4" s="53"/>
      <c r="C4" s="242" t="s">
        <v>132</v>
      </c>
      <c r="D4" s="243"/>
      <c r="E4" s="61" t="s">
        <v>133</v>
      </c>
      <c r="F4" s="62" t="s">
        <v>134</v>
      </c>
      <c r="G4" s="62" t="s">
        <v>135</v>
      </c>
      <c r="H4" s="242" t="s">
        <v>136</v>
      </c>
      <c r="I4" s="243"/>
    </row>
    <row r="5" spans="1:13" s="1" customFormat="1" ht="18.75" customHeight="1" x14ac:dyDescent="0.15">
      <c r="A5" s="185" t="s">
        <v>137</v>
      </c>
      <c r="B5" s="186"/>
      <c r="C5" s="231">
        <v>3199</v>
      </c>
      <c r="D5" s="188"/>
      <c r="E5" s="83">
        <v>909</v>
      </c>
      <c r="F5" s="48">
        <v>10</v>
      </c>
      <c r="G5" s="48">
        <v>1159</v>
      </c>
      <c r="H5" s="233">
        <v>2290</v>
      </c>
      <c r="I5" s="234"/>
    </row>
    <row r="6" spans="1:13" s="1" customFormat="1" ht="18.75" customHeight="1" x14ac:dyDescent="0.15">
      <c r="A6" s="185" t="s">
        <v>121</v>
      </c>
      <c r="B6" s="186"/>
      <c r="C6" s="231">
        <v>3176</v>
      </c>
      <c r="D6" s="188"/>
      <c r="E6" s="83">
        <v>924</v>
      </c>
      <c r="F6" s="48">
        <v>6</v>
      </c>
      <c r="G6" s="48">
        <v>1218</v>
      </c>
      <c r="H6" s="233">
        <v>2252</v>
      </c>
      <c r="I6" s="234"/>
    </row>
    <row r="7" spans="1:13" s="1" customFormat="1" ht="18.75" customHeight="1" x14ac:dyDescent="0.15">
      <c r="A7" s="185" t="s">
        <v>122</v>
      </c>
      <c r="B7" s="186"/>
      <c r="C7" s="231">
        <v>3175</v>
      </c>
      <c r="D7" s="232"/>
      <c r="E7" s="83">
        <v>921</v>
      </c>
      <c r="F7" s="48">
        <v>7</v>
      </c>
      <c r="G7" s="48">
        <v>1210</v>
      </c>
      <c r="H7" s="233">
        <v>2254</v>
      </c>
      <c r="I7" s="234"/>
    </row>
    <row r="8" spans="1:13" s="1" customFormat="1" ht="18.75" customHeight="1" x14ac:dyDescent="0.15">
      <c r="A8" s="185" t="s">
        <v>138</v>
      </c>
      <c r="B8" s="230"/>
      <c r="C8" s="231">
        <v>3309</v>
      </c>
      <c r="D8" s="232"/>
      <c r="E8" s="83">
        <v>973</v>
      </c>
      <c r="F8" s="48">
        <v>8</v>
      </c>
      <c r="G8" s="48">
        <v>1310</v>
      </c>
      <c r="H8" s="233">
        <v>2336</v>
      </c>
      <c r="I8" s="234"/>
    </row>
    <row r="9" spans="1:13" s="1" customFormat="1" ht="18.75" customHeight="1" x14ac:dyDescent="0.15">
      <c r="A9" s="185" t="s">
        <v>124</v>
      </c>
      <c r="B9" s="186"/>
      <c r="C9" s="231">
        <v>3304</v>
      </c>
      <c r="D9" s="188"/>
      <c r="E9" s="83">
        <v>895</v>
      </c>
      <c r="F9" s="48">
        <v>6</v>
      </c>
      <c r="G9" s="92">
        <v>1187</v>
      </c>
      <c r="H9" s="233">
        <v>2409</v>
      </c>
      <c r="I9" s="234"/>
    </row>
    <row r="10" spans="1:13" s="1" customFormat="1" ht="18.75" customHeight="1" x14ac:dyDescent="0.15">
      <c r="A10" s="194" t="s">
        <v>191</v>
      </c>
      <c r="B10" s="195"/>
      <c r="C10" s="235">
        <v>3135</v>
      </c>
      <c r="D10" s="197"/>
      <c r="E10" s="83">
        <v>833</v>
      </c>
      <c r="F10" s="121">
        <v>2</v>
      </c>
      <c r="G10" s="48">
        <v>1134</v>
      </c>
      <c r="H10" s="236">
        <v>2302</v>
      </c>
      <c r="I10" s="237"/>
    </row>
    <row r="11" spans="1:13" ht="18.75" customHeight="1" x14ac:dyDescent="0.15">
      <c r="A11" s="245" t="s">
        <v>125</v>
      </c>
      <c r="B11" s="246"/>
      <c r="C11" s="247">
        <v>-169</v>
      </c>
      <c r="D11" s="248"/>
      <c r="E11" s="119">
        <v>-62</v>
      </c>
      <c r="F11" s="119">
        <v>-4</v>
      </c>
      <c r="G11" s="122">
        <v>-53</v>
      </c>
      <c r="H11" s="238">
        <v>-107</v>
      </c>
      <c r="I11" s="239"/>
    </row>
    <row r="12" spans="1:13" ht="18.75" customHeight="1" thickBot="1" x14ac:dyDescent="0.2">
      <c r="A12" s="224" t="s">
        <v>184</v>
      </c>
      <c r="B12" s="225"/>
      <c r="C12" s="226">
        <v>-5.0999999999999996</v>
      </c>
      <c r="D12" s="227"/>
      <c r="E12" s="123">
        <v>-6.9</v>
      </c>
      <c r="F12" s="123">
        <v>-66.7</v>
      </c>
      <c r="G12" s="124">
        <v>-4.5</v>
      </c>
      <c r="H12" s="228">
        <v>-4.4000000000000004</v>
      </c>
      <c r="I12" s="229"/>
    </row>
    <row r="13" spans="1:13" ht="18" customHeight="1" x14ac:dyDescent="0.15">
      <c r="A13" s="33" t="s">
        <v>139</v>
      </c>
      <c r="B13" s="1"/>
      <c r="C13" s="54"/>
      <c r="D13" s="54"/>
      <c r="E13" s="54"/>
      <c r="F13" s="54"/>
      <c r="G13" s="54"/>
      <c r="H13" s="54"/>
      <c r="I13" s="54"/>
    </row>
    <row r="14" spans="1:13" ht="18" customHeight="1" x14ac:dyDescent="0.15">
      <c r="A14" s="33"/>
      <c r="B14" s="1"/>
      <c r="C14" s="54"/>
      <c r="D14" s="54"/>
      <c r="E14" s="54"/>
      <c r="F14" s="54"/>
      <c r="G14" s="54"/>
      <c r="H14" s="54"/>
      <c r="I14" s="54"/>
    </row>
    <row r="15" spans="1:13" s="31" customFormat="1" ht="19.5" customHeight="1" thickBot="1" x14ac:dyDescent="0.45">
      <c r="A15" s="74" t="s">
        <v>140</v>
      </c>
      <c r="C15" s="46"/>
      <c r="D15" s="46"/>
      <c r="E15" s="75"/>
      <c r="F15" s="202" t="s">
        <v>192</v>
      </c>
      <c r="G15" s="244"/>
      <c r="H15" s="46"/>
    </row>
    <row r="16" spans="1:13" ht="18.75" customHeight="1" x14ac:dyDescent="0.15">
      <c r="A16" s="103" t="s">
        <v>141</v>
      </c>
      <c r="B16" s="102" t="s">
        <v>142</v>
      </c>
      <c r="C16" s="63" t="s">
        <v>143</v>
      </c>
      <c r="D16" s="63" t="s">
        <v>144</v>
      </c>
      <c r="E16" s="63" t="s">
        <v>145</v>
      </c>
      <c r="F16" s="63" t="s">
        <v>146</v>
      </c>
      <c r="G16" s="63" t="s">
        <v>147</v>
      </c>
    </row>
    <row r="17" spans="1:9" s="31" customFormat="1" ht="18.75" customHeight="1" x14ac:dyDescent="0.4">
      <c r="A17" s="32" t="s">
        <v>133</v>
      </c>
      <c r="B17" s="125">
        <v>65</v>
      </c>
      <c r="C17" s="47">
        <v>59</v>
      </c>
      <c r="D17" s="47">
        <v>74</v>
      </c>
      <c r="E17" s="47">
        <v>53</v>
      </c>
      <c r="F17" s="47">
        <v>73</v>
      </c>
      <c r="G17" s="47">
        <v>66</v>
      </c>
    </row>
    <row r="18" spans="1:9" s="31" customFormat="1" ht="18.75" customHeight="1" thickBot="1" x14ac:dyDescent="0.45">
      <c r="A18" s="80" t="s">
        <v>134</v>
      </c>
      <c r="B18" s="104">
        <v>0</v>
      </c>
      <c r="C18" s="101">
        <v>1</v>
      </c>
      <c r="D18" s="101">
        <v>0</v>
      </c>
      <c r="E18" s="101">
        <v>0</v>
      </c>
      <c r="F18" s="101">
        <v>0</v>
      </c>
      <c r="G18" s="101">
        <v>0</v>
      </c>
      <c r="H18" s="35"/>
      <c r="I18" s="35"/>
    </row>
    <row r="19" spans="1:9" ht="8.25" customHeight="1" thickBot="1" x14ac:dyDescent="0.2">
      <c r="A19" s="3"/>
      <c r="B19" s="3"/>
      <c r="C19" s="56"/>
      <c r="D19" s="56"/>
      <c r="E19" s="56"/>
      <c r="F19" s="56"/>
      <c r="G19" s="56"/>
      <c r="H19" s="54"/>
      <c r="I19" s="54"/>
    </row>
    <row r="20" spans="1:9" ht="18.75" customHeight="1" x14ac:dyDescent="0.15">
      <c r="A20" s="103" t="s">
        <v>141</v>
      </c>
      <c r="B20" s="63" t="s">
        <v>148</v>
      </c>
      <c r="C20" s="63" t="s">
        <v>149</v>
      </c>
      <c r="D20" s="63" t="s">
        <v>150</v>
      </c>
      <c r="E20" s="102" t="s">
        <v>151</v>
      </c>
      <c r="F20" s="63" t="s">
        <v>152</v>
      </c>
      <c r="G20" s="63" t="s">
        <v>153</v>
      </c>
      <c r="H20" s="64" t="s">
        <v>154</v>
      </c>
      <c r="I20" s="55"/>
    </row>
    <row r="21" spans="1:9" s="31" customFormat="1" ht="18.75" customHeight="1" x14ac:dyDescent="0.4">
      <c r="A21" s="84" t="s">
        <v>133</v>
      </c>
      <c r="B21" s="47">
        <v>75</v>
      </c>
      <c r="C21" s="47">
        <v>70</v>
      </c>
      <c r="D21" s="47">
        <v>72</v>
      </c>
      <c r="E21" s="39">
        <v>71</v>
      </c>
      <c r="F21" s="47">
        <v>60</v>
      </c>
      <c r="G21" s="47">
        <v>95</v>
      </c>
      <c r="H21" s="126">
        <f>SUM(B21:G21)+SUM(B17:G17)</f>
        <v>833</v>
      </c>
      <c r="I21" s="46"/>
    </row>
    <row r="22" spans="1:9" s="31" customFormat="1" ht="18.75" customHeight="1" thickBot="1" x14ac:dyDescent="0.45">
      <c r="A22" s="79" t="s">
        <v>134</v>
      </c>
      <c r="B22" s="101">
        <v>0</v>
      </c>
      <c r="C22" s="101">
        <v>0</v>
      </c>
      <c r="D22" s="101">
        <v>0</v>
      </c>
      <c r="E22" s="42">
        <v>0</v>
      </c>
      <c r="F22" s="127">
        <v>0</v>
      </c>
      <c r="G22" s="127">
        <v>1</v>
      </c>
      <c r="H22" s="128">
        <f>SUM(B22:G22)+SUM(B18:G18)</f>
        <v>2</v>
      </c>
      <c r="I22" s="46"/>
    </row>
    <row r="23" spans="1:9" ht="19.5" customHeight="1" x14ac:dyDescent="0.15">
      <c r="A23" s="33" t="s">
        <v>139</v>
      </c>
      <c r="B23" s="3"/>
      <c r="C23" s="56"/>
      <c r="D23" s="56"/>
      <c r="E23" s="56"/>
      <c r="F23" s="55"/>
      <c r="G23" s="55"/>
      <c r="H23" s="55"/>
      <c r="I23" s="55"/>
    </row>
    <row r="24" spans="1:9" s="31" customFormat="1" ht="19.5" customHeight="1" thickBot="1" x14ac:dyDescent="0.45">
      <c r="A24" s="74" t="s">
        <v>155</v>
      </c>
    </row>
    <row r="25" spans="1:9" ht="18.75" customHeight="1" x14ac:dyDescent="0.15">
      <c r="A25" s="57" t="s">
        <v>156</v>
      </c>
      <c r="B25" s="210" t="s">
        <v>157</v>
      </c>
      <c r="C25" s="211"/>
      <c r="D25" s="210" t="s">
        <v>158</v>
      </c>
      <c r="E25" s="211"/>
      <c r="F25" s="210" t="s">
        <v>159</v>
      </c>
      <c r="G25" s="211"/>
      <c r="H25" s="210" t="s">
        <v>193</v>
      </c>
      <c r="I25" s="211"/>
    </row>
    <row r="26" spans="1:9" ht="18.75" customHeight="1" x14ac:dyDescent="0.15">
      <c r="A26" s="2" t="s">
        <v>160</v>
      </c>
      <c r="B26" s="65" t="s">
        <v>0</v>
      </c>
      <c r="C26" s="66" t="s">
        <v>1</v>
      </c>
      <c r="D26" s="65" t="s">
        <v>0</v>
      </c>
      <c r="E26" s="66" t="s">
        <v>1</v>
      </c>
      <c r="F26" s="65" t="s">
        <v>0</v>
      </c>
      <c r="G26" s="66" t="s">
        <v>1</v>
      </c>
      <c r="H26" s="65" t="s">
        <v>0</v>
      </c>
      <c r="I26" s="66" t="s">
        <v>1</v>
      </c>
    </row>
    <row r="27" spans="1:9" s="31" customFormat="1" ht="18.75" customHeight="1" thickBot="1" x14ac:dyDescent="0.45">
      <c r="A27" s="85" t="s">
        <v>161</v>
      </c>
      <c r="B27" s="86">
        <v>921</v>
      </c>
      <c r="C27" s="87">
        <f>C28+C29+C30+C31+C32+C33+C34+C35</f>
        <v>100</v>
      </c>
      <c r="D27" s="86">
        <v>973</v>
      </c>
      <c r="E27" s="87">
        <f>SUM(E28:E36)</f>
        <v>100</v>
      </c>
      <c r="F27" s="86">
        <f>SUM(F28:F36)</f>
        <v>895</v>
      </c>
      <c r="G27" s="87">
        <f>SUM(G28:G36)</f>
        <v>100</v>
      </c>
      <c r="H27" s="86">
        <f>SUM(H28:H36)</f>
        <v>833</v>
      </c>
      <c r="I27" s="87">
        <f>SUM(I28:I36)</f>
        <v>100</v>
      </c>
    </row>
    <row r="28" spans="1:9" s="31" customFormat="1" ht="18.75" customHeight="1" thickTop="1" x14ac:dyDescent="0.4">
      <c r="A28" s="88" t="s">
        <v>162</v>
      </c>
      <c r="B28" s="31">
        <v>54</v>
      </c>
      <c r="C28" s="76">
        <f>B28/B27*100</f>
        <v>5.8631921824104234</v>
      </c>
      <c r="D28" s="31">
        <v>44</v>
      </c>
      <c r="E28" s="76">
        <f>D28/D27*100</f>
        <v>4.5220966084275434</v>
      </c>
      <c r="F28" s="31">
        <v>51</v>
      </c>
      <c r="G28" s="76">
        <v>5.7</v>
      </c>
      <c r="H28" s="31">
        <v>28</v>
      </c>
      <c r="I28" s="76">
        <f>(H28/H27*100)</f>
        <v>3.3613445378151261</v>
      </c>
    </row>
    <row r="29" spans="1:9" s="31" customFormat="1" ht="18.75" customHeight="1" x14ac:dyDescent="0.4">
      <c r="A29" s="88" t="s">
        <v>163</v>
      </c>
      <c r="B29" s="31">
        <v>127</v>
      </c>
      <c r="C29" s="76">
        <f>B29/B27*100</f>
        <v>13.789359391965256</v>
      </c>
      <c r="D29" s="31">
        <v>110</v>
      </c>
      <c r="E29" s="76">
        <f>D29/$D$27*100</f>
        <v>11.30524152106886</v>
      </c>
      <c r="F29" s="31">
        <v>105</v>
      </c>
      <c r="G29" s="76">
        <v>11.7</v>
      </c>
      <c r="H29" s="31">
        <v>93</v>
      </c>
      <c r="I29" s="76">
        <f>(H29/H27*100)</f>
        <v>11.164465786314526</v>
      </c>
    </row>
    <row r="30" spans="1:9" s="31" customFormat="1" ht="18.75" customHeight="1" x14ac:dyDescent="0.4">
      <c r="A30" s="88" t="s">
        <v>164</v>
      </c>
      <c r="B30" s="35">
        <v>79</v>
      </c>
      <c r="C30" s="76">
        <f>B30/B27*100</f>
        <v>8.5776330076004346</v>
      </c>
      <c r="D30" s="35">
        <v>103</v>
      </c>
      <c r="E30" s="76">
        <f t="shared" ref="E30:E35" si="0">D30/$D$27*100</f>
        <v>10.585817060637206</v>
      </c>
      <c r="F30" s="35">
        <v>84</v>
      </c>
      <c r="G30" s="76">
        <v>9.4</v>
      </c>
      <c r="H30" s="35">
        <v>78</v>
      </c>
      <c r="I30" s="76">
        <f>(H30/H27*100)</f>
        <v>9.3637454981992807</v>
      </c>
    </row>
    <row r="31" spans="1:9" s="31" customFormat="1" ht="18.75" customHeight="1" x14ac:dyDescent="0.4">
      <c r="A31" s="88" t="s">
        <v>165</v>
      </c>
      <c r="B31" s="35">
        <v>158</v>
      </c>
      <c r="C31" s="76">
        <f>B31/B27*100</f>
        <v>17.155266015200869</v>
      </c>
      <c r="D31" s="35">
        <v>164</v>
      </c>
      <c r="E31" s="76">
        <f t="shared" si="0"/>
        <v>16.855087358684482</v>
      </c>
      <c r="F31" s="35">
        <v>149</v>
      </c>
      <c r="G31" s="76">
        <v>16.600000000000001</v>
      </c>
      <c r="H31" s="35">
        <v>125</v>
      </c>
      <c r="I31" s="76">
        <f>(H31/H27*100)</f>
        <v>15.006002400960384</v>
      </c>
    </row>
    <row r="32" spans="1:9" s="31" customFormat="1" ht="18.75" customHeight="1" x14ac:dyDescent="0.4">
      <c r="A32" s="88" t="s">
        <v>166</v>
      </c>
      <c r="B32" s="35">
        <v>157</v>
      </c>
      <c r="C32" s="76">
        <f>B32/B27*100</f>
        <v>17.046688382193267</v>
      </c>
      <c r="D32" s="35">
        <v>151</v>
      </c>
      <c r="E32" s="76">
        <f t="shared" si="0"/>
        <v>15.519013360739981</v>
      </c>
      <c r="F32" s="35">
        <v>157</v>
      </c>
      <c r="G32" s="76">
        <v>17.5</v>
      </c>
      <c r="H32" s="35">
        <v>141</v>
      </c>
      <c r="I32" s="76">
        <f>(H32/H27*100)</f>
        <v>16.926770708283314</v>
      </c>
    </row>
    <row r="33" spans="1:9" s="31" customFormat="1" ht="18.75" customHeight="1" x14ac:dyDescent="0.4">
      <c r="A33" s="88" t="s">
        <v>167</v>
      </c>
      <c r="B33" s="35">
        <v>110</v>
      </c>
      <c r="C33" s="76">
        <f>B33/B27*100</f>
        <v>11.943539630836048</v>
      </c>
      <c r="D33" s="35">
        <v>120</v>
      </c>
      <c r="E33" s="76">
        <f t="shared" si="0"/>
        <v>12.332990750256938</v>
      </c>
      <c r="F33" s="35">
        <v>116</v>
      </c>
      <c r="G33" s="76">
        <v>13</v>
      </c>
      <c r="H33" s="35">
        <v>110</v>
      </c>
      <c r="I33" s="76">
        <f>(H33/H27*100)</f>
        <v>13.205282112845138</v>
      </c>
    </row>
    <row r="34" spans="1:9" s="31" customFormat="1" ht="18.75" customHeight="1" x14ac:dyDescent="0.4">
      <c r="A34" s="88" t="s">
        <v>168</v>
      </c>
      <c r="B34" s="35">
        <v>58</v>
      </c>
      <c r="C34" s="76">
        <f>B34/B27*100</f>
        <v>6.2975027144408253</v>
      </c>
      <c r="D34" s="35">
        <v>70</v>
      </c>
      <c r="E34" s="76">
        <f t="shared" si="0"/>
        <v>7.1942446043165464</v>
      </c>
      <c r="F34" s="35">
        <v>57</v>
      </c>
      <c r="G34" s="76">
        <v>6.4</v>
      </c>
      <c r="H34" s="35">
        <v>59</v>
      </c>
      <c r="I34" s="76">
        <f>(H34/H27*100)</f>
        <v>7.0828331332533008</v>
      </c>
    </row>
    <row r="35" spans="1:9" s="31" customFormat="1" ht="18.75" customHeight="1" x14ac:dyDescent="0.4">
      <c r="A35" s="88" t="s">
        <v>169</v>
      </c>
      <c r="B35" s="35">
        <v>178</v>
      </c>
      <c r="C35" s="76">
        <f>B35/B27*100</f>
        <v>19.326818675352879</v>
      </c>
      <c r="D35" s="35">
        <v>211</v>
      </c>
      <c r="E35" s="76">
        <f t="shared" si="0"/>
        <v>21.685508735868446</v>
      </c>
      <c r="F35" s="35">
        <v>171</v>
      </c>
      <c r="G35" s="76">
        <v>19.100000000000001</v>
      </c>
      <c r="H35" s="35">
        <v>195</v>
      </c>
      <c r="I35" s="76">
        <f>(H35/H27*100)</f>
        <v>23.409363745498197</v>
      </c>
    </row>
    <row r="36" spans="1:9" s="31" customFormat="1" ht="18.75" customHeight="1" thickBot="1" x14ac:dyDescent="0.45">
      <c r="A36" s="82" t="s">
        <v>170</v>
      </c>
      <c r="B36" s="89" t="s">
        <v>171</v>
      </c>
      <c r="C36" s="90" t="s">
        <v>172</v>
      </c>
      <c r="D36" s="89" t="s">
        <v>171</v>
      </c>
      <c r="E36" s="90" t="s">
        <v>171</v>
      </c>
      <c r="F36" s="89">
        <v>5</v>
      </c>
      <c r="G36" s="90">
        <v>0.6</v>
      </c>
      <c r="H36" s="89">
        <v>4</v>
      </c>
      <c r="I36" s="90">
        <f>(H36/H27*100)</f>
        <v>0.48019207683073228</v>
      </c>
    </row>
    <row r="37" spans="1:9" ht="15.2" customHeight="1" x14ac:dyDescent="0.15">
      <c r="A37" s="33" t="s">
        <v>139</v>
      </c>
      <c r="B37" s="1"/>
      <c r="C37" s="1"/>
      <c r="D37" s="1"/>
      <c r="E37" s="1"/>
      <c r="F37" s="1"/>
    </row>
    <row r="38" spans="1:9" ht="15.2" customHeight="1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ht="15.2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ht="15.2" customHeight="1" x14ac:dyDescent="0.15">
      <c r="A40" s="1"/>
      <c r="B40" s="1"/>
      <c r="C40" s="93"/>
      <c r="D40" s="1"/>
      <c r="E40" s="93"/>
      <c r="F40" s="1"/>
      <c r="G40" s="93"/>
      <c r="H40" s="1"/>
      <c r="I40" s="1"/>
    </row>
    <row r="41" spans="1:9" ht="15.2" customHeight="1" x14ac:dyDescent="0.15">
      <c r="E41" s="1"/>
    </row>
    <row r="42" spans="1:9" ht="15.2" customHeight="1" x14ac:dyDescent="0.15">
      <c r="E42" s="1"/>
    </row>
  </sheetData>
  <customSheetViews>
    <customSheetView guid="{FEA282F8-E30C-48C4-B138-E0501200206E}" showPageBreaks="1" view="pageBreakPreview" topLeftCell="A7">
      <selection activeCell="I26" sqref="I26"/>
      <pageMargins left="0.82677165354330717" right="0.78740157480314965" top="0.9055118110236221" bottom="0.59055118110236227" header="0" footer="0"/>
      <pageSetup paperSize="9" firstPageNumber="168" orientation="portrait" r:id="rId1"/>
      <headerFooter alignWithMargins="0"/>
    </customSheetView>
  </customSheetViews>
  <mergeCells count="33">
    <mergeCell ref="H25:I25"/>
    <mergeCell ref="C3:D3"/>
    <mergeCell ref="H3:I3"/>
    <mergeCell ref="C4:D4"/>
    <mergeCell ref="H4:I4"/>
    <mergeCell ref="F15:G15"/>
    <mergeCell ref="B25:C25"/>
    <mergeCell ref="D25:E25"/>
    <mergeCell ref="F25:G25"/>
    <mergeCell ref="A11:B11"/>
    <mergeCell ref="C11:D11"/>
    <mergeCell ref="A5:B5"/>
    <mergeCell ref="C5:D5"/>
    <mergeCell ref="H5:I5"/>
    <mergeCell ref="A6:B6"/>
    <mergeCell ref="C6:D6"/>
    <mergeCell ref="H6:I6"/>
    <mergeCell ref="A7:B7"/>
    <mergeCell ref="C7:D7"/>
    <mergeCell ref="H7:I7"/>
    <mergeCell ref="H11:I11"/>
    <mergeCell ref="A12:B12"/>
    <mergeCell ref="C12:D12"/>
    <mergeCell ref="H12:I12"/>
    <mergeCell ref="A8:B8"/>
    <mergeCell ref="C8:D8"/>
    <mergeCell ref="H8:I8"/>
    <mergeCell ref="A10:B10"/>
    <mergeCell ref="C10:D10"/>
    <mergeCell ref="H10:I10"/>
    <mergeCell ref="A9:B9"/>
    <mergeCell ref="C9:D9"/>
    <mergeCell ref="H9:I9"/>
  </mergeCells>
  <phoneticPr fontId="3"/>
  <printOptions gridLinesSet="0"/>
  <pageMargins left="0.82677165354330717" right="0.78740157480314965" top="0.9055118110236221" bottom="0.59055118110236227" header="0" footer="0"/>
  <pageSetup paperSize="9" firstPageNumber="168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Normal="100" zoomScaleSheetLayoutView="100" workbookViewId="0">
      <selection activeCell="L11" sqref="L11"/>
    </sheetView>
  </sheetViews>
  <sheetFormatPr defaultColWidth="10.375" defaultRowHeight="14.1" customHeight="1" x14ac:dyDescent="0.15"/>
  <cols>
    <col min="1" max="1" width="4" style="2" customWidth="1"/>
    <col min="2" max="2" width="13.75" style="2" customWidth="1"/>
    <col min="3" max="3" width="8.375" style="2" customWidth="1"/>
    <col min="4" max="4" width="8.625" style="2" customWidth="1"/>
    <col min="5" max="5" width="4" style="2" customWidth="1"/>
    <col min="6" max="6" width="3.375" style="2" customWidth="1"/>
    <col min="7" max="7" width="7.5" style="2" customWidth="1"/>
    <col min="8" max="8" width="6.25" style="2" customWidth="1"/>
    <col min="9" max="9" width="8.5" style="2" customWidth="1"/>
    <col min="10" max="10" width="8.375" style="2" customWidth="1"/>
    <col min="11" max="12" width="10.375" style="2"/>
    <col min="13" max="13" width="8" style="2" customWidth="1"/>
    <col min="14" max="257" width="10.375" style="2"/>
    <col min="258" max="258" width="8" style="2" customWidth="1"/>
    <col min="259" max="260" width="8.375" style="2" customWidth="1"/>
    <col min="261" max="261" width="8.625" style="2" customWidth="1"/>
    <col min="262" max="262" width="7.375" style="2" customWidth="1"/>
    <col min="263" max="263" width="8.375" style="2" customWidth="1"/>
    <col min="264" max="265" width="8.5" style="2" customWidth="1"/>
    <col min="266" max="266" width="8.375" style="2" customWidth="1"/>
    <col min="267" max="268" width="10.375" style="2"/>
    <col min="269" max="269" width="8" style="2" customWidth="1"/>
    <col min="270" max="513" width="10.375" style="2"/>
    <col min="514" max="514" width="8" style="2" customWidth="1"/>
    <col min="515" max="516" width="8.375" style="2" customWidth="1"/>
    <col min="517" max="517" width="8.625" style="2" customWidth="1"/>
    <col min="518" max="518" width="7.375" style="2" customWidth="1"/>
    <col min="519" max="519" width="8.375" style="2" customWidth="1"/>
    <col min="520" max="521" width="8.5" style="2" customWidth="1"/>
    <col min="522" max="522" width="8.375" style="2" customWidth="1"/>
    <col min="523" max="524" width="10.375" style="2"/>
    <col min="525" max="525" width="8" style="2" customWidth="1"/>
    <col min="526" max="769" width="10.375" style="2"/>
    <col min="770" max="770" width="8" style="2" customWidth="1"/>
    <col min="771" max="772" width="8.375" style="2" customWidth="1"/>
    <col min="773" max="773" width="8.625" style="2" customWidth="1"/>
    <col min="774" max="774" width="7.375" style="2" customWidth="1"/>
    <col min="775" max="775" width="8.375" style="2" customWidth="1"/>
    <col min="776" max="777" width="8.5" style="2" customWidth="1"/>
    <col min="778" max="778" width="8.375" style="2" customWidth="1"/>
    <col min="779" max="780" width="10.375" style="2"/>
    <col min="781" max="781" width="8" style="2" customWidth="1"/>
    <col min="782" max="1025" width="10.375" style="2"/>
    <col min="1026" max="1026" width="8" style="2" customWidth="1"/>
    <col min="1027" max="1028" width="8.375" style="2" customWidth="1"/>
    <col min="1029" max="1029" width="8.625" style="2" customWidth="1"/>
    <col min="1030" max="1030" width="7.375" style="2" customWidth="1"/>
    <col min="1031" max="1031" width="8.375" style="2" customWidth="1"/>
    <col min="1032" max="1033" width="8.5" style="2" customWidth="1"/>
    <col min="1034" max="1034" width="8.375" style="2" customWidth="1"/>
    <col min="1035" max="1036" width="10.375" style="2"/>
    <col min="1037" max="1037" width="8" style="2" customWidth="1"/>
    <col min="1038" max="1281" width="10.375" style="2"/>
    <col min="1282" max="1282" width="8" style="2" customWidth="1"/>
    <col min="1283" max="1284" width="8.375" style="2" customWidth="1"/>
    <col min="1285" max="1285" width="8.625" style="2" customWidth="1"/>
    <col min="1286" max="1286" width="7.375" style="2" customWidth="1"/>
    <col min="1287" max="1287" width="8.375" style="2" customWidth="1"/>
    <col min="1288" max="1289" width="8.5" style="2" customWidth="1"/>
    <col min="1290" max="1290" width="8.375" style="2" customWidth="1"/>
    <col min="1291" max="1292" width="10.375" style="2"/>
    <col min="1293" max="1293" width="8" style="2" customWidth="1"/>
    <col min="1294" max="1537" width="10.375" style="2"/>
    <col min="1538" max="1538" width="8" style="2" customWidth="1"/>
    <col min="1539" max="1540" width="8.375" style="2" customWidth="1"/>
    <col min="1541" max="1541" width="8.625" style="2" customWidth="1"/>
    <col min="1542" max="1542" width="7.375" style="2" customWidth="1"/>
    <col min="1543" max="1543" width="8.375" style="2" customWidth="1"/>
    <col min="1544" max="1545" width="8.5" style="2" customWidth="1"/>
    <col min="1546" max="1546" width="8.375" style="2" customWidth="1"/>
    <col min="1547" max="1548" width="10.375" style="2"/>
    <col min="1549" max="1549" width="8" style="2" customWidth="1"/>
    <col min="1550" max="1793" width="10.375" style="2"/>
    <col min="1794" max="1794" width="8" style="2" customWidth="1"/>
    <col min="1795" max="1796" width="8.375" style="2" customWidth="1"/>
    <col min="1797" max="1797" width="8.625" style="2" customWidth="1"/>
    <col min="1798" max="1798" width="7.375" style="2" customWidth="1"/>
    <col min="1799" max="1799" width="8.375" style="2" customWidth="1"/>
    <col min="1800" max="1801" width="8.5" style="2" customWidth="1"/>
    <col min="1802" max="1802" width="8.375" style="2" customWidth="1"/>
    <col min="1803" max="1804" width="10.375" style="2"/>
    <col min="1805" max="1805" width="8" style="2" customWidth="1"/>
    <col min="1806" max="2049" width="10.375" style="2"/>
    <col min="2050" max="2050" width="8" style="2" customWidth="1"/>
    <col min="2051" max="2052" width="8.375" style="2" customWidth="1"/>
    <col min="2053" max="2053" width="8.625" style="2" customWidth="1"/>
    <col min="2054" max="2054" width="7.375" style="2" customWidth="1"/>
    <col min="2055" max="2055" width="8.375" style="2" customWidth="1"/>
    <col min="2056" max="2057" width="8.5" style="2" customWidth="1"/>
    <col min="2058" max="2058" width="8.375" style="2" customWidth="1"/>
    <col min="2059" max="2060" width="10.375" style="2"/>
    <col min="2061" max="2061" width="8" style="2" customWidth="1"/>
    <col min="2062" max="2305" width="10.375" style="2"/>
    <col min="2306" max="2306" width="8" style="2" customWidth="1"/>
    <col min="2307" max="2308" width="8.375" style="2" customWidth="1"/>
    <col min="2309" max="2309" width="8.625" style="2" customWidth="1"/>
    <col min="2310" max="2310" width="7.375" style="2" customWidth="1"/>
    <col min="2311" max="2311" width="8.375" style="2" customWidth="1"/>
    <col min="2312" max="2313" width="8.5" style="2" customWidth="1"/>
    <col min="2314" max="2314" width="8.375" style="2" customWidth="1"/>
    <col min="2315" max="2316" width="10.375" style="2"/>
    <col min="2317" max="2317" width="8" style="2" customWidth="1"/>
    <col min="2318" max="2561" width="10.375" style="2"/>
    <col min="2562" max="2562" width="8" style="2" customWidth="1"/>
    <col min="2563" max="2564" width="8.375" style="2" customWidth="1"/>
    <col min="2565" max="2565" width="8.625" style="2" customWidth="1"/>
    <col min="2566" max="2566" width="7.375" style="2" customWidth="1"/>
    <col min="2567" max="2567" width="8.375" style="2" customWidth="1"/>
    <col min="2568" max="2569" width="8.5" style="2" customWidth="1"/>
    <col min="2570" max="2570" width="8.375" style="2" customWidth="1"/>
    <col min="2571" max="2572" width="10.375" style="2"/>
    <col min="2573" max="2573" width="8" style="2" customWidth="1"/>
    <col min="2574" max="2817" width="10.375" style="2"/>
    <col min="2818" max="2818" width="8" style="2" customWidth="1"/>
    <col min="2819" max="2820" width="8.375" style="2" customWidth="1"/>
    <col min="2821" max="2821" width="8.625" style="2" customWidth="1"/>
    <col min="2822" max="2822" width="7.375" style="2" customWidth="1"/>
    <col min="2823" max="2823" width="8.375" style="2" customWidth="1"/>
    <col min="2824" max="2825" width="8.5" style="2" customWidth="1"/>
    <col min="2826" max="2826" width="8.375" style="2" customWidth="1"/>
    <col min="2827" max="2828" width="10.375" style="2"/>
    <col min="2829" max="2829" width="8" style="2" customWidth="1"/>
    <col min="2830" max="3073" width="10.375" style="2"/>
    <col min="3074" max="3074" width="8" style="2" customWidth="1"/>
    <col min="3075" max="3076" width="8.375" style="2" customWidth="1"/>
    <col min="3077" max="3077" width="8.625" style="2" customWidth="1"/>
    <col min="3078" max="3078" width="7.375" style="2" customWidth="1"/>
    <col min="3079" max="3079" width="8.375" style="2" customWidth="1"/>
    <col min="3080" max="3081" width="8.5" style="2" customWidth="1"/>
    <col min="3082" max="3082" width="8.375" style="2" customWidth="1"/>
    <col min="3083" max="3084" width="10.375" style="2"/>
    <col min="3085" max="3085" width="8" style="2" customWidth="1"/>
    <col min="3086" max="3329" width="10.375" style="2"/>
    <col min="3330" max="3330" width="8" style="2" customWidth="1"/>
    <col min="3331" max="3332" width="8.375" style="2" customWidth="1"/>
    <col min="3333" max="3333" width="8.625" style="2" customWidth="1"/>
    <col min="3334" max="3334" width="7.375" style="2" customWidth="1"/>
    <col min="3335" max="3335" width="8.375" style="2" customWidth="1"/>
    <col min="3336" max="3337" width="8.5" style="2" customWidth="1"/>
    <col min="3338" max="3338" width="8.375" style="2" customWidth="1"/>
    <col min="3339" max="3340" width="10.375" style="2"/>
    <col min="3341" max="3341" width="8" style="2" customWidth="1"/>
    <col min="3342" max="3585" width="10.375" style="2"/>
    <col min="3586" max="3586" width="8" style="2" customWidth="1"/>
    <col min="3587" max="3588" width="8.375" style="2" customWidth="1"/>
    <col min="3589" max="3589" width="8.625" style="2" customWidth="1"/>
    <col min="3590" max="3590" width="7.375" style="2" customWidth="1"/>
    <col min="3591" max="3591" width="8.375" style="2" customWidth="1"/>
    <col min="3592" max="3593" width="8.5" style="2" customWidth="1"/>
    <col min="3594" max="3594" width="8.375" style="2" customWidth="1"/>
    <col min="3595" max="3596" width="10.375" style="2"/>
    <col min="3597" max="3597" width="8" style="2" customWidth="1"/>
    <col min="3598" max="3841" width="10.375" style="2"/>
    <col min="3842" max="3842" width="8" style="2" customWidth="1"/>
    <col min="3843" max="3844" width="8.375" style="2" customWidth="1"/>
    <col min="3845" max="3845" width="8.625" style="2" customWidth="1"/>
    <col min="3846" max="3846" width="7.375" style="2" customWidth="1"/>
    <col min="3847" max="3847" width="8.375" style="2" customWidth="1"/>
    <col min="3848" max="3849" width="8.5" style="2" customWidth="1"/>
    <col min="3850" max="3850" width="8.375" style="2" customWidth="1"/>
    <col min="3851" max="3852" width="10.375" style="2"/>
    <col min="3853" max="3853" width="8" style="2" customWidth="1"/>
    <col min="3854" max="4097" width="10.375" style="2"/>
    <col min="4098" max="4098" width="8" style="2" customWidth="1"/>
    <col min="4099" max="4100" width="8.375" style="2" customWidth="1"/>
    <col min="4101" max="4101" width="8.625" style="2" customWidth="1"/>
    <col min="4102" max="4102" width="7.375" style="2" customWidth="1"/>
    <col min="4103" max="4103" width="8.375" style="2" customWidth="1"/>
    <col min="4104" max="4105" width="8.5" style="2" customWidth="1"/>
    <col min="4106" max="4106" width="8.375" style="2" customWidth="1"/>
    <col min="4107" max="4108" width="10.375" style="2"/>
    <col min="4109" max="4109" width="8" style="2" customWidth="1"/>
    <col min="4110" max="4353" width="10.375" style="2"/>
    <col min="4354" max="4354" width="8" style="2" customWidth="1"/>
    <col min="4355" max="4356" width="8.375" style="2" customWidth="1"/>
    <col min="4357" max="4357" width="8.625" style="2" customWidth="1"/>
    <col min="4358" max="4358" width="7.375" style="2" customWidth="1"/>
    <col min="4359" max="4359" width="8.375" style="2" customWidth="1"/>
    <col min="4360" max="4361" width="8.5" style="2" customWidth="1"/>
    <col min="4362" max="4362" width="8.375" style="2" customWidth="1"/>
    <col min="4363" max="4364" width="10.375" style="2"/>
    <col min="4365" max="4365" width="8" style="2" customWidth="1"/>
    <col min="4366" max="4609" width="10.375" style="2"/>
    <col min="4610" max="4610" width="8" style="2" customWidth="1"/>
    <col min="4611" max="4612" width="8.375" style="2" customWidth="1"/>
    <col min="4613" max="4613" width="8.625" style="2" customWidth="1"/>
    <col min="4614" max="4614" width="7.375" style="2" customWidth="1"/>
    <col min="4615" max="4615" width="8.375" style="2" customWidth="1"/>
    <col min="4616" max="4617" width="8.5" style="2" customWidth="1"/>
    <col min="4618" max="4618" width="8.375" style="2" customWidth="1"/>
    <col min="4619" max="4620" width="10.375" style="2"/>
    <col min="4621" max="4621" width="8" style="2" customWidth="1"/>
    <col min="4622" max="4865" width="10.375" style="2"/>
    <col min="4866" max="4866" width="8" style="2" customWidth="1"/>
    <col min="4867" max="4868" width="8.375" style="2" customWidth="1"/>
    <col min="4869" max="4869" width="8.625" style="2" customWidth="1"/>
    <col min="4870" max="4870" width="7.375" style="2" customWidth="1"/>
    <col min="4871" max="4871" width="8.375" style="2" customWidth="1"/>
    <col min="4872" max="4873" width="8.5" style="2" customWidth="1"/>
    <col min="4874" max="4874" width="8.375" style="2" customWidth="1"/>
    <col min="4875" max="4876" width="10.375" style="2"/>
    <col min="4877" max="4877" width="8" style="2" customWidth="1"/>
    <col min="4878" max="5121" width="10.375" style="2"/>
    <col min="5122" max="5122" width="8" style="2" customWidth="1"/>
    <col min="5123" max="5124" width="8.375" style="2" customWidth="1"/>
    <col min="5125" max="5125" width="8.625" style="2" customWidth="1"/>
    <col min="5126" max="5126" width="7.375" style="2" customWidth="1"/>
    <col min="5127" max="5127" width="8.375" style="2" customWidth="1"/>
    <col min="5128" max="5129" width="8.5" style="2" customWidth="1"/>
    <col min="5130" max="5130" width="8.375" style="2" customWidth="1"/>
    <col min="5131" max="5132" width="10.375" style="2"/>
    <col min="5133" max="5133" width="8" style="2" customWidth="1"/>
    <col min="5134" max="5377" width="10.375" style="2"/>
    <col min="5378" max="5378" width="8" style="2" customWidth="1"/>
    <col min="5379" max="5380" width="8.375" style="2" customWidth="1"/>
    <col min="5381" max="5381" width="8.625" style="2" customWidth="1"/>
    <col min="5382" max="5382" width="7.375" style="2" customWidth="1"/>
    <col min="5383" max="5383" width="8.375" style="2" customWidth="1"/>
    <col min="5384" max="5385" width="8.5" style="2" customWidth="1"/>
    <col min="5386" max="5386" width="8.375" style="2" customWidth="1"/>
    <col min="5387" max="5388" width="10.375" style="2"/>
    <col min="5389" max="5389" width="8" style="2" customWidth="1"/>
    <col min="5390" max="5633" width="10.375" style="2"/>
    <col min="5634" max="5634" width="8" style="2" customWidth="1"/>
    <col min="5635" max="5636" width="8.375" style="2" customWidth="1"/>
    <col min="5637" max="5637" width="8.625" style="2" customWidth="1"/>
    <col min="5638" max="5638" width="7.375" style="2" customWidth="1"/>
    <col min="5639" max="5639" width="8.375" style="2" customWidth="1"/>
    <col min="5640" max="5641" width="8.5" style="2" customWidth="1"/>
    <col min="5642" max="5642" width="8.375" style="2" customWidth="1"/>
    <col min="5643" max="5644" width="10.375" style="2"/>
    <col min="5645" max="5645" width="8" style="2" customWidth="1"/>
    <col min="5646" max="5889" width="10.375" style="2"/>
    <col min="5890" max="5890" width="8" style="2" customWidth="1"/>
    <col min="5891" max="5892" width="8.375" style="2" customWidth="1"/>
    <col min="5893" max="5893" width="8.625" style="2" customWidth="1"/>
    <col min="5894" max="5894" width="7.375" style="2" customWidth="1"/>
    <col min="5895" max="5895" width="8.375" style="2" customWidth="1"/>
    <col min="5896" max="5897" width="8.5" style="2" customWidth="1"/>
    <col min="5898" max="5898" width="8.375" style="2" customWidth="1"/>
    <col min="5899" max="5900" width="10.375" style="2"/>
    <col min="5901" max="5901" width="8" style="2" customWidth="1"/>
    <col min="5902" max="6145" width="10.375" style="2"/>
    <col min="6146" max="6146" width="8" style="2" customWidth="1"/>
    <col min="6147" max="6148" width="8.375" style="2" customWidth="1"/>
    <col min="6149" max="6149" width="8.625" style="2" customWidth="1"/>
    <col min="6150" max="6150" width="7.375" style="2" customWidth="1"/>
    <col min="6151" max="6151" width="8.375" style="2" customWidth="1"/>
    <col min="6152" max="6153" width="8.5" style="2" customWidth="1"/>
    <col min="6154" max="6154" width="8.375" style="2" customWidth="1"/>
    <col min="6155" max="6156" width="10.375" style="2"/>
    <col min="6157" max="6157" width="8" style="2" customWidth="1"/>
    <col min="6158" max="6401" width="10.375" style="2"/>
    <col min="6402" max="6402" width="8" style="2" customWidth="1"/>
    <col min="6403" max="6404" width="8.375" style="2" customWidth="1"/>
    <col min="6405" max="6405" width="8.625" style="2" customWidth="1"/>
    <col min="6406" max="6406" width="7.375" style="2" customWidth="1"/>
    <col min="6407" max="6407" width="8.375" style="2" customWidth="1"/>
    <col min="6408" max="6409" width="8.5" style="2" customWidth="1"/>
    <col min="6410" max="6410" width="8.375" style="2" customWidth="1"/>
    <col min="6411" max="6412" width="10.375" style="2"/>
    <col min="6413" max="6413" width="8" style="2" customWidth="1"/>
    <col min="6414" max="6657" width="10.375" style="2"/>
    <col min="6658" max="6658" width="8" style="2" customWidth="1"/>
    <col min="6659" max="6660" width="8.375" style="2" customWidth="1"/>
    <col min="6661" max="6661" width="8.625" style="2" customWidth="1"/>
    <col min="6662" max="6662" width="7.375" style="2" customWidth="1"/>
    <col min="6663" max="6663" width="8.375" style="2" customWidth="1"/>
    <col min="6664" max="6665" width="8.5" style="2" customWidth="1"/>
    <col min="6666" max="6666" width="8.375" style="2" customWidth="1"/>
    <col min="6667" max="6668" width="10.375" style="2"/>
    <col min="6669" max="6669" width="8" style="2" customWidth="1"/>
    <col min="6670" max="6913" width="10.375" style="2"/>
    <col min="6914" max="6914" width="8" style="2" customWidth="1"/>
    <col min="6915" max="6916" width="8.375" style="2" customWidth="1"/>
    <col min="6917" max="6917" width="8.625" style="2" customWidth="1"/>
    <col min="6918" max="6918" width="7.375" style="2" customWidth="1"/>
    <col min="6919" max="6919" width="8.375" style="2" customWidth="1"/>
    <col min="6920" max="6921" width="8.5" style="2" customWidth="1"/>
    <col min="6922" max="6922" width="8.375" style="2" customWidth="1"/>
    <col min="6923" max="6924" width="10.375" style="2"/>
    <col min="6925" max="6925" width="8" style="2" customWidth="1"/>
    <col min="6926" max="7169" width="10.375" style="2"/>
    <col min="7170" max="7170" width="8" style="2" customWidth="1"/>
    <col min="7171" max="7172" width="8.375" style="2" customWidth="1"/>
    <col min="7173" max="7173" width="8.625" style="2" customWidth="1"/>
    <col min="7174" max="7174" width="7.375" style="2" customWidth="1"/>
    <col min="7175" max="7175" width="8.375" style="2" customWidth="1"/>
    <col min="7176" max="7177" width="8.5" style="2" customWidth="1"/>
    <col min="7178" max="7178" width="8.375" style="2" customWidth="1"/>
    <col min="7179" max="7180" width="10.375" style="2"/>
    <col min="7181" max="7181" width="8" style="2" customWidth="1"/>
    <col min="7182" max="7425" width="10.375" style="2"/>
    <col min="7426" max="7426" width="8" style="2" customWidth="1"/>
    <col min="7427" max="7428" width="8.375" style="2" customWidth="1"/>
    <col min="7429" max="7429" width="8.625" style="2" customWidth="1"/>
    <col min="7430" max="7430" width="7.375" style="2" customWidth="1"/>
    <col min="7431" max="7431" width="8.375" style="2" customWidth="1"/>
    <col min="7432" max="7433" width="8.5" style="2" customWidth="1"/>
    <col min="7434" max="7434" width="8.375" style="2" customWidth="1"/>
    <col min="7435" max="7436" width="10.375" style="2"/>
    <col min="7437" max="7437" width="8" style="2" customWidth="1"/>
    <col min="7438" max="7681" width="10.375" style="2"/>
    <col min="7682" max="7682" width="8" style="2" customWidth="1"/>
    <col min="7683" max="7684" width="8.375" style="2" customWidth="1"/>
    <col min="7685" max="7685" width="8.625" style="2" customWidth="1"/>
    <col min="7686" max="7686" width="7.375" style="2" customWidth="1"/>
    <col min="7687" max="7687" width="8.375" style="2" customWidth="1"/>
    <col min="7688" max="7689" width="8.5" style="2" customWidth="1"/>
    <col min="7690" max="7690" width="8.375" style="2" customWidth="1"/>
    <col min="7691" max="7692" width="10.375" style="2"/>
    <col min="7693" max="7693" width="8" style="2" customWidth="1"/>
    <col min="7694" max="7937" width="10.375" style="2"/>
    <col min="7938" max="7938" width="8" style="2" customWidth="1"/>
    <col min="7939" max="7940" width="8.375" style="2" customWidth="1"/>
    <col min="7941" max="7941" width="8.625" style="2" customWidth="1"/>
    <col min="7942" max="7942" width="7.375" style="2" customWidth="1"/>
    <col min="7943" max="7943" width="8.375" style="2" customWidth="1"/>
    <col min="7944" max="7945" width="8.5" style="2" customWidth="1"/>
    <col min="7946" max="7946" width="8.375" style="2" customWidth="1"/>
    <col min="7947" max="7948" width="10.375" style="2"/>
    <col min="7949" max="7949" width="8" style="2" customWidth="1"/>
    <col min="7950" max="8193" width="10.375" style="2"/>
    <col min="8194" max="8194" width="8" style="2" customWidth="1"/>
    <col min="8195" max="8196" width="8.375" style="2" customWidth="1"/>
    <col min="8197" max="8197" width="8.625" style="2" customWidth="1"/>
    <col min="8198" max="8198" width="7.375" style="2" customWidth="1"/>
    <col min="8199" max="8199" width="8.375" style="2" customWidth="1"/>
    <col min="8200" max="8201" width="8.5" style="2" customWidth="1"/>
    <col min="8202" max="8202" width="8.375" style="2" customWidth="1"/>
    <col min="8203" max="8204" width="10.375" style="2"/>
    <col min="8205" max="8205" width="8" style="2" customWidth="1"/>
    <col min="8206" max="8449" width="10.375" style="2"/>
    <col min="8450" max="8450" width="8" style="2" customWidth="1"/>
    <col min="8451" max="8452" width="8.375" style="2" customWidth="1"/>
    <col min="8453" max="8453" width="8.625" style="2" customWidth="1"/>
    <col min="8454" max="8454" width="7.375" style="2" customWidth="1"/>
    <col min="8455" max="8455" width="8.375" style="2" customWidth="1"/>
    <col min="8456" max="8457" width="8.5" style="2" customWidth="1"/>
    <col min="8458" max="8458" width="8.375" style="2" customWidth="1"/>
    <col min="8459" max="8460" width="10.375" style="2"/>
    <col min="8461" max="8461" width="8" style="2" customWidth="1"/>
    <col min="8462" max="8705" width="10.375" style="2"/>
    <col min="8706" max="8706" width="8" style="2" customWidth="1"/>
    <col min="8707" max="8708" width="8.375" style="2" customWidth="1"/>
    <col min="8709" max="8709" width="8.625" style="2" customWidth="1"/>
    <col min="8710" max="8710" width="7.375" style="2" customWidth="1"/>
    <col min="8711" max="8711" width="8.375" style="2" customWidth="1"/>
    <col min="8712" max="8713" width="8.5" style="2" customWidth="1"/>
    <col min="8714" max="8714" width="8.375" style="2" customWidth="1"/>
    <col min="8715" max="8716" width="10.375" style="2"/>
    <col min="8717" max="8717" width="8" style="2" customWidth="1"/>
    <col min="8718" max="8961" width="10.375" style="2"/>
    <col min="8962" max="8962" width="8" style="2" customWidth="1"/>
    <col min="8963" max="8964" width="8.375" style="2" customWidth="1"/>
    <col min="8965" max="8965" width="8.625" style="2" customWidth="1"/>
    <col min="8966" max="8966" width="7.375" style="2" customWidth="1"/>
    <col min="8967" max="8967" width="8.375" style="2" customWidth="1"/>
    <col min="8968" max="8969" width="8.5" style="2" customWidth="1"/>
    <col min="8970" max="8970" width="8.375" style="2" customWidth="1"/>
    <col min="8971" max="8972" width="10.375" style="2"/>
    <col min="8973" max="8973" width="8" style="2" customWidth="1"/>
    <col min="8974" max="9217" width="10.375" style="2"/>
    <col min="9218" max="9218" width="8" style="2" customWidth="1"/>
    <col min="9219" max="9220" width="8.375" style="2" customWidth="1"/>
    <col min="9221" max="9221" width="8.625" style="2" customWidth="1"/>
    <col min="9222" max="9222" width="7.375" style="2" customWidth="1"/>
    <col min="9223" max="9223" width="8.375" style="2" customWidth="1"/>
    <col min="9224" max="9225" width="8.5" style="2" customWidth="1"/>
    <col min="9226" max="9226" width="8.375" style="2" customWidth="1"/>
    <col min="9227" max="9228" width="10.375" style="2"/>
    <col min="9229" max="9229" width="8" style="2" customWidth="1"/>
    <col min="9230" max="9473" width="10.375" style="2"/>
    <col min="9474" max="9474" width="8" style="2" customWidth="1"/>
    <col min="9475" max="9476" width="8.375" style="2" customWidth="1"/>
    <col min="9477" max="9477" width="8.625" style="2" customWidth="1"/>
    <col min="9478" max="9478" width="7.375" style="2" customWidth="1"/>
    <col min="9479" max="9479" width="8.375" style="2" customWidth="1"/>
    <col min="9480" max="9481" width="8.5" style="2" customWidth="1"/>
    <col min="9482" max="9482" width="8.375" style="2" customWidth="1"/>
    <col min="9483" max="9484" width="10.375" style="2"/>
    <col min="9485" max="9485" width="8" style="2" customWidth="1"/>
    <col min="9486" max="9729" width="10.375" style="2"/>
    <col min="9730" max="9730" width="8" style="2" customWidth="1"/>
    <col min="9731" max="9732" width="8.375" style="2" customWidth="1"/>
    <col min="9733" max="9733" width="8.625" style="2" customWidth="1"/>
    <col min="9734" max="9734" width="7.375" style="2" customWidth="1"/>
    <col min="9735" max="9735" width="8.375" style="2" customWidth="1"/>
    <col min="9736" max="9737" width="8.5" style="2" customWidth="1"/>
    <col min="9738" max="9738" width="8.375" style="2" customWidth="1"/>
    <col min="9739" max="9740" width="10.375" style="2"/>
    <col min="9741" max="9741" width="8" style="2" customWidth="1"/>
    <col min="9742" max="9985" width="10.375" style="2"/>
    <col min="9986" max="9986" width="8" style="2" customWidth="1"/>
    <col min="9987" max="9988" width="8.375" style="2" customWidth="1"/>
    <col min="9989" max="9989" width="8.625" style="2" customWidth="1"/>
    <col min="9990" max="9990" width="7.375" style="2" customWidth="1"/>
    <col min="9991" max="9991" width="8.375" style="2" customWidth="1"/>
    <col min="9992" max="9993" width="8.5" style="2" customWidth="1"/>
    <col min="9994" max="9994" width="8.375" style="2" customWidth="1"/>
    <col min="9995" max="9996" width="10.375" style="2"/>
    <col min="9997" max="9997" width="8" style="2" customWidth="1"/>
    <col min="9998" max="10241" width="10.375" style="2"/>
    <col min="10242" max="10242" width="8" style="2" customWidth="1"/>
    <col min="10243" max="10244" width="8.375" style="2" customWidth="1"/>
    <col min="10245" max="10245" width="8.625" style="2" customWidth="1"/>
    <col min="10246" max="10246" width="7.375" style="2" customWidth="1"/>
    <col min="10247" max="10247" width="8.375" style="2" customWidth="1"/>
    <col min="10248" max="10249" width="8.5" style="2" customWidth="1"/>
    <col min="10250" max="10250" width="8.375" style="2" customWidth="1"/>
    <col min="10251" max="10252" width="10.375" style="2"/>
    <col min="10253" max="10253" width="8" style="2" customWidth="1"/>
    <col min="10254" max="10497" width="10.375" style="2"/>
    <col min="10498" max="10498" width="8" style="2" customWidth="1"/>
    <col min="10499" max="10500" width="8.375" style="2" customWidth="1"/>
    <col min="10501" max="10501" width="8.625" style="2" customWidth="1"/>
    <col min="10502" max="10502" width="7.375" style="2" customWidth="1"/>
    <col min="10503" max="10503" width="8.375" style="2" customWidth="1"/>
    <col min="10504" max="10505" width="8.5" style="2" customWidth="1"/>
    <col min="10506" max="10506" width="8.375" style="2" customWidth="1"/>
    <col min="10507" max="10508" width="10.375" style="2"/>
    <col min="10509" max="10509" width="8" style="2" customWidth="1"/>
    <col min="10510" max="10753" width="10.375" style="2"/>
    <col min="10754" max="10754" width="8" style="2" customWidth="1"/>
    <col min="10755" max="10756" width="8.375" style="2" customWidth="1"/>
    <col min="10757" max="10757" width="8.625" style="2" customWidth="1"/>
    <col min="10758" max="10758" width="7.375" style="2" customWidth="1"/>
    <col min="10759" max="10759" width="8.375" style="2" customWidth="1"/>
    <col min="10760" max="10761" width="8.5" style="2" customWidth="1"/>
    <col min="10762" max="10762" width="8.375" style="2" customWidth="1"/>
    <col min="10763" max="10764" width="10.375" style="2"/>
    <col min="10765" max="10765" width="8" style="2" customWidth="1"/>
    <col min="10766" max="11009" width="10.375" style="2"/>
    <col min="11010" max="11010" width="8" style="2" customWidth="1"/>
    <col min="11011" max="11012" width="8.375" style="2" customWidth="1"/>
    <col min="11013" max="11013" width="8.625" style="2" customWidth="1"/>
    <col min="11014" max="11014" width="7.375" style="2" customWidth="1"/>
    <col min="11015" max="11015" width="8.375" style="2" customWidth="1"/>
    <col min="11016" max="11017" width="8.5" style="2" customWidth="1"/>
    <col min="11018" max="11018" width="8.375" style="2" customWidth="1"/>
    <col min="11019" max="11020" width="10.375" style="2"/>
    <col min="11021" max="11021" width="8" style="2" customWidth="1"/>
    <col min="11022" max="11265" width="10.375" style="2"/>
    <col min="11266" max="11266" width="8" style="2" customWidth="1"/>
    <col min="11267" max="11268" width="8.375" style="2" customWidth="1"/>
    <col min="11269" max="11269" width="8.625" style="2" customWidth="1"/>
    <col min="11270" max="11270" width="7.375" style="2" customWidth="1"/>
    <col min="11271" max="11271" width="8.375" style="2" customWidth="1"/>
    <col min="11272" max="11273" width="8.5" style="2" customWidth="1"/>
    <col min="11274" max="11274" width="8.375" style="2" customWidth="1"/>
    <col min="11275" max="11276" width="10.375" style="2"/>
    <col min="11277" max="11277" width="8" style="2" customWidth="1"/>
    <col min="11278" max="11521" width="10.375" style="2"/>
    <col min="11522" max="11522" width="8" style="2" customWidth="1"/>
    <col min="11523" max="11524" width="8.375" style="2" customWidth="1"/>
    <col min="11525" max="11525" width="8.625" style="2" customWidth="1"/>
    <col min="11526" max="11526" width="7.375" style="2" customWidth="1"/>
    <col min="11527" max="11527" width="8.375" style="2" customWidth="1"/>
    <col min="11528" max="11529" width="8.5" style="2" customWidth="1"/>
    <col min="11530" max="11530" width="8.375" style="2" customWidth="1"/>
    <col min="11531" max="11532" width="10.375" style="2"/>
    <col min="11533" max="11533" width="8" style="2" customWidth="1"/>
    <col min="11534" max="11777" width="10.375" style="2"/>
    <col min="11778" max="11778" width="8" style="2" customWidth="1"/>
    <col min="11779" max="11780" width="8.375" style="2" customWidth="1"/>
    <col min="11781" max="11781" width="8.625" style="2" customWidth="1"/>
    <col min="11782" max="11782" width="7.375" style="2" customWidth="1"/>
    <col min="11783" max="11783" width="8.375" style="2" customWidth="1"/>
    <col min="11784" max="11785" width="8.5" style="2" customWidth="1"/>
    <col min="11786" max="11786" width="8.375" style="2" customWidth="1"/>
    <col min="11787" max="11788" width="10.375" style="2"/>
    <col min="11789" max="11789" width="8" style="2" customWidth="1"/>
    <col min="11790" max="12033" width="10.375" style="2"/>
    <col min="12034" max="12034" width="8" style="2" customWidth="1"/>
    <col min="12035" max="12036" width="8.375" style="2" customWidth="1"/>
    <col min="12037" max="12037" width="8.625" style="2" customWidth="1"/>
    <col min="12038" max="12038" width="7.375" style="2" customWidth="1"/>
    <col min="12039" max="12039" width="8.375" style="2" customWidth="1"/>
    <col min="12040" max="12041" width="8.5" style="2" customWidth="1"/>
    <col min="12042" max="12042" width="8.375" style="2" customWidth="1"/>
    <col min="12043" max="12044" width="10.375" style="2"/>
    <col min="12045" max="12045" width="8" style="2" customWidth="1"/>
    <col min="12046" max="12289" width="10.375" style="2"/>
    <col min="12290" max="12290" width="8" style="2" customWidth="1"/>
    <col min="12291" max="12292" width="8.375" style="2" customWidth="1"/>
    <col min="12293" max="12293" width="8.625" style="2" customWidth="1"/>
    <col min="12294" max="12294" width="7.375" style="2" customWidth="1"/>
    <col min="12295" max="12295" width="8.375" style="2" customWidth="1"/>
    <col min="12296" max="12297" width="8.5" style="2" customWidth="1"/>
    <col min="12298" max="12298" width="8.375" style="2" customWidth="1"/>
    <col min="12299" max="12300" width="10.375" style="2"/>
    <col min="12301" max="12301" width="8" style="2" customWidth="1"/>
    <col min="12302" max="12545" width="10.375" style="2"/>
    <col min="12546" max="12546" width="8" style="2" customWidth="1"/>
    <col min="12547" max="12548" width="8.375" style="2" customWidth="1"/>
    <col min="12549" max="12549" width="8.625" style="2" customWidth="1"/>
    <col min="12550" max="12550" width="7.375" style="2" customWidth="1"/>
    <col min="12551" max="12551" width="8.375" style="2" customWidth="1"/>
    <col min="12552" max="12553" width="8.5" style="2" customWidth="1"/>
    <col min="12554" max="12554" width="8.375" style="2" customWidth="1"/>
    <col min="12555" max="12556" width="10.375" style="2"/>
    <col min="12557" max="12557" width="8" style="2" customWidth="1"/>
    <col min="12558" max="12801" width="10.375" style="2"/>
    <col min="12802" max="12802" width="8" style="2" customWidth="1"/>
    <col min="12803" max="12804" width="8.375" style="2" customWidth="1"/>
    <col min="12805" max="12805" width="8.625" style="2" customWidth="1"/>
    <col min="12806" max="12806" width="7.375" style="2" customWidth="1"/>
    <col min="12807" max="12807" width="8.375" style="2" customWidth="1"/>
    <col min="12808" max="12809" width="8.5" style="2" customWidth="1"/>
    <col min="12810" max="12810" width="8.375" style="2" customWidth="1"/>
    <col min="12811" max="12812" width="10.375" style="2"/>
    <col min="12813" max="12813" width="8" style="2" customWidth="1"/>
    <col min="12814" max="13057" width="10.375" style="2"/>
    <col min="13058" max="13058" width="8" style="2" customWidth="1"/>
    <col min="13059" max="13060" width="8.375" style="2" customWidth="1"/>
    <col min="13061" max="13061" width="8.625" style="2" customWidth="1"/>
    <col min="13062" max="13062" width="7.375" style="2" customWidth="1"/>
    <col min="13063" max="13063" width="8.375" style="2" customWidth="1"/>
    <col min="13064" max="13065" width="8.5" style="2" customWidth="1"/>
    <col min="13066" max="13066" width="8.375" style="2" customWidth="1"/>
    <col min="13067" max="13068" width="10.375" style="2"/>
    <col min="13069" max="13069" width="8" style="2" customWidth="1"/>
    <col min="13070" max="13313" width="10.375" style="2"/>
    <col min="13314" max="13314" width="8" style="2" customWidth="1"/>
    <col min="13315" max="13316" width="8.375" style="2" customWidth="1"/>
    <col min="13317" max="13317" width="8.625" style="2" customWidth="1"/>
    <col min="13318" max="13318" width="7.375" style="2" customWidth="1"/>
    <col min="13319" max="13319" width="8.375" style="2" customWidth="1"/>
    <col min="13320" max="13321" width="8.5" style="2" customWidth="1"/>
    <col min="13322" max="13322" width="8.375" style="2" customWidth="1"/>
    <col min="13323" max="13324" width="10.375" style="2"/>
    <col min="13325" max="13325" width="8" style="2" customWidth="1"/>
    <col min="13326" max="13569" width="10.375" style="2"/>
    <col min="13570" max="13570" width="8" style="2" customWidth="1"/>
    <col min="13571" max="13572" width="8.375" style="2" customWidth="1"/>
    <col min="13573" max="13573" width="8.625" style="2" customWidth="1"/>
    <col min="13574" max="13574" width="7.375" style="2" customWidth="1"/>
    <col min="13575" max="13575" width="8.375" style="2" customWidth="1"/>
    <col min="13576" max="13577" width="8.5" style="2" customWidth="1"/>
    <col min="13578" max="13578" width="8.375" style="2" customWidth="1"/>
    <col min="13579" max="13580" width="10.375" style="2"/>
    <col min="13581" max="13581" width="8" style="2" customWidth="1"/>
    <col min="13582" max="13825" width="10.375" style="2"/>
    <col min="13826" max="13826" width="8" style="2" customWidth="1"/>
    <col min="13827" max="13828" width="8.375" style="2" customWidth="1"/>
    <col min="13829" max="13829" width="8.625" style="2" customWidth="1"/>
    <col min="13830" max="13830" width="7.375" style="2" customWidth="1"/>
    <col min="13831" max="13831" width="8.375" style="2" customWidth="1"/>
    <col min="13832" max="13833" width="8.5" style="2" customWidth="1"/>
    <col min="13834" max="13834" width="8.375" style="2" customWidth="1"/>
    <col min="13835" max="13836" width="10.375" style="2"/>
    <col min="13837" max="13837" width="8" style="2" customWidth="1"/>
    <col min="13838" max="14081" width="10.375" style="2"/>
    <col min="14082" max="14082" width="8" style="2" customWidth="1"/>
    <col min="14083" max="14084" width="8.375" style="2" customWidth="1"/>
    <col min="14085" max="14085" width="8.625" style="2" customWidth="1"/>
    <col min="14086" max="14086" width="7.375" style="2" customWidth="1"/>
    <col min="14087" max="14087" width="8.375" style="2" customWidth="1"/>
    <col min="14088" max="14089" width="8.5" style="2" customWidth="1"/>
    <col min="14090" max="14090" width="8.375" style="2" customWidth="1"/>
    <col min="14091" max="14092" width="10.375" style="2"/>
    <col min="14093" max="14093" width="8" style="2" customWidth="1"/>
    <col min="14094" max="14337" width="10.375" style="2"/>
    <col min="14338" max="14338" width="8" style="2" customWidth="1"/>
    <col min="14339" max="14340" width="8.375" style="2" customWidth="1"/>
    <col min="14341" max="14341" width="8.625" style="2" customWidth="1"/>
    <col min="14342" max="14342" width="7.375" style="2" customWidth="1"/>
    <col min="14343" max="14343" width="8.375" style="2" customWidth="1"/>
    <col min="14344" max="14345" width="8.5" style="2" customWidth="1"/>
    <col min="14346" max="14346" width="8.375" style="2" customWidth="1"/>
    <col min="14347" max="14348" width="10.375" style="2"/>
    <col min="14349" max="14349" width="8" style="2" customWidth="1"/>
    <col min="14350" max="14593" width="10.375" style="2"/>
    <col min="14594" max="14594" width="8" style="2" customWidth="1"/>
    <col min="14595" max="14596" width="8.375" style="2" customWidth="1"/>
    <col min="14597" max="14597" width="8.625" style="2" customWidth="1"/>
    <col min="14598" max="14598" width="7.375" style="2" customWidth="1"/>
    <col min="14599" max="14599" width="8.375" style="2" customWidth="1"/>
    <col min="14600" max="14601" width="8.5" style="2" customWidth="1"/>
    <col min="14602" max="14602" width="8.375" style="2" customWidth="1"/>
    <col min="14603" max="14604" width="10.375" style="2"/>
    <col min="14605" max="14605" width="8" style="2" customWidth="1"/>
    <col min="14606" max="14849" width="10.375" style="2"/>
    <col min="14850" max="14850" width="8" style="2" customWidth="1"/>
    <col min="14851" max="14852" width="8.375" style="2" customWidth="1"/>
    <col min="14853" max="14853" width="8.625" style="2" customWidth="1"/>
    <col min="14854" max="14854" width="7.375" style="2" customWidth="1"/>
    <col min="14855" max="14855" width="8.375" style="2" customWidth="1"/>
    <col min="14856" max="14857" width="8.5" style="2" customWidth="1"/>
    <col min="14858" max="14858" width="8.375" style="2" customWidth="1"/>
    <col min="14859" max="14860" width="10.375" style="2"/>
    <col min="14861" max="14861" width="8" style="2" customWidth="1"/>
    <col min="14862" max="15105" width="10.375" style="2"/>
    <col min="15106" max="15106" width="8" style="2" customWidth="1"/>
    <col min="15107" max="15108" width="8.375" style="2" customWidth="1"/>
    <col min="15109" max="15109" width="8.625" style="2" customWidth="1"/>
    <col min="15110" max="15110" width="7.375" style="2" customWidth="1"/>
    <col min="15111" max="15111" width="8.375" style="2" customWidth="1"/>
    <col min="15112" max="15113" width="8.5" style="2" customWidth="1"/>
    <col min="15114" max="15114" width="8.375" style="2" customWidth="1"/>
    <col min="15115" max="15116" width="10.375" style="2"/>
    <col min="15117" max="15117" width="8" style="2" customWidth="1"/>
    <col min="15118" max="15361" width="10.375" style="2"/>
    <col min="15362" max="15362" width="8" style="2" customWidth="1"/>
    <col min="15363" max="15364" width="8.375" style="2" customWidth="1"/>
    <col min="15365" max="15365" width="8.625" style="2" customWidth="1"/>
    <col min="15366" max="15366" width="7.375" style="2" customWidth="1"/>
    <col min="15367" max="15367" width="8.375" style="2" customWidth="1"/>
    <col min="15368" max="15369" width="8.5" style="2" customWidth="1"/>
    <col min="15370" max="15370" width="8.375" style="2" customWidth="1"/>
    <col min="15371" max="15372" width="10.375" style="2"/>
    <col min="15373" max="15373" width="8" style="2" customWidth="1"/>
    <col min="15374" max="15617" width="10.375" style="2"/>
    <col min="15618" max="15618" width="8" style="2" customWidth="1"/>
    <col min="15619" max="15620" width="8.375" style="2" customWidth="1"/>
    <col min="15621" max="15621" width="8.625" style="2" customWidth="1"/>
    <col min="15622" max="15622" width="7.375" style="2" customWidth="1"/>
    <col min="15623" max="15623" width="8.375" style="2" customWidth="1"/>
    <col min="15624" max="15625" width="8.5" style="2" customWidth="1"/>
    <col min="15626" max="15626" width="8.375" style="2" customWidth="1"/>
    <col min="15627" max="15628" width="10.375" style="2"/>
    <col min="15629" max="15629" width="8" style="2" customWidth="1"/>
    <col min="15630" max="15873" width="10.375" style="2"/>
    <col min="15874" max="15874" width="8" style="2" customWidth="1"/>
    <col min="15875" max="15876" width="8.375" style="2" customWidth="1"/>
    <col min="15877" max="15877" width="8.625" style="2" customWidth="1"/>
    <col min="15878" max="15878" width="7.375" style="2" customWidth="1"/>
    <col min="15879" max="15879" width="8.375" style="2" customWidth="1"/>
    <col min="15880" max="15881" width="8.5" style="2" customWidth="1"/>
    <col min="15882" max="15882" width="8.375" style="2" customWidth="1"/>
    <col min="15883" max="15884" width="10.375" style="2"/>
    <col min="15885" max="15885" width="8" style="2" customWidth="1"/>
    <col min="15886" max="16129" width="10.375" style="2"/>
    <col min="16130" max="16130" width="8" style="2" customWidth="1"/>
    <col min="16131" max="16132" width="8.375" style="2" customWidth="1"/>
    <col min="16133" max="16133" width="8.625" style="2" customWidth="1"/>
    <col min="16134" max="16134" width="7.375" style="2" customWidth="1"/>
    <col min="16135" max="16135" width="8.375" style="2" customWidth="1"/>
    <col min="16136" max="16137" width="8.5" style="2" customWidth="1"/>
    <col min="16138" max="16138" width="8.375" style="2" customWidth="1"/>
    <col min="16139" max="16140" width="10.375" style="2"/>
    <col min="16141" max="16141" width="8" style="2" customWidth="1"/>
    <col min="16142" max="16384" width="10.375" style="2"/>
  </cols>
  <sheetData>
    <row r="1" spans="1:11" s="31" customFormat="1" ht="19.5" customHeight="1" thickBot="1" x14ac:dyDescent="0.45">
      <c r="A1" s="74" t="s">
        <v>234</v>
      </c>
      <c r="C1" s="76"/>
      <c r="F1" s="76"/>
      <c r="G1" s="73"/>
      <c r="H1" s="76"/>
      <c r="I1" s="244" t="s">
        <v>194</v>
      </c>
      <c r="J1" s="244"/>
    </row>
    <row r="2" spans="1:11" ht="19.5" customHeight="1" x14ac:dyDescent="0.15">
      <c r="A2" s="209" t="s">
        <v>218</v>
      </c>
      <c r="B2" s="261"/>
      <c r="C2" s="105" t="s">
        <v>0</v>
      </c>
      <c r="D2" s="97" t="s">
        <v>1</v>
      </c>
      <c r="E2" s="249" t="s">
        <v>219</v>
      </c>
      <c r="F2" s="217"/>
      <c r="G2" s="217"/>
      <c r="H2" s="218"/>
      <c r="I2" s="67" t="s">
        <v>0</v>
      </c>
      <c r="J2" s="134" t="s">
        <v>1</v>
      </c>
      <c r="K2" s="1"/>
    </row>
    <row r="3" spans="1:11" s="31" customFormat="1" ht="19.5" customHeight="1" x14ac:dyDescent="0.4">
      <c r="A3" s="279" t="s">
        <v>217</v>
      </c>
      <c r="B3" s="106" t="s">
        <v>2</v>
      </c>
      <c r="C3" s="39">
        <v>22</v>
      </c>
      <c r="D3" s="129">
        <f>C3/$I$11*100</f>
        <v>2.6410564225690276</v>
      </c>
      <c r="E3" s="300" t="s">
        <v>217</v>
      </c>
      <c r="F3" s="297" t="s">
        <v>230</v>
      </c>
      <c r="G3" s="291" t="s">
        <v>178</v>
      </c>
      <c r="H3" s="292"/>
      <c r="I3" s="130">
        <v>56</v>
      </c>
      <c r="J3" s="68">
        <f t="shared" ref="J3:J10" si="0">I3/$I$11*100</f>
        <v>6.7226890756302522</v>
      </c>
      <c r="K3" s="35"/>
    </row>
    <row r="4" spans="1:11" s="31" customFormat="1" ht="19.5" customHeight="1" x14ac:dyDescent="0.4">
      <c r="A4" s="280"/>
      <c r="B4" s="107" t="s">
        <v>206</v>
      </c>
      <c r="C4" s="35">
        <v>1</v>
      </c>
      <c r="D4" s="129">
        <f>C4/$I$11*100</f>
        <v>0.12004801920768307</v>
      </c>
      <c r="E4" s="301"/>
      <c r="F4" s="298"/>
      <c r="G4" s="293" t="s">
        <v>3</v>
      </c>
      <c r="H4" s="294"/>
      <c r="I4" s="130">
        <v>100</v>
      </c>
      <c r="J4" s="68">
        <f t="shared" si="0"/>
        <v>12.004801920768307</v>
      </c>
      <c r="K4" s="35"/>
    </row>
    <row r="5" spans="1:11" s="31" customFormat="1" ht="19.5" customHeight="1" x14ac:dyDescent="0.4">
      <c r="A5" s="280"/>
      <c r="B5" s="107" t="s">
        <v>4</v>
      </c>
      <c r="C5" s="35">
        <v>1</v>
      </c>
      <c r="D5" s="129">
        <f>C5/$I$11*100</f>
        <v>0.12004801920768307</v>
      </c>
      <c r="E5" s="301"/>
      <c r="F5" s="298"/>
      <c r="G5" s="293" t="s">
        <v>5</v>
      </c>
      <c r="H5" s="294"/>
      <c r="I5" s="130">
        <v>120</v>
      </c>
      <c r="J5" s="68">
        <f t="shared" si="0"/>
        <v>14.405762304921968</v>
      </c>
      <c r="K5" s="35"/>
    </row>
    <row r="6" spans="1:11" s="31" customFormat="1" ht="19.5" customHeight="1" x14ac:dyDescent="0.4">
      <c r="A6" s="280"/>
      <c r="B6" s="107" t="s">
        <v>209</v>
      </c>
      <c r="C6" s="35">
        <v>0</v>
      </c>
      <c r="D6" s="129">
        <f>C6/$I$11*100</f>
        <v>0</v>
      </c>
      <c r="E6" s="301"/>
      <c r="F6" s="298"/>
      <c r="G6" s="293" t="s">
        <v>213</v>
      </c>
      <c r="H6" s="294"/>
      <c r="I6" s="130">
        <v>192</v>
      </c>
      <c r="J6" s="68">
        <f t="shared" si="0"/>
        <v>23.049219687875151</v>
      </c>
      <c r="K6" s="35"/>
    </row>
    <row r="7" spans="1:11" s="31" customFormat="1" ht="19.5" customHeight="1" x14ac:dyDescent="0.4">
      <c r="A7" s="280"/>
      <c r="B7" s="107" t="s">
        <v>210</v>
      </c>
      <c r="C7" s="35">
        <v>3</v>
      </c>
      <c r="D7" s="129">
        <f t="shared" ref="D7:D10" si="1">C7/$I$11*100</f>
        <v>0.36014405762304924</v>
      </c>
      <c r="E7" s="301"/>
      <c r="F7" s="298"/>
      <c r="G7" s="293" t="s">
        <v>214</v>
      </c>
      <c r="H7" s="294"/>
      <c r="I7" s="130">
        <v>205</v>
      </c>
      <c r="J7" s="68">
        <f t="shared" si="0"/>
        <v>24.609843937575029</v>
      </c>
      <c r="K7" s="35"/>
    </row>
    <row r="8" spans="1:11" s="31" customFormat="1" ht="19.5" customHeight="1" x14ac:dyDescent="0.4">
      <c r="A8" s="280"/>
      <c r="B8" s="94" t="s">
        <v>211</v>
      </c>
      <c r="C8" s="35">
        <v>48</v>
      </c>
      <c r="D8" s="129">
        <f>C8/$I$11*100</f>
        <v>5.7623049219687879</v>
      </c>
      <c r="E8" s="301"/>
      <c r="F8" s="299"/>
      <c r="G8" s="271" t="s">
        <v>6</v>
      </c>
      <c r="H8" s="295"/>
      <c r="I8" s="130">
        <v>13</v>
      </c>
      <c r="J8" s="68">
        <f t="shared" si="0"/>
        <v>1.5606242496998799</v>
      </c>
      <c r="K8" s="35"/>
    </row>
    <row r="9" spans="1:11" s="31" customFormat="1" ht="19.5" customHeight="1" x14ac:dyDescent="0.4">
      <c r="A9" s="280"/>
      <c r="B9" s="107" t="s">
        <v>207</v>
      </c>
      <c r="C9" s="35">
        <v>14</v>
      </c>
      <c r="D9" s="129">
        <f t="shared" si="1"/>
        <v>1.680672268907563</v>
      </c>
      <c r="E9" s="302"/>
      <c r="F9" s="286" t="s">
        <v>7</v>
      </c>
      <c r="G9" s="287"/>
      <c r="H9" s="288"/>
      <c r="I9" s="42">
        <v>53</v>
      </c>
      <c r="J9" s="68">
        <f t="shared" si="0"/>
        <v>6.3625450180072027</v>
      </c>
      <c r="K9" s="35"/>
    </row>
    <row r="10" spans="1:11" s="31" customFormat="1" ht="19.5" customHeight="1" x14ac:dyDescent="0.4">
      <c r="A10" s="280"/>
      <c r="B10" s="94" t="s">
        <v>212</v>
      </c>
      <c r="C10" s="35">
        <v>0</v>
      </c>
      <c r="D10" s="129">
        <f t="shared" si="1"/>
        <v>0</v>
      </c>
      <c r="E10" s="286" t="s">
        <v>215</v>
      </c>
      <c r="F10" s="287"/>
      <c r="G10" s="287"/>
      <c r="H10" s="288"/>
      <c r="I10" s="42">
        <v>4</v>
      </c>
      <c r="J10" s="68">
        <f t="shared" si="0"/>
        <v>0.48019207683073228</v>
      </c>
      <c r="K10" s="35"/>
    </row>
    <row r="11" spans="1:11" s="31" customFormat="1" ht="19.5" customHeight="1" thickBot="1" x14ac:dyDescent="0.45">
      <c r="A11" s="296"/>
      <c r="B11" s="131" t="s">
        <v>208</v>
      </c>
      <c r="C11" s="89">
        <v>1</v>
      </c>
      <c r="D11" s="132">
        <f>C11/$I$11*100</f>
        <v>0.12004801920768307</v>
      </c>
      <c r="E11" s="95" t="s">
        <v>8</v>
      </c>
      <c r="F11" s="43"/>
      <c r="G11" s="43"/>
      <c r="H11" s="82"/>
      <c r="I11" s="133">
        <f>SUM(C3:C11,I3:I10)</f>
        <v>833</v>
      </c>
      <c r="J11" s="135">
        <v>100</v>
      </c>
      <c r="K11" s="35"/>
    </row>
    <row r="12" spans="1:11" s="31" customFormat="1" ht="19.5" customHeight="1" x14ac:dyDescent="0.4">
      <c r="A12" s="33" t="s">
        <v>229</v>
      </c>
      <c r="B12" s="35"/>
      <c r="C12" s="35"/>
      <c r="D12" s="68"/>
      <c r="E12" s="68"/>
      <c r="F12" s="35"/>
      <c r="G12" s="69"/>
      <c r="H12" s="35"/>
      <c r="I12" s="35"/>
      <c r="J12" s="35"/>
      <c r="K12" s="35"/>
    </row>
    <row r="13" spans="1:11" s="31" customFormat="1" ht="19.5" customHeight="1" x14ac:dyDescent="0.4">
      <c r="A13" s="33"/>
      <c r="B13" s="35"/>
      <c r="C13" s="35"/>
      <c r="D13" s="35"/>
      <c r="E13" s="35"/>
      <c r="F13" s="35"/>
      <c r="G13" s="35"/>
      <c r="H13" s="35"/>
      <c r="I13" s="35"/>
      <c r="J13" s="35"/>
    </row>
    <row r="14" spans="1:11" s="31" customFormat="1" ht="19.5" customHeight="1" x14ac:dyDescent="0.15">
      <c r="A14" s="289"/>
      <c r="B14" s="289"/>
      <c r="C14" s="289"/>
      <c r="D14" s="4"/>
      <c r="E14" s="4"/>
      <c r="F14" s="290"/>
      <c r="G14" s="290"/>
      <c r="H14" s="290"/>
      <c r="I14" s="1"/>
      <c r="J14" s="5"/>
    </row>
    <row r="15" spans="1:11" s="31" customFormat="1" ht="19.5" customHeight="1" thickBot="1" x14ac:dyDescent="0.45">
      <c r="A15" s="74" t="s">
        <v>235</v>
      </c>
      <c r="G15" s="73"/>
      <c r="H15" s="244" t="s">
        <v>194</v>
      </c>
      <c r="I15" s="244"/>
    </row>
    <row r="16" spans="1:11" s="31" customFormat="1" ht="14.45" customHeight="1" x14ac:dyDescent="0.15">
      <c r="A16" s="136" t="s">
        <v>216</v>
      </c>
      <c r="B16" s="276" t="s">
        <v>224</v>
      </c>
      <c r="C16" s="277"/>
      <c r="D16" s="278"/>
      <c r="E16" s="209" t="s">
        <v>11</v>
      </c>
      <c r="F16" s="209"/>
      <c r="G16" s="261"/>
      <c r="H16" s="208" t="s">
        <v>225</v>
      </c>
      <c r="I16" s="209"/>
      <c r="J16" s="1"/>
    </row>
    <row r="17" spans="1:10" s="31" customFormat="1" ht="14.45" customHeight="1" x14ac:dyDescent="0.4">
      <c r="A17" s="279" t="s">
        <v>12</v>
      </c>
      <c r="B17" s="281" t="s">
        <v>220</v>
      </c>
      <c r="C17" s="282"/>
      <c r="D17" s="283"/>
      <c r="E17" s="262">
        <v>9</v>
      </c>
      <c r="F17" s="262"/>
      <c r="G17" s="262"/>
      <c r="H17" s="266">
        <f>E17/E30*100</f>
        <v>1.0804321728691477</v>
      </c>
      <c r="I17" s="266"/>
      <c r="J17" s="35"/>
    </row>
    <row r="18" spans="1:10" ht="18" customHeight="1" x14ac:dyDescent="0.15">
      <c r="A18" s="280"/>
      <c r="B18" s="284" t="s">
        <v>13</v>
      </c>
      <c r="C18" s="281" t="s">
        <v>14</v>
      </c>
      <c r="D18" s="283"/>
      <c r="E18" s="205">
        <v>14</v>
      </c>
      <c r="F18" s="205"/>
      <c r="G18" s="205"/>
      <c r="H18" s="268">
        <f>E18/E30*100</f>
        <v>1.680672268907563</v>
      </c>
      <c r="I18" s="268"/>
      <c r="J18" s="35"/>
    </row>
    <row r="19" spans="1:10" s="31" customFormat="1" ht="19.5" customHeight="1" x14ac:dyDescent="0.4">
      <c r="A19" s="280"/>
      <c r="B19" s="285"/>
      <c r="C19" s="271" t="s">
        <v>6</v>
      </c>
      <c r="D19" s="256"/>
      <c r="E19" s="205">
        <v>10</v>
      </c>
      <c r="F19" s="205"/>
      <c r="G19" s="205"/>
      <c r="H19" s="268">
        <f>E19/E30*100</f>
        <v>1.2004801920768309</v>
      </c>
      <c r="I19" s="268"/>
      <c r="J19" s="35"/>
    </row>
    <row r="20" spans="1:10" s="31" customFormat="1" ht="18.75" customHeight="1" x14ac:dyDescent="0.4">
      <c r="A20" s="280"/>
      <c r="B20" s="271" t="s">
        <v>7</v>
      </c>
      <c r="C20" s="255"/>
      <c r="D20" s="256"/>
      <c r="E20" s="205">
        <v>10</v>
      </c>
      <c r="F20" s="205"/>
      <c r="G20" s="205"/>
      <c r="H20" s="268">
        <f>E20/E30*100</f>
        <v>1.2004801920768309</v>
      </c>
      <c r="I20" s="268"/>
      <c r="J20" s="35"/>
    </row>
    <row r="21" spans="1:10" s="31" customFormat="1" ht="18.75" customHeight="1" x14ac:dyDescent="0.4">
      <c r="A21" s="254"/>
      <c r="B21" s="255" t="s">
        <v>221</v>
      </c>
      <c r="C21" s="255"/>
      <c r="D21" s="256"/>
      <c r="E21" s="259">
        <v>43</v>
      </c>
      <c r="F21" s="260"/>
      <c r="G21" s="260"/>
      <c r="H21" s="270">
        <f>E21/E30*100</f>
        <v>5.1620648259303721</v>
      </c>
      <c r="I21" s="270"/>
      <c r="J21" s="35"/>
    </row>
    <row r="22" spans="1:10" s="31" customFormat="1" ht="18.75" customHeight="1" x14ac:dyDescent="0.4">
      <c r="A22" s="252" t="s">
        <v>15</v>
      </c>
      <c r="B22" s="272" t="s">
        <v>16</v>
      </c>
      <c r="C22" s="273"/>
      <c r="D22" s="274"/>
      <c r="E22" s="205">
        <v>20</v>
      </c>
      <c r="F22" s="205"/>
      <c r="G22" s="205"/>
      <c r="H22" s="275">
        <f>E22/E30*100</f>
        <v>2.4009603841536618</v>
      </c>
      <c r="I22" s="275"/>
      <c r="J22" s="35"/>
    </row>
    <row r="23" spans="1:10" s="31" customFormat="1" ht="18.75" customHeight="1" x14ac:dyDescent="0.4">
      <c r="A23" s="253"/>
      <c r="B23" s="267" t="s">
        <v>17</v>
      </c>
      <c r="C23" s="257"/>
      <c r="D23" s="258"/>
      <c r="E23" s="205">
        <v>389</v>
      </c>
      <c r="F23" s="205"/>
      <c r="G23" s="205"/>
      <c r="H23" s="268">
        <f>E23/E30*100</f>
        <v>46.698679471788715</v>
      </c>
      <c r="I23" s="268"/>
      <c r="J23" s="35"/>
    </row>
    <row r="24" spans="1:10" s="31" customFormat="1" ht="18.75" customHeight="1" x14ac:dyDescent="0.4">
      <c r="A24" s="253"/>
      <c r="B24" s="267" t="s">
        <v>222</v>
      </c>
      <c r="C24" s="257"/>
      <c r="D24" s="258"/>
      <c r="E24" s="205">
        <v>204</v>
      </c>
      <c r="F24" s="205"/>
      <c r="G24" s="205"/>
      <c r="H24" s="268">
        <f>E24/E30*100</f>
        <v>24.489795918367346</v>
      </c>
      <c r="I24" s="268"/>
      <c r="J24" s="35"/>
    </row>
    <row r="25" spans="1:10" s="31" customFormat="1" ht="18.75" customHeight="1" x14ac:dyDescent="0.4">
      <c r="A25" s="253"/>
      <c r="B25" s="267" t="s">
        <v>18</v>
      </c>
      <c r="C25" s="257"/>
      <c r="D25" s="258"/>
      <c r="E25" s="205">
        <v>1</v>
      </c>
      <c r="F25" s="205"/>
      <c r="G25" s="205"/>
      <c r="H25" s="268">
        <f>E25/E30*100</f>
        <v>0.12004801920768307</v>
      </c>
      <c r="I25" s="268"/>
      <c r="J25" s="35"/>
    </row>
    <row r="26" spans="1:10" s="31" customFormat="1" ht="18.75" customHeight="1" x14ac:dyDescent="0.4">
      <c r="A26" s="253"/>
      <c r="B26" s="267" t="s">
        <v>19</v>
      </c>
      <c r="C26" s="257"/>
      <c r="D26" s="258"/>
      <c r="E26" s="205">
        <v>74</v>
      </c>
      <c r="F26" s="205"/>
      <c r="G26" s="205"/>
      <c r="H26" s="268">
        <f>E26/E30*100</f>
        <v>8.8835534213685481</v>
      </c>
      <c r="I26" s="268"/>
      <c r="J26" s="35"/>
    </row>
    <row r="27" spans="1:10" s="31" customFormat="1" ht="18.75" customHeight="1" x14ac:dyDescent="0.4">
      <c r="A27" s="253"/>
      <c r="B27" s="269" t="s">
        <v>6</v>
      </c>
      <c r="C27" s="255"/>
      <c r="D27" s="256"/>
      <c r="E27" s="205">
        <v>68</v>
      </c>
      <c r="F27" s="205"/>
      <c r="G27" s="205"/>
      <c r="H27" s="268">
        <f>E27/E30*100</f>
        <v>8.1632653061224492</v>
      </c>
      <c r="I27" s="268"/>
      <c r="J27" s="35"/>
    </row>
    <row r="28" spans="1:10" s="31" customFormat="1" ht="18.75" customHeight="1" x14ac:dyDescent="0.4">
      <c r="A28" s="254"/>
      <c r="B28" s="255" t="s">
        <v>221</v>
      </c>
      <c r="C28" s="255"/>
      <c r="D28" s="256"/>
      <c r="E28" s="259">
        <v>756</v>
      </c>
      <c r="F28" s="260"/>
      <c r="G28" s="260"/>
      <c r="H28" s="250">
        <f>E28/E30*100</f>
        <v>90.756302521008408</v>
      </c>
      <c r="I28" s="250"/>
      <c r="J28" s="35"/>
    </row>
    <row r="29" spans="1:10" s="31" customFormat="1" ht="18.75" customHeight="1" thickBot="1" x14ac:dyDescent="0.45">
      <c r="A29" s="257" t="s">
        <v>223</v>
      </c>
      <c r="B29" s="257"/>
      <c r="C29" s="257"/>
      <c r="D29" s="258"/>
      <c r="E29" s="205">
        <v>34</v>
      </c>
      <c r="F29" s="205"/>
      <c r="G29" s="205"/>
      <c r="H29" s="266">
        <f>E29/E30*100</f>
        <v>4.0816326530612246</v>
      </c>
      <c r="I29" s="266"/>
      <c r="J29" s="35"/>
    </row>
    <row r="30" spans="1:10" s="31" customFormat="1" ht="18.75" customHeight="1" thickTop="1" thickBot="1" x14ac:dyDescent="0.2">
      <c r="A30" s="263" t="s">
        <v>20</v>
      </c>
      <c r="B30" s="263"/>
      <c r="C30" s="263"/>
      <c r="D30" s="264"/>
      <c r="E30" s="251">
        <f>SUM(E17:G20)+SUM(E22:G27)+(E29)</f>
        <v>833</v>
      </c>
      <c r="F30" s="251"/>
      <c r="G30" s="251"/>
      <c r="H30" s="265">
        <f>SUM(H17:I20)+SUM(H22:I27)+H29</f>
        <v>100</v>
      </c>
      <c r="I30" s="265"/>
      <c r="J30" s="1"/>
    </row>
    <row r="31" spans="1:10" s="31" customFormat="1" ht="18.75" customHeight="1" x14ac:dyDescent="0.4">
      <c r="A31" s="33" t="s">
        <v>9</v>
      </c>
      <c r="B31" s="35"/>
      <c r="C31" s="35"/>
      <c r="D31" s="35"/>
      <c r="E31" s="35"/>
      <c r="F31" s="96"/>
      <c r="G31" s="35"/>
      <c r="H31" s="35"/>
      <c r="I31" s="35"/>
    </row>
    <row r="32" spans="1:10" s="31" customFormat="1" ht="18.75" customHeight="1" x14ac:dyDescent="0.15">
      <c r="A32" s="2"/>
      <c r="B32" s="2"/>
      <c r="C32" s="2"/>
      <c r="D32" s="1"/>
      <c r="E32" s="1"/>
      <c r="F32" s="2"/>
      <c r="G32" s="2"/>
      <c r="H32" s="2"/>
      <c r="I32" s="2"/>
      <c r="J32" s="2"/>
    </row>
    <row r="33" spans="1:10" s="31" customFormat="1" ht="18.75" customHeight="1" x14ac:dyDescent="0.15">
      <c r="A33" s="2"/>
      <c r="B33" s="2"/>
      <c r="C33" s="2"/>
      <c r="D33" s="1"/>
      <c r="E33" s="1"/>
      <c r="F33" s="2"/>
      <c r="G33" s="2"/>
      <c r="H33" s="2"/>
      <c r="I33" s="2"/>
      <c r="J33" s="2"/>
    </row>
    <row r="34" spans="1:10" s="1" customFormat="1" ht="18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31" customFormat="1" ht="13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customSheetViews>
    <customSheetView guid="{FEA282F8-E30C-48C4-B138-E0501200206E}" showPageBreaks="1" printArea="1" view="pageBreakPreview">
      <selection activeCell="A6" sqref="A6"/>
      <pageMargins left="0.78740157480314965" right="0.78740157480314965" top="0.79" bottom="0.79" header="0" footer="0"/>
      <printOptions horizontalCentered="1"/>
      <pageSetup paperSize="9" scale="91" firstPageNumber="223" orientation="portrait" useFirstPageNumber="1" r:id="rId1"/>
      <headerFooter alignWithMargins="0"/>
    </customSheetView>
  </customSheetViews>
  <mergeCells count="65">
    <mergeCell ref="H15:I15"/>
    <mergeCell ref="F9:H9"/>
    <mergeCell ref="A14:C14"/>
    <mergeCell ref="F14:H14"/>
    <mergeCell ref="I1:J1"/>
    <mergeCell ref="G3:H3"/>
    <mergeCell ref="G5:H5"/>
    <mergeCell ref="G6:H6"/>
    <mergeCell ref="G7:H7"/>
    <mergeCell ref="G8:H8"/>
    <mergeCell ref="G4:H4"/>
    <mergeCell ref="A2:B2"/>
    <mergeCell ref="A3:A11"/>
    <mergeCell ref="F3:F8"/>
    <mergeCell ref="E3:E9"/>
    <mergeCell ref="E10:H10"/>
    <mergeCell ref="B16:D16"/>
    <mergeCell ref="A17:A21"/>
    <mergeCell ref="B17:D17"/>
    <mergeCell ref="H17:I17"/>
    <mergeCell ref="B18:B19"/>
    <mergeCell ref="C18:D18"/>
    <mergeCell ref="H18:I18"/>
    <mergeCell ref="C19:D19"/>
    <mergeCell ref="H19:I19"/>
    <mergeCell ref="B21:D21"/>
    <mergeCell ref="E19:G19"/>
    <mergeCell ref="B25:D25"/>
    <mergeCell ref="H25:I25"/>
    <mergeCell ref="H21:I21"/>
    <mergeCell ref="B20:D20"/>
    <mergeCell ref="H20:I20"/>
    <mergeCell ref="E20:G20"/>
    <mergeCell ref="E21:G21"/>
    <mergeCell ref="B22:D22"/>
    <mergeCell ref="H22:I22"/>
    <mergeCell ref="B23:D23"/>
    <mergeCell ref="H23:I23"/>
    <mergeCell ref="B24:D24"/>
    <mergeCell ref="H24:I24"/>
    <mergeCell ref="A30:D30"/>
    <mergeCell ref="H30:I30"/>
    <mergeCell ref="H29:I29"/>
    <mergeCell ref="B26:D26"/>
    <mergeCell ref="H26:I26"/>
    <mergeCell ref="B27:D27"/>
    <mergeCell ref="H27:I27"/>
    <mergeCell ref="E26:G26"/>
    <mergeCell ref="E27:G27"/>
    <mergeCell ref="E2:H2"/>
    <mergeCell ref="H28:I28"/>
    <mergeCell ref="H16:I16"/>
    <mergeCell ref="E30:G30"/>
    <mergeCell ref="A22:A28"/>
    <mergeCell ref="B28:D28"/>
    <mergeCell ref="A29:D29"/>
    <mergeCell ref="E28:G28"/>
    <mergeCell ref="E29:G29"/>
    <mergeCell ref="E22:G22"/>
    <mergeCell ref="E23:G23"/>
    <mergeCell ref="E24:G24"/>
    <mergeCell ref="E25:G25"/>
    <mergeCell ref="E16:G16"/>
    <mergeCell ref="E17:G17"/>
    <mergeCell ref="E18:G18"/>
  </mergeCells>
  <phoneticPr fontId="3"/>
  <printOptions horizontalCentered="1" gridLinesSet="0"/>
  <pageMargins left="0.78740157480314965" right="0.78740157480314965" top="0.79" bottom="0.79" header="0" footer="0"/>
  <pageSetup paperSize="9" scale="91" firstPageNumber="223" orientation="portrait" useFirstPageNumber="1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P1</vt:lpstr>
      <vt:lpstr>P2</vt:lpstr>
      <vt:lpstr>P3.4.5</vt:lpstr>
      <vt:lpstr>P6(1.2.3.4)</vt:lpstr>
      <vt:lpstr>P6(5.6)</vt:lpstr>
      <vt:lpstr>'P1'!Print_Area</vt:lpstr>
      <vt:lpstr>'P2'!Print_Area</vt:lpstr>
      <vt:lpstr>P3.4.5!Print_Area</vt:lpstr>
      <vt:lpstr>'P6(5.6)'!Print_Area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2020-03-15T08:36:32Z</cp:lastPrinted>
  <dcterms:created xsi:type="dcterms:W3CDTF">2015-06-05T18:19:34Z</dcterms:created>
  <dcterms:modified xsi:type="dcterms:W3CDTF">2020-03-15T08:48:41Z</dcterms:modified>
</cp:coreProperties>
</file>