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6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  <sheet name="B7" sheetId="7" r:id="rId7"/>
  </sheets>
  <externalReferences>
    <externalReference r:id="rId10"/>
  </externalReferences>
  <definedNames>
    <definedName name="_xlnm.Print_Area" localSheetId="0">'B1'!$A$1:$L$49</definedName>
    <definedName name="_xlnm.Print_Area" localSheetId="1">'B2'!$A$1:$X$41</definedName>
    <definedName name="_xlnm.Print_Area" localSheetId="2">'B3'!$A$1:$N$28</definedName>
    <definedName name="_xlnm.Print_Area" localSheetId="4">'B5'!$A$1:$M$36</definedName>
  </definedNames>
  <calcPr fullCalcOnLoad="1"/>
</workbook>
</file>

<file path=xl/sharedStrings.xml><?xml version="1.0" encoding="utf-8"?>
<sst xmlns="http://schemas.openxmlformats.org/spreadsheetml/2006/main" count="2151" uniqueCount="527">
  <si>
    <t>年</t>
  </si>
  <si>
    <t>当たり人口</t>
  </si>
  <si>
    <r>
      <rPr>
        <sz val="10.45"/>
        <color indexed="8"/>
        <rFont val="ＭＳ ゴシック"/>
        <family val="3"/>
      </rPr>
      <t xml:space="preserve"> （人）</t>
    </r>
    <r>
      <rPr>
        <sz val="10.45"/>
        <color indexed="8"/>
        <rFont val="ＭＳ ゴシック"/>
        <family val="3"/>
      </rPr>
      <t xml:space="preserve"> </t>
    </r>
  </si>
  <si>
    <t>（各年３月末現在）</t>
  </si>
  <si>
    <r>
      <t>１　人口及び世帯数の推移</t>
    </r>
    <r>
      <rPr>
        <sz val="12"/>
        <color indexed="8"/>
        <rFont val="ＭＳ ゴシック"/>
        <family val="3"/>
      </rPr>
      <t xml:space="preserve">（住民基本台帳人口） </t>
    </r>
    <r>
      <rPr>
        <sz val="14"/>
        <color indexed="8"/>
        <rFont val="ＭＳ ゴシック"/>
        <family val="3"/>
      </rPr>
      <t xml:space="preserve">                        </t>
    </r>
  </si>
  <si>
    <t>　資料：市民課</t>
  </si>
  <si>
    <t>世帯数</t>
  </si>
  <si>
    <t>人　　口　　　（人）</t>
  </si>
  <si>
    <t>女100人</t>
  </si>
  <si>
    <t>１ 世 帯</t>
  </si>
  <si>
    <t>人口密度</t>
  </si>
  <si>
    <t>に対する</t>
  </si>
  <si>
    <t>総数</t>
  </si>
  <si>
    <t>増加数</t>
  </si>
  <si>
    <r>
      <rPr>
        <sz val="10.45"/>
        <color indexed="8"/>
        <rFont val="ＭＳ ゴシック"/>
        <family val="3"/>
      </rPr>
      <t>男</t>
    </r>
    <r>
      <rPr>
        <sz val="10.45"/>
        <color indexed="8"/>
        <rFont val="ＭＳ ゴシック"/>
        <family val="3"/>
      </rPr>
      <t xml:space="preserve">    </t>
    </r>
  </si>
  <si>
    <r>
      <rPr>
        <sz val="10.45"/>
        <color indexed="8"/>
        <rFont val="ＭＳ ゴシック"/>
        <family val="3"/>
      </rPr>
      <t>女</t>
    </r>
    <r>
      <rPr>
        <sz val="10.45"/>
        <color indexed="8"/>
        <rFont val="ＭＳ ゴシック"/>
        <family val="3"/>
      </rPr>
      <t xml:space="preserve">   </t>
    </r>
  </si>
  <si>
    <r>
      <rPr>
        <sz val="10.45"/>
        <color indexed="8"/>
        <rFont val="ＭＳ ゴシック"/>
        <family val="3"/>
      </rPr>
      <t>男の割合</t>
    </r>
  </si>
  <si>
    <r>
      <t>（人/km</t>
    </r>
    <r>
      <rPr>
        <vertAlign val="superscript"/>
        <sz val="8"/>
        <color indexed="8"/>
        <rFont val="ＭＳ ゴシック"/>
        <family val="3"/>
      </rPr>
      <t>2</t>
    </r>
    <r>
      <rPr>
        <sz val="10.45"/>
        <color indexed="8"/>
        <rFont val="ＭＳ ゴシック"/>
        <family val="3"/>
      </rPr>
      <t>)</t>
    </r>
  </si>
  <si>
    <t>平成5</t>
  </si>
  <si>
    <t>旧掛川市</t>
  </si>
  <si>
    <t>－</t>
  </si>
  <si>
    <t>旧大東町</t>
  </si>
  <si>
    <t>旧大須賀町</t>
  </si>
  <si>
    <t>△ 142</t>
  </si>
  <si>
    <t>-</t>
  </si>
  <si>
    <t>日本人</t>
  </si>
  <si>
    <t>外国人</t>
  </si>
  <si>
    <t>265.63k㎡</t>
  </si>
  <si>
    <t>265.69k㎡</t>
  </si>
  <si>
    <t>(1998)</t>
  </si>
  <si>
    <t>(1993)</t>
  </si>
  <si>
    <t>(2003)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</si>
  <si>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</si>
  <si>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</si>
  <si>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</si>
  <si>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</si>
  <si>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</si>
  <si>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</si>
  <si>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</si>
  <si>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</si>
  <si>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</si>
  <si>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</si>
  <si>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　  注：平成15年(2003年)までは、日本人のみ記載</t>
  </si>
  <si>
    <t>(2005)</t>
  </si>
  <si>
    <t>２　人 口 動 態</t>
  </si>
  <si>
    <t>社　　　会　　　動　　　態</t>
  </si>
  <si>
    <t>自然動態</t>
  </si>
  <si>
    <t>増 減</t>
  </si>
  <si>
    <t>年度</t>
  </si>
  <si>
    <t>転入</t>
  </si>
  <si>
    <t>転　　　　　　出</t>
  </si>
  <si>
    <t>増減</t>
  </si>
  <si>
    <t>出生</t>
  </si>
  <si>
    <t>死亡</t>
  </si>
  <si>
    <t>県内</t>
  </si>
  <si>
    <t>県外</t>
  </si>
  <si>
    <t>職権記載</t>
  </si>
  <si>
    <t>計</t>
  </si>
  <si>
    <t>一日平均</t>
  </si>
  <si>
    <t>一日平均</t>
  </si>
  <si>
    <t>県内</t>
  </si>
  <si>
    <t>職権消除</t>
  </si>
  <si>
    <t>計</t>
  </si>
  <si>
    <t>(1993)</t>
  </si>
  <si>
    <t xml:space="preserve">… </t>
  </si>
  <si>
    <t xml:space="preserve">… </t>
  </si>
  <si>
    <t>△ 61</t>
  </si>
  <si>
    <t>△ 17</t>
  </si>
  <si>
    <t>△ 78</t>
  </si>
  <si>
    <t>(1998)</t>
  </si>
  <si>
    <t>△ 11</t>
  </si>
  <si>
    <t>(2003)</t>
  </si>
  <si>
    <t xml:space="preserve">      -</t>
  </si>
  <si>
    <t>(2005)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</si>
  <si>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</si>
  <si>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</si>
  <si>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</si>
  <si>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</si>
  <si>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</si>
  <si>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</si>
  <si>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</si>
  <si>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</si>
  <si>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</si>
  <si>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 xml:space="preserve">   資料：市民課</t>
  </si>
  <si>
    <t xml:space="preserve">   　注：旧大須賀町の転入・転出数の一部は「その他の増減」を含まないため人口増加数と一致しない。</t>
  </si>
  <si>
    <t>　　　　平成24年度(2012年度)までは、日本人のみ記載（平成24年(2012年)７月　住民基本台帳法改正）</t>
  </si>
  <si>
    <t>３　結婚・離婚件数</t>
  </si>
  <si>
    <t>　（単位：件）</t>
  </si>
  <si>
    <t>総数</t>
  </si>
  <si>
    <t>結婚</t>
  </si>
  <si>
    <t>離婚</t>
  </si>
  <si>
    <t xml:space="preserve">  本籍人届出数</t>
  </si>
  <si>
    <t>非本籍人届出数</t>
  </si>
  <si>
    <t>本籍人届出数</t>
  </si>
  <si>
    <t>非本籍人届出数</t>
  </si>
  <si>
    <t>年　度</t>
  </si>
  <si>
    <t>受理</t>
  </si>
  <si>
    <t>他市町
村から
の送付</t>
  </si>
  <si>
    <t>受理</t>
  </si>
  <si>
    <t>他市町村からの送付</t>
  </si>
  <si>
    <t>平成5
(1993)</t>
  </si>
  <si>
    <t xml:space="preserve">… </t>
  </si>
  <si>
    <t>10
(1998)</t>
  </si>
  <si>
    <t xml:space="preserve">   -</t>
  </si>
  <si>
    <t>15
(2003)</t>
  </si>
  <si>
    <t>17
(2005)</t>
  </si>
  <si>
    <t>20
(2008)</t>
  </si>
  <si>
    <t>21
(2009)</t>
  </si>
  <si>
    <t>22
(2010)</t>
  </si>
  <si>
    <t>23
(2011)</t>
  </si>
  <si>
    <t>24
(2012)</t>
  </si>
  <si>
    <t>25
(2013)</t>
  </si>
  <si>
    <t>26
(2014)</t>
  </si>
  <si>
    <t>27
(2015)</t>
  </si>
  <si>
    <t>28
(2016)</t>
  </si>
  <si>
    <t>　資料：市民課</t>
  </si>
  <si>
    <t>４　年齢別・男女別人口</t>
  </si>
  <si>
    <t>（平成29年3月31日現在）</t>
  </si>
  <si>
    <t>年齢</t>
  </si>
  <si>
    <t>人　口</t>
  </si>
  <si>
    <t>日本人</t>
  </si>
  <si>
    <t>外国人</t>
  </si>
  <si>
    <t>外国人</t>
  </si>
  <si>
    <t>（歳）</t>
  </si>
  <si>
    <t>合　計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</si>
  <si>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</si>
  <si>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</si>
  <si>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</si>
  <si>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</si>
  <si>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</si>
  <si>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</si>
  <si>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</si>
  <si>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</si>
  <si>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</si>
  <si>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</si>
  <si>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</si>
  <si>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</si>
  <si>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</si>
  <si>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</si>
  <si>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</si>
  <si>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</si>
  <si>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</si>
  <si>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</si>
  <si>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</si>
  <si>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</si>
  <si>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</si>
  <si>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</si>
  <si>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100～105</t>
  </si>
  <si>
    <t>105～107</t>
  </si>
  <si>
    <t>合計</t>
  </si>
  <si>
    <t>　資料：市民課</t>
  </si>
  <si>
    <t>注：最高齢は107歳。</t>
  </si>
  <si>
    <t>５　外国人住民の推移</t>
  </si>
  <si>
    <t>（各年３月末現在） （単位：人）</t>
  </si>
  <si>
    <t>大陸</t>
  </si>
  <si>
    <t>No.</t>
  </si>
  <si>
    <t>国籍 ・ 地域</t>
  </si>
  <si>
    <t>平成27(2015)</t>
  </si>
  <si>
    <t>28(2016)</t>
  </si>
  <si>
    <t>29(2017)</t>
  </si>
  <si>
    <t>名　称</t>
  </si>
  <si>
    <t>合 計</t>
  </si>
  <si>
    <t>アジア</t>
  </si>
  <si>
    <t>インド</t>
  </si>
  <si>
    <t>インドネシア</t>
  </si>
  <si>
    <t>カンボジア</t>
  </si>
  <si>
    <t>韓国・朝鮮</t>
  </si>
  <si>
    <t>スリランカ</t>
  </si>
  <si>
    <t>タイ</t>
  </si>
  <si>
    <t>台湾</t>
  </si>
  <si>
    <t>中国</t>
  </si>
  <si>
    <t>ネパール</t>
  </si>
  <si>
    <t>バングラデシュ</t>
  </si>
  <si>
    <t>フィリピン</t>
  </si>
  <si>
    <t>ベトナム</t>
  </si>
  <si>
    <t>大洋州</t>
  </si>
  <si>
    <t>オーストラリア</t>
  </si>
  <si>
    <t>ニュージランド</t>
  </si>
  <si>
    <t>北米</t>
  </si>
  <si>
    <t>米国</t>
  </si>
  <si>
    <t>カナダ</t>
  </si>
  <si>
    <t>中南米</t>
  </si>
  <si>
    <t>アルゼンチン</t>
  </si>
  <si>
    <t>コロンビア</t>
  </si>
  <si>
    <t>パラグアイ</t>
  </si>
  <si>
    <t>ブラジル</t>
  </si>
  <si>
    <t>ペルー</t>
  </si>
  <si>
    <t>ボリビア</t>
  </si>
  <si>
    <t>メキシコ</t>
  </si>
  <si>
    <t>欧州</t>
  </si>
  <si>
    <t>英国</t>
  </si>
  <si>
    <t>フランス</t>
  </si>
  <si>
    <t>ドイツ</t>
  </si>
  <si>
    <t>中東</t>
  </si>
  <si>
    <t>トルコ</t>
  </si>
  <si>
    <t>アフリカ</t>
  </si>
  <si>
    <t>ガーナ</t>
  </si>
  <si>
    <t>その他</t>
  </si>
  <si>
    <t>合　　　　計</t>
  </si>
  <si>
    <t>　資料：市民課</t>
  </si>
  <si>
    <t>６　行政区別世帯数・５歳階級別人口（外国人を含む）</t>
  </si>
  <si>
    <t>（平成29年3月31日現在）</t>
  </si>
  <si>
    <t>行政区</t>
  </si>
  <si>
    <t>仁藤町</t>
  </si>
  <si>
    <t>肴町</t>
  </si>
  <si>
    <t>塩町</t>
  </si>
  <si>
    <t>喜町</t>
  </si>
  <si>
    <t>新町</t>
  </si>
  <si>
    <t>道神町</t>
  </si>
  <si>
    <t>六軒町</t>
  </si>
  <si>
    <t>世帯数</t>
  </si>
  <si>
    <t>人口総数</t>
  </si>
  <si>
    <t>20歳以上</t>
  </si>
  <si>
    <t>計</t>
  </si>
  <si>
    <t xml:space="preserve"> 0～4 </t>
  </si>
  <si>
    <t xml:space="preserve"> 5～9 </t>
  </si>
  <si>
    <t>100～</t>
  </si>
  <si>
    <t>神明町</t>
  </si>
  <si>
    <t>旭町</t>
  </si>
  <si>
    <t>旭ヶ丘</t>
  </si>
  <si>
    <t>掛川第一地区</t>
  </si>
  <si>
    <t>栄町</t>
  </si>
  <si>
    <t>紺屋町</t>
  </si>
  <si>
    <t>中町</t>
  </si>
  <si>
    <t>20歳以上</t>
  </si>
  <si>
    <t xml:space="preserve"> 0～4 </t>
  </si>
  <si>
    <t xml:space="preserve"> 5～9 </t>
  </si>
  <si>
    <t>緑町</t>
  </si>
  <si>
    <t>連雀</t>
  </si>
  <si>
    <t>大手町</t>
  </si>
  <si>
    <t>松尾</t>
  </si>
  <si>
    <t>城内</t>
  </si>
  <si>
    <t>掛川第二地区</t>
  </si>
  <si>
    <t>研屋町</t>
  </si>
  <si>
    <t>西町</t>
  </si>
  <si>
    <t>瓦町</t>
  </si>
  <si>
    <t>十王</t>
  </si>
  <si>
    <t>下俣町</t>
  </si>
  <si>
    <t>十九首</t>
  </si>
  <si>
    <t>小鷹町</t>
  </si>
  <si>
    <t>中央一丁目</t>
  </si>
  <si>
    <t>中央二丁目</t>
  </si>
  <si>
    <t>中央三丁目</t>
  </si>
  <si>
    <t>中央高町</t>
  </si>
  <si>
    <t>掛川第三地区</t>
  </si>
  <si>
    <t>城西</t>
  </si>
  <si>
    <t>掛川第四地区</t>
  </si>
  <si>
    <t>二瀬川</t>
  </si>
  <si>
    <t>上屋敷</t>
  </si>
  <si>
    <t>秋葉通り</t>
  </si>
  <si>
    <t>鳥居町</t>
  </si>
  <si>
    <t>橘町</t>
  </si>
  <si>
    <t>末広町</t>
  </si>
  <si>
    <t>長谷</t>
  </si>
  <si>
    <t>七日町</t>
  </si>
  <si>
    <t>男</t>
  </si>
  <si>
    <t>20歳以上</t>
  </si>
  <si>
    <t xml:space="preserve"> 0～4 </t>
  </si>
  <si>
    <t xml:space="preserve"> 5～9 </t>
  </si>
  <si>
    <t>秋葉路</t>
  </si>
  <si>
    <t>掛川第五地区</t>
  </si>
  <si>
    <t>杉谷</t>
  </si>
  <si>
    <t>杉谷南</t>
  </si>
  <si>
    <t>上張</t>
  </si>
  <si>
    <t>新道</t>
  </si>
  <si>
    <t>緑ヶ丘第一</t>
  </si>
  <si>
    <t xml:space="preserve"> 5～9 </t>
  </si>
  <si>
    <t>緑ヶ丘第二</t>
  </si>
  <si>
    <t>矢崎</t>
  </si>
  <si>
    <t>葵町</t>
  </si>
  <si>
    <t>紅葉台</t>
  </si>
  <si>
    <t>南郷地区</t>
  </si>
  <si>
    <t>下俣</t>
  </si>
  <si>
    <t>久保</t>
  </si>
  <si>
    <t xml:space="preserve"> 5～9 </t>
  </si>
  <si>
    <t>亀の甲</t>
  </si>
  <si>
    <t>神代地</t>
  </si>
  <si>
    <t>結縁寺</t>
  </si>
  <si>
    <t>西南郷地区</t>
  </si>
  <si>
    <t>桶田</t>
  </si>
  <si>
    <t>五百済</t>
  </si>
  <si>
    <t>段金谷</t>
  </si>
  <si>
    <t>下板沢</t>
  </si>
  <si>
    <t>上板沢</t>
  </si>
  <si>
    <t>和田</t>
  </si>
  <si>
    <t>子隣</t>
  </si>
  <si>
    <t>岩井寺</t>
  </si>
  <si>
    <t>大谷</t>
  </si>
  <si>
    <t>城山</t>
  </si>
  <si>
    <t>上内田地区</t>
  </si>
  <si>
    <t>満水</t>
  </si>
  <si>
    <t>薗ヶ谷</t>
  </si>
  <si>
    <t>宮脇</t>
  </si>
  <si>
    <t>成滝</t>
  </si>
  <si>
    <t>葛川</t>
  </si>
  <si>
    <t>青葉台</t>
  </si>
  <si>
    <t>金城</t>
  </si>
  <si>
    <t>西山口地区</t>
  </si>
  <si>
    <t>宮村</t>
  </si>
  <si>
    <t>海老名</t>
  </si>
  <si>
    <t>影森</t>
  </si>
  <si>
    <t>塩井川原</t>
  </si>
  <si>
    <t>寺ヶ谷</t>
  </si>
  <si>
    <t>伊達方</t>
  </si>
  <si>
    <t>本所</t>
  </si>
  <si>
    <t>新田</t>
  </si>
  <si>
    <t>原子</t>
  </si>
  <si>
    <t>池下</t>
  </si>
  <si>
    <t>牛頭</t>
  </si>
  <si>
    <t>山鼻</t>
  </si>
  <si>
    <t xml:space="preserve"> 5～9 </t>
  </si>
  <si>
    <t>千羽</t>
  </si>
  <si>
    <t>木割</t>
  </si>
  <si>
    <t>池下雇用促進</t>
  </si>
  <si>
    <t>東山口地区</t>
  </si>
  <si>
    <t>古宮</t>
  </si>
  <si>
    <t>下町</t>
  </si>
  <si>
    <t>本町</t>
  </si>
  <si>
    <t>沓掛</t>
  </si>
  <si>
    <t>御林</t>
  </si>
  <si>
    <t>川向</t>
  </si>
  <si>
    <t>大野</t>
  </si>
  <si>
    <t>佐夜鹿</t>
  </si>
  <si>
    <t>日坂地区</t>
  </si>
  <si>
    <t>東山</t>
  </si>
  <si>
    <t>東山地区</t>
  </si>
  <si>
    <t>水垂</t>
  </si>
  <si>
    <t>初馬</t>
  </si>
  <si>
    <t>葛ヶ丘</t>
  </si>
  <si>
    <t>粟本地区</t>
  </si>
  <si>
    <t>北門</t>
  </si>
  <si>
    <t>下西郷雇用促進</t>
  </si>
  <si>
    <t>城北町</t>
  </si>
  <si>
    <t>弥生町</t>
  </si>
  <si>
    <t>下西郷</t>
  </si>
  <si>
    <t>下西郷西</t>
  </si>
  <si>
    <t>城北地区</t>
  </si>
  <si>
    <t>倉真１区</t>
  </si>
  <si>
    <t>倉真２区</t>
  </si>
  <si>
    <t>倉真３区</t>
  </si>
  <si>
    <t>倉真４区</t>
  </si>
  <si>
    <t>倉真５区</t>
  </si>
  <si>
    <t>倉真６区</t>
  </si>
  <si>
    <t>倉真７区</t>
  </si>
  <si>
    <t>倉真地区</t>
  </si>
  <si>
    <t>小市</t>
  </si>
  <si>
    <t>方ノ橋</t>
  </si>
  <si>
    <t>構江</t>
  </si>
  <si>
    <t>石畑</t>
  </si>
  <si>
    <t>石ヶ谷</t>
  </si>
  <si>
    <t>美人ヶ谷</t>
  </si>
  <si>
    <t>滝ノ谷</t>
  </si>
  <si>
    <t>長間</t>
  </si>
  <si>
    <t>五明</t>
  </si>
  <si>
    <t>花屋敷</t>
  </si>
  <si>
    <t>西郷地区</t>
  </si>
  <si>
    <t>大和田</t>
  </si>
  <si>
    <t>萩間</t>
  </si>
  <si>
    <t>居尻</t>
  </si>
  <si>
    <t>泉</t>
  </si>
  <si>
    <t>孕丹</t>
  </si>
  <si>
    <t>原泉地区</t>
  </si>
  <si>
    <t>寺島</t>
  </si>
  <si>
    <t>桑地</t>
  </si>
  <si>
    <t>栃原</t>
  </si>
  <si>
    <t>高山</t>
  </si>
  <si>
    <t>正道</t>
  </si>
  <si>
    <t>平島</t>
  </si>
  <si>
    <t>久居島</t>
  </si>
  <si>
    <t>中西之谷</t>
  </si>
  <si>
    <t>上西之谷</t>
  </si>
  <si>
    <t>田代・柚葉
明ヶ島</t>
  </si>
  <si>
    <t>原田地区</t>
  </si>
  <si>
    <t>本郷西</t>
  </si>
  <si>
    <t>20歳以上</t>
  </si>
  <si>
    <t xml:space="preserve"> 0～4 </t>
  </si>
  <si>
    <t xml:space="preserve"> 5～9 </t>
  </si>
  <si>
    <t>本郷東</t>
  </si>
  <si>
    <t>細谷</t>
  </si>
  <si>
    <t>幡鎌</t>
  </si>
  <si>
    <t>西山</t>
  </si>
  <si>
    <t>本 郷 南</t>
  </si>
  <si>
    <t>サングリーン</t>
  </si>
  <si>
    <t>原谷地区</t>
  </si>
  <si>
    <t>上垂木</t>
  </si>
  <si>
    <t>家代</t>
  </si>
  <si>
    <t>遊家</t>
  </si>
  <si>
    <t>下垂木１区</t>
  </si>
  <si>
    <t>森平</t>
  </si>
  <si>
    <t>富   部</t>
  </si>
  <si>
    <t>下垂木２区</t>
  </si>
  <si>
    <t>女</t>
  </si>
  <si>
    <t>下垂木３区</t>
  </si>
  <si>
    <t>家代の里</t>
  </si>
  <si>
    <t>下垂木南</t>
  </si>
  <si>
    <t>桜木地区</t>
  </si>
  <si>
    <t>吉岡</t>
  </si>
  <si>
    <t>高田</t>
  </si>
  <si>
    <t>各和</t>
  </si>
  <si>
    <t xml:space="preserve"> 0～4 </t>
  </si>
  <si>
    <t xml:space="preserve"> 5～9 </t>
  </si>
  <si>
    <t>吉岡市営住宅団地</t>
  </si>
  <si>
    <t>つくしの</t>
  </si>
  <si>
    <t>和田岡地区</t>
  </si>
  <si>
    <t>岡津</t>
  </si>
  <si>
    <t>原川</t>
  </si>
  <si>
    <t>徳泉</t>
  </si>
  <si>
    <t>領家</t>
  </si>
  <si>
    <t>高御所</t>
  </si>
  <si>
    <t>篠場</t>
  </si>
  <si>
    <t>平野</t>
  </si>
  <si>
    <t>梅橋</t>
  </si>
  <si>
    <t>細沢</t>
  </si>
  <si>
    <t>曽我地区</t>
  </si>
  <si>
    <t>千浜東</t>
  </si>
  <si>
    <t>千浜西</t>
  </si>
  <si>
    <t>国浜</t>
  </si>
  <si>
    <t>千浜雇用促進</t>
  </si>
  <si>
    <t>千浜地区</t>
  </si>
  <si>
    <t>三浜</t>
  </si>
  <si>
    <t>浜野</t>
  </si>
  <si>
    <t>睦浜地区</t>
  </si>
  <si>
    <t>大坂</t>
  </si>
  <si>
    <t>三井</t>
  </si>
  <si>
    <t>東 大 坂</t>
  </si>
  <si>
    <t>大坂雇用促進</t>
  </si>
  <si>
    <t>大坂地区</t>
  </si>
  <si>
    <t>下土方</t>
  </si>
  <si>
    <t>土方</t>
  </si>
  <si>
    <t>上土方</t>
  </si>
  <si>
    <t>土方地区</t>
  </si>
  <si>
    <t>井崎雇用促進</t>
  </si>
  <si>
    <t>高瀬</t>
  </si>
  <si>
    <t>小貫</t>
  </si>
  <si>
    <t>中方</t>
  </si>
  <si>
    <t>岩滑</t>
  </si>
  <si>
    <t>佐束地区</t>
  </si>
  <si>
    <t>睦三</t>
  </si>
  <si>
    <t>中</t>
  </si>
  <si>
    <t>中雇用促進</t>
  </si>
  <si>
    <t>中地区</t>
  </si>
  <si>
    <t>横須賀川原町</t>
  </si>
  <si>
    <t>十六軒町</t>
  </si>
  <si>
    <t>大谷町</t>
  </si>
  <si>
    <t>新屋町</t>
  </si>
  <si>
    <t>西大谷</t>
  </si>
  <si>
    <t>東本町</t>
  </si>
  <si>
    <t>中本町</t>
  </si>
  <si>
    <t>西 本 町</t>
  </si>
  <si>
    <t>汐 見 ヶ 丘</t>
  </si>
  <si>
    <t>柏平</t>
  </si>
  <si>
    <t>西番町</t>
  </si>
  <si>
    <t>中 番 町</t>
  </si>
  <si>
    <t>東番町</t>
  </si>
  <si>
    <t>南番町</t>
  </si>
  <si>
    <t>大須賀第一地区</t>
  </si>
  <si>
    <t>軍全町</t>
  </si>
  <si>
    <t>沢上町</t>
  </si>
  <si>
    <t>東新町</t>
  </si>
  <si>
    <t>西新町</t>
  </si>
  <si>
    <t>松尾町</t>
  </si>
  <si>
    <t>西田町</t>
  </si>
  <si>
    <t>東田町</t>
  </si>
  <si>
    <t>大工町</t>
  </si>
  <si>
    <t xml:space="preserve"> 5～9 </t>
  </si>
  <si>
    <t>石津</t>
  </si>
  <si>
    <t>横砂</t>
  </si>
  <si>
    <t>小谷田</t>
  </si>
  <si>
    <t>清ヶ谷</t>
  </si>
  <si>
    <t>本谷</t>
  </si>
  <si>
    <t>大須賀第二地区</t>
  </si>
  <si>
    <t>西大渕</t>
  </si>
  <si>
    <t>今沢</t>
  </si>
  <si>
    <t>川原崎</t>
  </si>
  <si>
    <t>沖之須</t>
  </si>
  <si>
    <t>雇用促進第１</t>
  </si>
  <si>
    <t>城前団地</t>
  </si>
  <si>
    <t>大須賀第三地区</t>
  </si>
  <si>
    <t>野賀</t>
  </si>
  <si>
    <t>新井</t>
  </si>
  <si>
    <t>中新井</t>
  </si>
  <si>
    <t>岡原</t>
  </si>
  <si>
    <t>浜</t>
  </si>
  <si>
    <t>東大谷</t>
  </si>
  <si>
    <t>野中</t>
  </si>
  <si>
    <t>藤塚</t>
  </si>
  <si>
    <t>雨垂</t>
  </si>
  <si>
    <t>大渕地区</t>
  </si>
  <si>
    <t>合計</t>
  </si>
  <si>
    <t xml:space="preserve"> 資料：企画政策課 （住民基本台帳）</t>
  </si>
  <si>
    <t>（平成29年3月31日現在）</t>
  </si>
  <si>
    <t>（単位：人）</t>
  </si>
  <si>
    <t>区　分</t>
  </si>
  <si>
    <t>地区別人口
計</t>
  </si>
  <si>
    <t>年少人口</t>
  </si>
  <si>
    <t>　労働力人口 （16～64歳）</t>
  </si>
  <si>
    <t>老年人口</t>
  </si>
  <si>
    <t>義務教育就学人口</t>
  </si>
  <si>
    <t>高等教育対象人口</t>
  </si>
  <si>
    <t>地　区</t>
  </si>
  <si>
    <t>（０～５歳）</t>
  </si>
  <si>
    <t>（６～15歳）</t>
  </si>
  <si>
    <t>（16～22歳）</t>
  </si>
  <si>
    <t>第一地区</t>
  </si>
  <si>
    <t>第二地区</t>
  </si>
  <si>
    <t>第三地区</t>
  </si>
  <si>
    <t>第四地区</t>
  </si>
  <si>
    <t>第五地区</t>
  </si>
  <si>
    <t>南郷地区</t>
  </si>
  <si>
    <t>西南郷地区</t>
  </si>
  <si>
    <t>上内田地区</t>
  </si>
  <si>
    <t>原田地区</t>
  </si>
  <si>
    <t>原谷地区</t>
  </si>
  <si>
    <t>桜木地区</t>
  </si>
  <si>
    <t>和田岡地区</t>
  </si>
  <si>
    <t>曽我地区</t>
  </si>
  <si>
    <t>佐束地区</t>
  </si>
  <si>
    <t xml:space="preserve"> 中 地区</t>
  </si>
  <si>
    <t>大須賀第一地区</t>
  </si>
  <si>
    <t>大須賀第二地区</t>
  </si>
  <si>
    <t>大須賀第三地区</t>
  </si>
  <si>
    <t>構成比（％）</t>
  </si>
  <si>
    <t>　資料：企画政策課</t>
  </si>
  <si>
    <r>
      <t>７　地区別・年齢階級別人口</t>
    </r>
    <r>
      <rPr>
        <b/>
        <sz val="11.95"/>
        <rFont val="ＭＳ ゴシック"/>
        <family val="3"/>
      </rPr>
      <t>（外国人を含む）</t>
    </r>
  </si>
  <si>
    <t>乳幼児人口</t>
  </si>
  <si>
    <t>(65歳以上)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</si>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</sst>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_ "/>
    <numFmt numFmtId="180" formatCode="#,##0_);[Red]\(#,##0\)"/>
    <numFmt numFmtId="181" formatCode="#,##0.0_);[Red]\(#,##0.0\)"/>
    <numFmt numFmtId="182" formatCode="#,##0;&quot;△ &quot;#,##0"/>
    <numFmt numFmtId="183" formatCode="#,##0.0_ "/>
    <numFmt numFmtId="184" formatCode="0_ "/>
    <numFmt numFmtId="185" formatCode="#,##0_ ;[Red]\-#,##0\ "/>
    <numFmt numFmtId="186" formatCode="0.0%"/>
    <numFmt numFmtId="187" formatCode="0.00_ "/>
    <numFmt numFmtId="188" formatCode="0.0_ "/>
    <numFmt numFmtId="189" formatCode="0;&quot;△ &quot;0"/>
    <numFmt numFmtId="190" formatCode="#,##0.00_ "/>
    <numFmt numFmtId="191" formatCode="#,##0.0_);\(#,##0.0\)"/>
    <numFmt numFmtId="192" formatCode="#,##0.0;[Red]\-#,##0.0"/>
    <numFmt numFmtId="193" formatCode="#,##0.0_ ;[Red]\-#,##0.0\ "/>
    <numFmt numFmtId="194" formatCode="0_);[Red]\(0\)"/>
    <numFmt numFmtId="195" formatCode="0_);\(0\)"/>
    <numFmt numFmtId="196" formatCode="#,##0.0;&quot;△ &quot;#,##0.0"/>
  </numFmts>
  <fonts count="63">
    <font>
      <sz val="10.45"/>
      <color indexed="8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vertAlign val="superscript"/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0.45"/>
      <color indexed="10"/>
      <name val="ＭＳ ゴシック"/>
      <family val="3"/>
    </font>
    <font>
      <u val="single"/>
      <sz val="7.85"/>
      <color indexed="12"/>
      <name val="ＭＳ ゴシック"/>
      <family val="3"/>
    </font>
    <font>
      <u val="single"/>
      <sz val="7.85"/>
      <color indexed="36"/>
      <name val="ＭＳ ゴシック"/>
      <family val="3"/>
    </font>
    <font>
      <sz val="10.45"/>
      <color indexed="12"/>
      <name val="ＭＳ ゴシック"/>
      <family val="3"/>
    </font>
    <font>
      <sz val="10.4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Verdana"/>
      <family val="2"/>
    </font>
    <font>
      <sz val="10.05"/>
      <name val="ＭＳ Ｐゴシック"/>
      <family val="3"/>
    </font>
    <font>
      <sz val="10.45"/>
      <name val="Verdana"/>
      <family val="2"/>
    </font>
    <font>
      <sz val="9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0.45"/>
      <name val="ＭＳ ゴシック"/>
      <family val="3"/>
    </font>
    <font>
      <b/>
      <sz val="10.45"/>
      <color indexed="8"/>
      <name val="ＭＳ ゴシック"/>
      <family val="3"/>
    </font>
    <font>
      <b/>
      <sz val="9"/>
      <name val="ＭＳ ゴシック"/>
      <family val="3"/>
    </font>
    <font>
      <b/>
      <sz val="10"/>
      <name val="HGPｺﾞｼｯｸE"/>
      <family val="3"/>
    </font>
    <font>
      <b/>
      <sz val="11.95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>
        <color indexed="8"/>
      </left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8"/>
      </left>
      <right style="thin"/>
      <top style="hair"/>
      <bottom>
        <color indexed="63"/>
      </bottom>
    </border>
    <border>
      <left style="dotted">
        <color indexed="8"/>
      </left>
      <right style="thin"/>
      <top>
        <color indexed="63"/>
      </top>
      <bottom style="thin"/>
    </border>
    <border>
      <left style="dotted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ashed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dotted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thin"/>
    </border>
    <border>
      <left style="dotted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>
        <color indexed="8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>
        <color indexed="8"/>
      </left>
      <right style="dotted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 style="dotted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thin"/>
    </border>
    <border>
      <left>
        <color indexed="63"/>
      </left>
      <right style="thin">
        <color indexed="8"/>
      </right>
      <top style="dotted"/>
      <bottom style="medium"/>
    </border>
    <border>
      <left style="thin">
        <color indexed="8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tted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dotted"/>
      <top style="dotted">
        <color indexed="8"/>
      </top>
      <bottom style="double">
        <color indexed="8"/>
      </bottom>
    </border>
    <border>
      <left style="dotted"/>
      <right style="thin"/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 style="dotted"/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tted"/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dashed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dashed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 style="thin"/>
    </border>
    <border>
      <left style="thin"/>
      <right style="thin"/>
      <top style="thin"/>
      <bottom style="double"/>
    </border>
    <border>
      <left style="dashed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ashed"/>
      <top style="double"/>
      <bottom style="thin"/>
    </border>
    <border>
      <left style="medium"/>
      <right style="dashed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ashed"/>
      <top style="thin"/>
      <bottom style="double"/>
    </border>
    <border>
      <left style="medium"/>
      <right style="dashed"/>
      <top style="thin"/>
      <bottom style="double"/>
    </border>
    <border>
      <left style="thin"/>
      <right style="thin"/>
      <top style="double"/>
      <bottom style="thin"/>
    </border>
    <border>
      <left style="dashed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ashed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medium"/>
      <right style="dashed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dashed"/>
      <top style="double"/>
      <bottom style="double"/>
    </border>
    <border>
      <left>
        <color indexed="63"/>
      </left>
      <right style="dashed"/>
      <top style="double"/>
      <bottom style="double"/>
    </border>
    <border>
      <left style="dashed"/>
      <right style="medium"/>
      <top style="double"/>
      <bottom style="double"/>
    </border>
    <border>
      <left style="dashed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 style="dashed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dashed">
        <color indexed="8"/>
      </left>
      <right style="medium"/>
      <top style="double">
        <color indexed="8"/>
      </top>
      <bottom style="medium"/>
    </border>
    <border>
      <left style="medium"/>
      <right style="dashed"/>
      <top style="double">
        <color indexed="8"/>
      </top>
      <bottom style="medium"/>
    </border>
    <border>
      <left style="dashed"/>
      <right style="dashed"/>
      <top style="double">
        <color indexed="8"/>
      </top>
      <bottom style="medium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>
        <color indexed="8"/>
      </left>
      <right style="medium"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dotted"/>
    </border>
    <border>
      <left/>
      <right style="medium"/>
      <top/>
      <bottom style="dotted"/>
    </border>
    <border>
      <left/>
      <right style="medium"/>
      <top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dotted"/>
      <top style="thin">
        <color indexed="8"/>
      </top>
      <bottom style="thin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/>
      <right style="thin"/>
      <top style="thin">
        <color indexed="8"/>
      </top>
      <bottom style="dotted">
        <color indexed="8"/>
      </bottom>
    </border>
    <border>
      <left/>
      <right style="thin"/>
      <top style="dotted">
        <color indexed="8"/>
      </top>
      <bottom/>
    </border>
    <border>
      <left style="thin">
        <color indexed="8"/>
      </left>
      <right style="medium"/>
      <top/>
      <bottom style="thin"/>
    </border>
    <border>
      <left/>
      <right style="thin"/>
      <top/>
      <bottom style="dotted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/>
      <top style="dotted"/>
      <bottom/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dotted"/>
      <right/>
      <top style="thin"/>
      <bottom style="dotted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/>
      <right/>
      <top style="dotted"/>
      <bottom/>
    </border>
    <border>
      <left/>
      <right/>
      <top style="thin">
        <color indexed="8"/>
      </top>
      <bottom style="dotted"/>
    </border>
    <border>
      <left style="double"/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/>
      <right/>
      <top style="thin"/>
      <bottom style="thin"/>
    </border>
    <border>
      <left/>
      <right style="double"/>
      <top style="thin"/>
      <bottom style="dotted"/>
    </border>
    <border>
      <left style="double"/>
      <right/>
      <top style="thin"/>
      <bottom style="dotted"/>
    </border>
    <border>
      <left style="double"/>
      <right/>
      <top/>
      <bottom/>
    </border>
    <border>
      <left/>
      <right style="medium"/>
      <top style="dotted"/>
      <bottom/>
    </border>
    <border>
      <left style="double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/>
      <top/>
      <bottom style="double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double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medium"/>
      <bottom style="thin"/>
    </border>
    <border>
      <left/>
      <right style="dotted"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medium"/>
      <right/>
      <top style="thin"/>
      <bottom style="thin"/>
    </border>
    <border>
      <left style="dotted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 style="dotted"/>
      <top style="medium"/>
      <bottom/>
    </border>
    <border>
      <left style="thin">
        <color indexed="8"/>
      </left>
      <right/>
      <top style="medium"/>
      <bottom/>
    </border>
    <border>
      <left style="medium"/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dotted"/>
      <top style="thin"/>
      <bottom style="thin">
        <color indexed="8"/>
      </bottom>
    </border>
    <border>
      <left style="dotted"/>
      <right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196">
    <xf numFmtId="0" fontId="0" fillId="0" borderId="0" xfId="0" applyAlignment="1">
      <alignment/>
    </xf>
    <xf numFmtId="180" fontId="11" fillId="0" borderId="10" xfId="0" applyNumberFormat="1" applyFont="1" applyFill="1" applyBorder="1" applyAlignment="1">
      <alignment horizontal="right"/>
    </xf>
    <xf numFmtId="180" fontId="11" fillId="0" borderId="11" xfId="0" applyNumberFormat="1" applyFont="1" applyFill="1" applyBorder="1" applyAlignment="1">
      <alignment horizontal="right"/>
    </xf>
    <xf numFmtId="189" fontId="11" fillId="0" borderId="12" xfId="0" applyNumberFormat="1" applyFont="1" applyFill="1" applyBorder="1" applyAlignment="1">
      <alignment horizontal="right"/>
    </xf>
    <xf numFmtId="183" fontId="11" fillId="0" borderId="11" xfId="0" applyNumberFormat="1" applyFont="1" applyFill="1" applyBorder="1" applyAlignment="1">
      <alignment horizontal="right"/>
    </xf>
    <xf numFmtId="183" fontId="11" fillId="0" borderId="13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180" fontId="11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2" fillId="0" borderId="22" xfId="0" applyFont="1" applyFill="1" applyBorder="1" applyAlignment="1">
      <alignment/>
    </xf>
    <xf numFmtId="180" fontId="11" fillId="0" borderId="23" xfId="0" applyNumberFormat="1" applyFont="1" applyFill="1" applyBorder="1" applyAlignment="1">
      <alignment horizontal="right"/>
    </xf>
    <xf numFmtId="180" fontId="11" fillId="0" borderId="24" xfId="0" applyNumberFormat="1" applyFont="1" applyFill="1" applyBorder="1" applyAlignment="1">
      <alignment horizontal="right"/>
    </xf>
    <xf numFmtId="38" fontId="11" fillId="0" borderId="25" xfId="49" applyFont="1" applyFill="1" applyBorder="1" applyAlignment="1">
      <alignment horizontal="right"/>
    </xf>
    <xf numFmtId="183" fontId="11" fillId="0" borderId="24" xfId="0" applyNumberFormat="1" applyFont="1" applyFill="1" applyBorder="1" applyAlignment="1">
      <alignment horizontal="right"/>
    </xf>
    <xf numFmtId="183" fontId="11" fillId="0" borderId="26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28" xfId="0" applyFont="1" applyFill="1" applyBorder="1" applyAlignment="1">
      <alignment shrinkToFit="1"/>
    </xf>
    <xf numFmtId="180" fontId="11" fillId="0" borderId="21" xfId="0" applyNumberFormat="1" applyFont="1" applyFill="1" applyBorder="1" applyAlignment="1">
      <alignment horizontal="right"/>
    </xf>
    <xf numFmtId="189" fontId="11" fillId="0" borderId="29" xfId="0" applyNumberFormat="1" applyFont="1" applyFill="1" applyBorder="1" applyAlignment="1">
      <alignment horizontal="right"/>
    </xf>
    <xf numFmtId="183" fontId="11" fillId="0" borderId="14" xfId="0" applyNumberFormat="1" applyFont="1" applyFill="1" applyBorder="1" applyAlignment="1">
      <alignment horizontal="right"/>
    </xf>
    <xf numFmtId="183" fontId="11" fillId="0" borderId="3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83" fontId="11" fillId="0" borderId="32" xfId="0" applyNumberFormat="1" applyFont="1" applyFill="1" applyBorder="1" applyAlignment="1">
      <alignment horizontal="right"/>
    </xf>
    <xf numFmtId="38" fontId="11" fillId="0" borderId="33" xfId="49" applyFont="1" applyFill="1" applyBorder="1" applyAlignment="1">
      <alignment horizontal="right"/>
    </xf>
    <xf numFmtId="38" fontId="11" fillId="0" borderId="0" xfId="49" applyFont="1" applyFill="1" applyAlignment="1">
      <alignment/>
    </xf>
    <xf numFmtId="38" fontId="11" fillId="0" borderId="0" xfId="49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center"/>
    </xf>
    <xf numFmtId="38" fontId="11" fillId="0" borderId="0" xfId="49" applyFont="1" applyFill="1" applyBorder="1" applyAlignment="1">
      <alignment horizontal="center"/>
    </xf>
    <xf numFmtId="180" fontId="11" fillId="0" borderId="34" xfId="0" applyNumberFormat="1" applyFont="1" applyFill="1" applyBorder="1" applyAlignment="1">
      <alignment horizontal="right"/>
    </xf>
    <xf numFmtId="183" fontId="11" fillId="0" borderId="34" xfId="0" applyNumberFormat="1" applyFont="1" applyFill="1" applyBorder="1" applyAlignment="1">
      <alignment horizontal="right"/>
    </xf>
    <xf numFmtId="193" fontId="11" fillId="0" borderId="34" xfId="49" applyNumberFormat="1" applyFont="1" applyFill="1" applyBorder="1" applyAlignment="1">
      <alignment horizontal="right"/>
    </xf>
    <xf numFmtId="180" fontId="11" fillId="0" borderId="35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horizontal="right"/>
    </xf>
    <xf numFmtId="183" fontId="11" fillId="0" borderId="35" xfId="0" applyNumberFormat="1" applyFont="1" applyFill="1" applyBorder="1" applyAlignment="1">
      <alignment horizontal="right"/>
    </xf>
    <xf numFmtId="193" fontId="11" fillId="0" borderId="35" xfId="49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shrinkToFit="1"/>
    </xf>
    <xf numFmtId="183" fontId="11" fillId="0" borderId="36" xfId="0" applyNumberFormat="1" applyFont="1" applyFill="1" applyBorder="1" applyAlignment="1">
      <alignment horizontal="right"/>
    </xf>
    <xf numFmtId="193" fontId="11" fillId="0" borderId="32" xfId="49" applyNumberFormat="1" applyFont="1" applyFill="1" applyBorder="1" applyAlignment="1">
      <alignment horizontal="right"/>
    </xf>
    <xf numFmtId="38" fontId="11" fillId="0" borderId="37" xfId="49" applyFont="1" applyFill="1" applyBorder="1" applyAlignment="1">
      <alignment horizontal="center"/>
    </xf>
    <xf numFmtId="183" fontId="11" fillId="0" borderId="38" xfId="0" applyNumberFormat="1" applyFont="1" applyFill="1" applyBorder="1" applyAlignment="1">
      <alignment horizontal="right"/>
    </xf>
    <xf numFmtId="193" fontId="11" fillId="0" borderId="38" xfId="49" applyNumberFormat="1" applyFont="1" applyFill="1" applyBorder="1" applyAlignment="1">
      <alignment horizontal="right"/>
    </xf>
    <xf numFmtId="38" fontId="11" fillId="0" borderId="39" xfId="49" applyFont="1" applyFill="1" applyBorder="1" applyAlignment="1">
      <alignment horizontal="center"/>
    </xf>
    <xf numFmtId="38" fontId="11" fillId="0" borderId="40" xfId="49" applyFont="1" applyFill="1" applyBorder="1" applyAlignment="1">
      <alignment horizontal="center"/>
    </xf>
    <xf numFmtId="180" fontId="11" fillId="0" borderId="41" xfId="0" applyNumberFormat="1" applyFont="1" applyFill="1" applyBorder="1" applyAlignment="1">
      <alignment horizontal="right"/>
    </xf>
    <xf numFmtId="183" fontId="11" fillId="0" borderId="42" xfId="0" applyNumberFormat="1" applyFont="1" applyFill="1" applyBorder="1" applyAlignment="1">
      <alignment horizontal="right"/>
    </xf>
    <xf numFmtId="193" fontId="11" fillId="0" borderId="42" xfId="49" applyNumberFormat="1" applyFont="1" applyFill="1" applyBorder="1" applyAlignment="1">
      <alignment horizontal="right"/>
    </xf>
    <xf numFmtId="180" fontId="11" fillId="0" borderId="18" xfId="0" applyNumberFormat="1" applyFont="1" applyFill="1" applyBorder="1" applyAlignment="1">
      <alignment horizontal="right"/>
    </xf>
    <xf numFmtId="38" fontId="11" fillId="0" borderId="43" xfId="49" applyFont="1" applyFill="1" applyBorder="1" applyAlignment="1">
      <alignment horizontal="center"/>
    </xf>
    <xf numFmtId="180" fontId="11" fillId="0" borderId="44" xfId="0" applyNumberFormat="1" applyFont="1" applyFill="1" applyBorder="1" applyAlignment="1">
      <alignment horizontal="right"/>
    </xf>
    <xf numFmtId="183" fontId="11" fillId="0" borderId="44" xfId="0" applyNumberFormat="1" applyFont="1" applyFill="1" applyBorder="1" applyAlignment="1">
      <alignment horizontal="right"/>
    </xf>
    <xf numFmtId="193" fontId="11" fillId="0" borderId="44" xfId="49" applyNumberFormat="1" applyFont="1" applyFill="1" applyBorder="1" applyAlignment="1">
      <alignment horizontal="right"/>
    </xf>
    <xf numFmtId="38" fontId="11" fillId="0" borderId="45" xfId="49" applyFont="1" applyFill="1" applyBorder="1" applyAlignment="1">
      <alignment horizontal="center"/>
    </xf>
    <xf numFmtId="38" fontId="11" fillId="0" borderId="46" xfId="49" applyFont="1" applyFill="1" applyBorder="1" applyAlignment="1">
      <alignment horizontal="center"/>
    </xf>
    <xf numFmtId="180" fontId="11" fillId="0" borderId="47" xfId="0" applyNumberFormat="1" applyFont="1" applyFill="1" applyBorder="1" applyAlignment="1">
      <alignment horizontal="right"/>
    </xf>
    <xf numFmtId="183" fontId="11" fillId="0" borderId="47" xfId="0" applyNumberFormat="1" applyFont="1" applyFill="1" applyBorder="1" applyAlignment="1">
      <alignment horizontal="right"/>
    </xf>
    <xf numFmtId="193" fontId="11" fillId="0" borderId="47" xfId="49" applyNumberFormat="1" applyFont="1" applyFill="1" applyBorder="1" applyAlignment="1">
      <alignment horizontal="right"/>
    </xf>
    <xf numFmtId="38" fontId="11" fillId="0" borderId="48" xfId="49" applyFont="1" applyFill="1" applyBorder="1" applyAlignment="1">
      <alignment horizontal="center"/>
    </xf>
    <xf numFmtId="38" fontId="11" fillId="0" borderId="49" xfId="49" applyFont="1" applyFill="1" applyBorder="1" applyAlignment="1">
      <alignment horizontal="center"/>
    </xf>
    <xf numFmtId="38" fontId="11" fillId="0" borderId="50" xfId="49" applyFont="1" applyFill="1" applyBorder="1" applyAlignment="1">
      <alignment horizontal="center"/>
    </xf>
    <xf numFmtId="180" fontId="11" fillId="0" borderId="46" xfId="0" applyNumberFormat="1" applyFont="1" applyFill="1" applyBorder="1" applyAlignment="1">
      <alignment horizontal="right"/>
    </xf>
    <xf numFmtId="193" fontId="11" fillId="0" borderId="46" xfId="49" applyNumberFormat="1" applyFont="1" applyFill="1" applyBorder="1" applyAlignment="1">
      <alignment horizontal="right"/>
    </xf>
    <xf numFmtId="180" fontId="11" fillId="0" borderId="51" xfId="0" applyNumberFormat="1" applyFont="1" applyFill="1" applyBorder="1" applyAlignment="1">
      <alignment horizontal="right"/>
    </xf>
    <xf numFmtId="182" fontId="11" fillId="0" borderId="52" xfId="49" applyNumberFormat="1" applyFont="1" applyFill="1" applyBorder="1" applyAlignment="1">
      <alignment horizontal="right"/>
    </xf>
    <xf numFmtId="182" fontId="11" fillId="0" borderId="53" xfId="49" applyNumberFormat="1" applyFont="1" applyFill="1" applyBorder="1" applyAlignment="1">
      <alignment horizontal="right"/>
    </xf>
    <xf numFmtId="182" fontId="11" fillId="0" borderId="54" xfId="49" applyNumberFormat="1" applyFont="1" applyFill="1" applyBorder="1" applyAlignment="1">
      <alignment horizontal="right"/>
    </xf>
    <xf numFmtId="182" fontId="11" fillId="0" borderId="12" xfId="49" applyNumberFormat="1" applyFont="1" applyFill="1" applyBorder="1" applyAlignment="1">
      <alignment horizontal="right"/>
    </xf>
    <xf numFmtId="182" fontId="11" fillId="0" borderId="12" xfId="0" applyNumberFormat="1" applyFont="1" applyFill="1" applyBorder="1" applyAlignment="1">
      <alignment horizontal="right"/>
    </xf>
    <xf numFmtId="182" fontId="11" fillId="0" borderId="29" xfId="0" applyNumberFormat="1" applyFont="1" applyFill="1" applyBorder="1" applyAlignment="1">
      <alignment horizontal="right"/>
    </xf>
    <xf numFmtId="182" fontId="11" fillId="0" borderId="25" xfId="49" applyNumberFormat="1" applyFont="1" applyFill="1" applyBorder="1" applyAlignment="1">
      <alignment horizontal="right"/>
    </xf>
    <xf numFmtId="180" fontId="11" fillId="0" borderId="55" xfId="0" applyNumberFormat="1" applyFont="1" applyFill="1" applyBorder="1" applyAlignment="1">
      <alignment horizontal="right"/>
    </xf>
    <xf numFmtId="183" fontId="11" fillId="0" borderId="55" xfId="0" applyNumberFormat="1" applyFont="1" applyFill="1" applyBorder="1" applyAlignment="1">
      <alignment horizontal="right"/>
    </xf>
    <xf numFmtId="193" fontId="11" fillId="0" borderId="24" xfId="49" applyNumberFormat="1" applyFont="1" applyFill="1" applyBorder="1" applyAlignment="1">
      <alignment horizontal="right"/>
    </xf>
    <xf numFmtId="193" fontId="11" fillId="0" borderId="14" xfId="49" applyNumberFormat="1" applyFont="1" applyFill="1" applyBorder="1" applyAlignment="1">
      <alignment horizontal="right"/>
    </xf>
    <xf numFmtId="193" fontId="11" fillId="0" borderId="26" xfId="49" applyNumberFormat="1" applyFont="1" applyFill="1" applyBorder="1" applyAlignment="1">
      <alignment horizontal="right"/>
    </xf>
    <xf numFmtId="193" fontId="11" fillId="0" borderId="30" xfId="49" applyNumberFormat="1" applyFont="1" applyFill="1" applyBorder="1" applyAlignment="1">
      <alignment horizontal="right"/>
    </xf>
    <xf numFmtId="38" fontId="11" fillId="0" borderId="56" xfId="49" applyFont="1" applyFill="1" applyBorder="1" applyAlignment="1">
      <alignment horizontal="center"/>
    </xf>
    <xf numFmtId="0" fontId="0" fillId="0" borderId="57" xfId="0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38" fontId="11" fillId="0" borderId="57" xfId="49" applyFont="1" applyFill="1" applyBorder="1" applyAlignment="1">
      <alignment horizontal="right"/>
    </xf>
    <xf numFmtId="38" fontId="11" fillId="0" borderId="58" xfId="49" applyFont="1" applyFill="1" applyBorder="1" applyAlignment="1">
      <alignment horizontal="right"/>
    </xf>
    <xf numFmtId="49" fontId="0" fillId="0" borderId="31" xfId="0" applyNumberForma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/>
    </xf>
    <xf numFmtId="38" fontId="11" fillId="0" borderId="18" xfId="49" applyFont="1" applyFill="1" applyBorder="1" applyAlignment="1">
      <alignment horizontal="center"/>
    </xf>
    <xf numFmtId="49" fontId="0" fillId="0" borderId="57" xfId="0" applyNumberFormat="1" applyFill="1" applyBorder="1" applyAlignment="1">
      <alignment horizontal="right"/>
    </xf>
    <xf numFmtId="194" fontId="11" fillId="0" borderId="23" xfId="0" applyNumberFormat="1" applyFont="1" applyFill="1" applyBorder="1" applyAlignment="1">
      <alignment horizontal="right"/>
    </xf>
    <xf numFmtId="194" fontId="11" fillId="0" borderId="10" xfId="0" applyNumberFormat="1" applyFont="1" applyFill="1" applyBorder="1" applyAlignment="1">
      <alignment horizontal="right"/>
    </xf>
    <xf numFmtId="194" fontId="11" fillId="0" borderId="21" xfId="0" applyNumberFormat="1" applyFont="1" applyFill="1" applyBorder="1" applyAlignment="1">
      <alignment horizontal="right"/>
    </xf>
    <xf numFmtId="194" fontId="11" fillId="0" borderId="41" xfId="0" applyNumberFormat="1" applyFont="1" applyFill="1" applyBorder="1" applyAlignment="1">
      <alignment horizontal="right"/>
    </xf>
    <xf numFmtId="194" fontId="11" fillId="0" borderId="14" xfId="0" applyNumberFormat="1" applyFont="1" applyFill="1" applyBorder="1" applyAlignment="1">
      <alignment horizontal="right"/>
    </xf>
    <xf numFmtId="194" fontId="11" fillId="0" borderId="59" xfId="0" applyNumberFormat="1" applyFont="1" applyFill="1" applyBorder="1" applyAlignment="1">
      <alignment horizontal="right"/>
    </xf>
    <xf numFmtId="194" fontId="11" fillId="0" borderId="51" xfId="0" applyNumberFormat="1" applyFont="1" applyFill="1" applyBorder="1" applyAlignment="1">
      <alignment horizontal="right"/>
    </xf>
    <xf numFmtId="194" fontId="11" fillId="0" borderId="60" xfId="0" applyNumberFormat="1" applyFont="1" applyFill="1" applyBorder="1" applyAlignment="1">
      <alignment horizontal="right"/>
    </xf>
    <xf numFmtId="194" fontId="11" fillId="0" borderId="61" xfId="0" applyNumberFormat="1" applyFont="1" applyFill="1" applyBorder="1" applyAlignment="1">
      <alignment horizontal="right"/>
    </xf>
    <xf numFmtId="194" fontId="11" fillId="0" borderId="11" xfId="0" applyNumberFormat="1" applyFont="1" applyFill="1" applyBorder="1" applyAlignment="1">
      <alignment horizontal="right"/>
    </xf>
    <xf numFmtId="38" fontId="11" fillId="0" borderId="62" xfId="49" applyFont="1" applyFill="1" applyBorder="1" applyAlignment="1">
      <alignment horizontal="right"/>
    </xf>
    <xf numFmtId="38" fontId="11" fillId="0" borderId="15" xfId="49" applyFont="1" applyFill="1" applyBorder="1" applyAlignment="1">
      <alignment horizontal="center"/>
    </xf>
    <xf numFmtId="38" fontId="11" fillId="0" borderId="63" xfId="49" applyFont="1" applyFill="1" applyBorder="1" applyAlignment="1">
      <alignment horizontal="center"/>
    </xf>
    <xf numFmtId="180" fontId="11" fillId="0" borderId="64" xfId="0" applyNumberFormat="1" applyFont="1" applyFill="1" applyBorder="1" applyAlignment="1">
      <alignment horizontal="right"/>
    </xf>
    <xf numFmtId="180" fontId="11" fillId="0" borderId="65" xfId="0" applyNumberFormat="1" applyFont="1" applyFill="1" applyBorder="1" applyAlignment="1">
      <alignment horizontal="right"/>
    </xf>
    <xf numFmtId="182" fontId="11" fillId="0" borderId="66" xfId="49" applyNumberFormat="1" applyFont="1" applyFill="1" applyBorder="1" applyAlignment="1">
      <alignment horizontal="right"/>
    </xf>
    <xf numFmtId="183" fontId="11" fillId="0" borderId="64" xfId="0" applyNumberFormat="1" applyFont="1" applyFill="1" applyBorder="1" applyAlignment="1">
      <alignment horizontal="right"/>
    </xf>
    <xf numFmtId="193" fontId="11" fillId="0" borderId="67" xfId="49" applyNumberFormat="1" applyFont="1" applyFill="1" applyBorder="1" applyAlignment="1">
      <alignment horizontal="right"/>
    </xf>
    <xf numFmtId="194" fontId="11" fillId="0" borderId="68" xfId="0" applyNumberFormat="1" applyFont="1" applyFill="1" applyBorder="1" applyAlignment="1">
      <alignment horizontal="right"/>
    </xf>
    <xf numFmtId="182" fontId="11" fillId="0" borderId="69" xfId="49" applyNumberFormat="1" applyFont="1" applyFill="1" applyBorder="1" applyAlignment="1">
      <alignment horizontal="right"/>
    </xf>
    <xf numFmtId="182" fontId="11" fillId="0" borderId="70" xfId="49" applyNumberFormat="1" applyFont="1" applyFill="1" applyBorder="1" applyAlignment="1">
      <alignment horizontal="right"/>
    </xf>
    <xf numFmtId="183" fontId="11" fillId="0" borderId="18" xfId="0" applyNumberFormat="1" applyFont="1" applyFill="1" applyBorder="1" applyAlignment="1">
      <alignment horizontal="right"/>
    </xf>
    <xf numFmtId="49" fontId="11" fillId="0" borderId="33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right"/>
    </xf>
    <xf numFmtId="0" fontId="10" fillId="0" borderId="58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12" fillId="0" borderId="46" xfId="0" applyFont="1" applyFill="1" applyBorder="1" applyAlignment="1">
      <alignment/>
    </xf>
    <xf numFmtId="182" fontId="11" fillId="0" borderId="71" xfId="49" applyNumberFormat="1" applyFont="1" applyFill="1" applyBorder="1" applyAlignment="1">
      <alignment horizontal="right"/>
    </xf>
    <xf numFmtId="183" fontId="11" fillId="0" borderId="41" xfId="0" applyNumberFormat="1" applyFont="1" applyFill="1" applyBorder="1" applyAlignment="1">
      <alignment horizontal="right"/>
    </xf>
    <xf numFmtId="183" fontId="11" fillId="0" borderId="72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180" fontId="11" fillId="0" borderId="32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189" fontId="0" fillId="0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73" xfId="0" applyFill="1" applyBorder="1" applyAlignment="1">
      <alignment horizontal="distributed" vertical="center"/>
    </xf>
    <xf numFmtId="0" fontId="0" fillId="0" borderId="74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distributed" vertical="center"/>
    </xf>
    <xf numFmtId="0" fontId="0" fillId="0" borderId="77" xfId="0" applyFill="1" applyBorder="1" applyAlignment="1">
      <alignment horizontal="distributed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57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12" fillId="0" borderId="31" xfId="49" applyFont="1" applyFill="1" applyBorder="1" applyAlignment="1">
      <alignment/>
    </xf>
    <xf numFmtId="180" fontId="0" fillId="0" borderId="10" xfId="49" applyNumberFormat="1" applyFont="1" applyFill="1" applyBorder="1" applyAlignment="1">
      <alignment horizontal="right"/>
    </xf>
    <xf numFmtId="180" fontId="0" fillId="0" borderId="0" xfId="49" applyNumberFormat="1" applyFont="1" applyFill="1" applyBorder="1" applyAlignment="1">
      <alignment horizontal="right"/>
    </xf>
    <xf numFmtId="180" fontId="0" fillId="0" borderId="80" xfId="49" applyNumberFormat="1" applyFont="1" applyFill="1" applyBorder="1" applyAlignment="1">
      <alignment horizontal="right"/>
    </xf>
    <xf numFmtId="181" fontId="0" fillId="0" borderId="10" xfId="49" applyNumberFormat="1" applyFont="1" applyFill="1" applyBorder="1" applyAlignment="1">
      <alignment horizontal="right"/>
    </xf>
    <xf numFmtId="180" fontId="0" fillId="0" borderId="11" xfId="49" applyNumberFormat="1" applyFont="1" applyFill="1" applyBorder="1" applyAlignment="1">
      <alignment horizontal="right"/>
    </xf>
    <xf numFmtId="38" fontId="0" fillId="0" borderId="81" xfId="49" applyFont="1" applyFill="1" applyBorder="1" applyAlignment="1">
      <alignment horizontal="right"/>
    </xf>
    <xf numFmtId="191" fontId="0" fillId="0" borderId="47" xfId="49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41" xfId="49" applyFont="1" applyFill="1" applyBorder="1" applyAlignment="1">
      <alignment/>
    </xf>
    <xf numFmtId="191" fontId="0" fillId="0" borderId="46" xfId="49" applyNumberFormat="1" applyFont="1" applyFill="1" applyBorder="1" applyAlignment="1">
      <alignment/>
    </xf>
    <xf numFmtId="38" fontId="0" fillId="0" borderId="51" xfId="49" applyFont="1" applyFill="1" applyBorder="1" applyAlignment="1">
      <alignment horizontal="right"/>
    </xf>
    <xf numFmtId="191" fontId="0" fillId="0" borderId="45" xfId="49" applyNumberFormat="1" applyFont="1" applyFill="1" applyBorder="1" applyAlignment="1">
      <alignment horizontal="right"/>
    </xf>
    <xf numFmtId="38" fontId="0" fillId="0" borderId="48" xfId="49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0" xfId="49" applyFont="1" applyFill="1" applyBorder="1" applyAlignment="1">
      <alignment vertical="center"/>
    </xf>
    <xf numFmtId="49" fontId="0" fillId="0" borderId="33" xfId="49" applyNumberFormat="1" applyFont="1" applyFill="1" applyBorder="1" applyAlignment="1">
      <alignment horizontal="right"/>
    </xf>
    <xf numFmtId="38" fontId="12" fillId="0" borderId="0" xfId="49" applyFont="1" applyFill="1" applyBorder="1" applyAlignment="1">
      <alignment/>
    </xf>
    <xf numFmtId="38" fontId="0" fillId="0" borderId="82" xfId="49" applyFont="1" applyFill="1" applyBorder="1" applyAlignment="1">
      <alignment horizontal="right"/>
    </xf>
    <xf numFmtId="191" fontId="0" fillId="0" borderId="35" xfId="49" applyNumberFormat="1" applyFont="1" applyFill="1" applyBorder="1" applyAlignment="1">
      <alignment horizontal="right"/>
    </xf>
    <xf numFmtId="191" fontId="0" fillId="0" borderId="10" xfId="49" applyNumberFormat="1" applyFont="1" applyFill="1" applyBorder="1" applyAlignment="1">
      <alignment/>
    </xf>
    <xf numFmtId="191" fontId="0" fillId="0" borderId="0" xfId="49" applyNumberFormat="1" applyFont="1" applyFill="1" applyBorder="1" applyAlignment="1">
      <alignment/>
    </xf>
    <xf numFmtId="191" fontId="0" fillId="0" borderId="11" xfId="49" applyNumberFormat="1" applyFont="1" applyFill="1" applyBorder="1" applyAlignment="1">
      <alignment horizontal="right"/>
    </xf>
    <xf numFmtId="191" fontId="0" fillId="0" borderId="48" xfId="49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33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12" fillId="0" borderId="18" xfId="49" applyFont="1" applyFill="1" applyBorder="1" applyAlignment="1">
      <alignment shrinkToFit="1"/>
    </xf>
    <xf numFmtId="180" fontId="0" fillId="0" borderId="83" xfId="49" applyNumberFormat="1" applyFont="1" applyFill="1" applyBorder="1" applyAlignment="1">
      <alignment horizontal="right"/>
    </xf>
    <xf numFmtId="181" fontId="0" fillId="0" borderId="21" xfId="49" applyNumberFormat="1" applyFont="1" applyFill="1" applyBorder="1" applyAlignment="1">
      <alignment horizontal="right"/>
    </xf>
    <xf numFmtId="38" fontId="0" fillId="0" borderId="84" xfId="49" applyFont="1" applyFill="1" applyBorder="1" applyAlignment="1">
      <alignment horizontal="right"/>
    </xf>
    <xf numFmtId="191" fontId="0" fillId="0" borderId="44" xfId="49" applyNumberFormat="1" applyFont="1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38" fontId="0" fillId="0" borderId="21" xfId="49" applyFont="1" applyFill="1" applyBorder="1" applyAlignment="1">
      <alignment/>
    </xf>
    <xf numFmtId="191" fontId="0" fillId="0" borderId="18" xfId="49" applyNumberFormat="1" applyFont="1" applyFill="1" applyBorder="1" applyAlignment="1">
      <alignment/>
    </xf>
    <xf numFmtId="191" fontId="0" fillId="0" borderId="14" xfId="49" applyNumberFormat="1" applyFont="1" applyFill="1" applyBorder="1" applyAlignment="1">
      <alignment horizontal="right"/>
    </xf>
    <xf numFmtId="191" fontId="0" fillId="0" borderId="85" xfId="49" applyNumberFormat="1" applyFont="1" applyFill="1" applyBorder="1" applyAlignment="1">
      <alignment horizontal="right"/>
    </xf>
    <xf numFmtId="38" fontId="0" fillId="0" borderId="85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86" xfId="0" applyFill="1" applyBorder="1" applyAlignment="1">
      <alignment/>
    </xf>
    <xf numFmtId="0" fontId="12" fillId="0" borderId="27" xfId="0" applyFont="1" applyFill="1" applyBorder="1" applyAlignment="1">
      <alignment/>
    </xf>
    <xf numFmtId="180" fontId="11" fillId="0" borderId="8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/>
    </xf>
    <xf numFmtId="3" fontId="0" fillId="0" borderId="87" xfId="0" applyNumberFormat="1" applyFill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182" fontId="0" fillId="0" borderId="10" xfId="0" applyNumberFormat="1" applyFill="1" applyBorder="1" applyAlignment="1">
      <alignment horizontal="right"/>
    </xf>
    <xf numFmtId="180" fontId="11" fillId="0" borderId="1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 horizontal="right"/>
    </xf>
    <xf numFmtId="189" fontId="11" fillId="0" borderId="88" xfId="0" applyNumberFormat="1" applyFont="1" applyFill="1" applyBorder="1" applyAlignment="1">
      <alignment horizontal="right"/>
    </xf>
    <xf numFmtId="182" fontId="11" fillId="0" borderId="11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11" fillId="0" borderId="87" xfId="0" applyNumberFormat="1" applyFont="1" applyFill="1" applyBorder="1" applyAlignment="1">
      <alignment horizontal="right"/>
    </xf>
    <xf numFmtId="181" fontId="11" fillId="0" borderId="36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80" fontId="11" fillId="0" borderId="83" xfId="0" applyNumberFormat="1" applyFont="1" applyFill="1" applyBorder="1" applyAlignment="1">
      <alignment horizontal="right"/>
    </xf>
    <xf numFmtId="181" fontId="11" fillId="0" borderId="21" xfId="0" applyNumberFormat="1" applyFont="1" applyFill="1" applyBorder="1" applyAlignment="1">
      <alignment horizontal="right"/>
    </xf>
    <xf numFmtId="3" fontId="11" fillId="0" borderId="89" xfId="0" applyNumberFormat="1" applyFont="1" applyFill="1" applyBorder="1" applyAlignment="1">
      <alignment horizontal="right"/>
    </xf>
    <xf numFmtId="181" fontId="11" fillId="0" borderId="32" xfId="0" applyNumberFormat="1" applyFont="1" applyFill="1" applyBorder="1" applyAlignment="1">
      <alignment horizontal="right"/>
    </xf>
    <xf numFmtId="182" fontId="11" fillId="0" borderId="21" xfId="0" applyNumberFormat="1" applyFont="1" applyFill="1" applyBorder="1" applyAlignment="1">
      <alignment horizontal="right"/>
    </xf>
    <xf numFmtId="180" fontId="11" fillId="0" borderId="21" xfId="0" applyNumberFormat="1" applyFont="1" applyFill="1" applyBorder="1" applyAlignment="1">
      <alignment/>
    </xf>
    <xf numFmtId="181" fontId="11" fillId="0" borderId="18" xfId="0" applyNumberFormat="1" applyFont="1" applyFill="1" applyBorder="1" applyAlignment="1">
      <alignment/>
    </xf>
    <xf numFmtId="181" fontId="11" fillId="0" borderId="18" xfId="0" applyNumberFormat="1" applyFont="1" applyFill="1" applyBorder="1" applyAlignment="1">
      <alignment horizontal="right"/>
    </xf>
    <xf numFmtId="189" fontId="11" fillId="0" borderId="90" xfId="0" applyNumberFormat="1" applyFont="1" applyFill="1" applyBorder="1" applyAlignment="1">
      <alignment horizontal="right"/>
    </xf>
    <xf numFmtId="182" fontId="11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80" fontId="11" fillId="0" borderId="0" xfId="0" applyNumberFormat="1" applyFont="1" applyFill="1" applyBorder="1" applyAlignment="1">
      <alignment horizontal="center"/>
    </xf>
    <xf numFmtId="38" fontId="0" fillId="0" borderId="33" xfId="49" applyFont="1" applyFill="1" applyBorder="1" applyAlignment="1">
      <alignment horizontal="right"/>
    </xf>
    <xf numFmtId="180" fontId="0" fillId="0" borderId="51" xfId="49" applyNumberFormat="1" applyFont="1" applyFill="1" applyBorder="1" applyAlignment="1">
      <alignment/>
    </xf>
    <xf numFmtId="180" fontId="0" fillId="0" borderId="46" xfId="49" applyNumberFormat="1" applyFont="1" applyFill="1" applyBorder="1" applyAlignment="1">
      <alignment/>
    </xf>
    <xf numFmtId="180" fontId="11" fillId="0" borderId="91" xfId="0" applyNumberFormat="1" applyFont="1" applyFill="1" applyBorder="1" applyAlignment="1">
      <alignment/>
    </xf>
    <xf numFmtId="180" fontId="0" fillId="0" borderId="81" xfId="49" applyNumberFormat="1" applyFont="1" applyFill="1" applyBorder="1" applyAlignment="1">
      <alignment/>
    </xf>
    <xf numFmtId="181" fontId="0" fillId="0" borderId="47" xfId="49" applyNumberFormat="1" applyFont="1" applyFill="1" applyBorder="1" applyAlignment="1">
      <alignment/>
    </xf>
    <xf numFmtId="180" fontId="0" fillId="0" borderId="91" xfId="49" applyNumberFormat="1" applyFont="1" applyFill="1" applyBorder="1" applyAlignment="1">
      <alignment/>
    </xf>
    <xf numFmtId="38" fontId="11" fillId="0" borderId="81" xfId="49" applyFont="1" applyFill="1" applyBorder="1" applyAlignment="1">
      <alignment/>
    </xf>
    <xf numFmtId="191" fontId="11" fillId="0" borderId="47" xfId="49" applyNumberFormat="1" applyFont="1" applyFill="1" applyBorder="1" applyAlignment="1">
      <alignment/>
    </xf>
    <xf numFmtId="182" fontId="11" fillId="0" borderId="47" xfId="49" applyNumberFormat="1" applyFont="1" applyFill="1" applyBorder="1" applyAlignment="1">
      <alignment/>
    </xf>
    <xf numFmtId="180" fontId="11" fillId="0" borderId="51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191" fontId="0" fillId="0" borderId="51" xfId="49" applyNumberFormat="1" applyFont="1" applyFill="1" applyBorder="1" applyAlignment="1">
      <alignment/>
    </xf>
    <xf numFmtId="191" fontId="0" fillId="0" borderId="45" xfId="49" applyNumberFormat="1" applyFont="1" applyFill="1" applyBorder="1" applyAlignment="1">
      <alignment/>
    </xf>
    <xf numFmtId="182" fontId="0" fillId="0" borderId="47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11" fillId="0" borderId="0" xfId="49" applyFont="1" applyFill="1" applyBorder="1" applyAlignment="1">
      <alignment/>
    </xf>
    <xf numFmtId="180" fontId="0" fillId="0" borderId="14" xfId="49" applyNumberFormat="1" applyFont="1" applyFill="1" applyBorder="1" applyAlignment="1">
      <alignment/>
    </xf>
    <xf numFmtId="180" fontId="0" fillId="0" borderId="18" xfId="49" applyNumberFormat="1" applyFont="1" applyFill="1" applyBorder="1" applyAlignment="1">
      <alignment/>
    </xf>
    <xf numFmtId="180" fontId="11" fillId="0" borderId="92" xfId="0" applyNumberFormat="1" applyFont="1" applyFill="1" applyBorder="1" applyAlignment="1">
      <alignment/>
    </xf>
    <xf numFmtId="180" fontId="0" fillId="0" borderId="84" xfId="49" applyNumberFormat="1" applyFont="1" applyFill="1" applyBorder="1" applyAlignment="1">
      <alignment/>
    </xf>
    <xf numFmtId="181" fontId="0" fillId="0" borderId="44" xfId="49" applyNumberFormat="1" applyFont="1" applyFill="1" applyBorder="1" applyAlignment="1">
      <alignment/>
    </xf>
    <xf numFmtId="180" fontId="0" fillId="0" borderId="92" xfId="49" applyNumberFormat="1" applyFont="1" applyFill="1" applyBorder="1" applyAlignment="1">
      <alignment/>
    </xf>
    <xf numFmtId="38" fontId="11" fillId="0" borderId="84" xfId="49" applyFont="1" applyFill="1" applyBorder="1" applyAlignment="1">
      <alignment/>
    </xf>
    <xf numFmtId="191" fontId="11" fillId="0" borderId="44" xfId="49" applyNumberFormat="1" applyFont="1" applyFill="1" applyBorder="1" applyAlignment="1">
      <alignment/>
    </xf>
    <xf numFmtId="182" fontId="11" fillId="0" borderId="44" xfId="49" applyNumberFormat="1" applyFont="1" applyFill="1" applyBorder="1" applyAlignment="1">
      <alignment/>
    </xf>
    <xf numFmtId="191" fontId="0" fillId="0" borderId="14" xfId="49" applyNumberFormat="1" applyFont="1" applyFill="1" applyBorder="1" applyAlignment="1">
      <alignment/>
    </xf>
    <xf numFmtId="191" fontId="0" fillId="0" borderId="85" xfId="49" applyNumberFormat="1" applyFont="1" applyFill="1" applyBorder="1" applyAlignment="1">
      <alignment/>
    </xf>
    <xf numFmtId="182" fontId="0" fillId="0" borderId="44" xfId="49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191" fontId="11" fillId="0" borderId="47" xfId="49" applyNumberFormat="1" applyFont="1" applyFill="1" applyBorder="1" applyAlignment="1">
      <alignment horizontal="right"/>
    </xf>
    <xf numFmtId="182" fontId="11" fillId="0" borderId="47" xfId="49" applyNumberFormat="1" applyFont="1" applyFill="1" applyBorder="1" applyAlignment="1">
      <alignment horizontal="right"/>
    </xf>
    <xf numFmtId="191" fontId="11" fillId="0" borderId="44" xfId="49" applyNumberFormat="1" applyFont="1" applyFill="1" applyBorder="1" applyAlignment="1">
      <alignment horizontal="right"/>
    </xf>
    <xf numFmtId="182" fontId="11" fillId="0" borderId="44" xfId="49" applyNumberFormat="1" applyFont="1" applyFill="1" applyBorder="1" applyAlignment="1">
      <alignment horizontal="right"/>
    </xf>
    <xf numFmtId="180" fontId="0" fillId="0" borderId="11" xfId="49" applyNumberFormat="1" applyFont="1" applyFill="1" applyBorder="1" applyAlignment="1">
      <alignment horizontal="right"/>
    </xf>
    <xf numFmtId="180" fontId="0" fillId="0" borderId="0" xfId="49" applyNumberFormat="1" applyFont="1" applyFill="1" applyBorder="1" applyAlignment="1">
      <alignment horizontal="right"/>
    </xf>
    <xf numFmtId="191" fontId="11" fillId="0" borderId="35" xfId="49" applyNumberFormat="1" applyFont="1" applyFill="1" applyBorder="1" applyAlignment="1">
      <alignment horizontal="right"/>
    </xf>
    <xf numFmtId="182" fontId="11" fillId="0" borderId="35" xfId="49" applyNumberFormat="1" applyFont="1" applyFill="1" applyBorder="1" applyAlignment="1">
      <alignment horizontal="right"/>
    </xf>
    <xf numFmtId="180" fontId="0" fillId="0" borderId="14" xfId="49" applyNumberFormat="1" applyFont="1" applyFill="1" applyBorder="1" applyAlignment="1">
      <alignment horizontal="right"/>
    </xf>
    <xf numFmtId="180" fontId="0" fillId="0" borderId="18" xfId="49" applyNumberFormat="1" applyFont="1" applyFill="1" applyBorder="1" applyAlignment="1">
      <alignment horizontal="right"/>
    </xf>
    <xf numFmtId="180" fontId="0" fillId="0" borderId="51" xfId="49" applyNumberFormat="1" applyFont="1" applyFill="1" applyBorder="1" applyAlignment="1">
      <alignment horizontal="right"/>
    </xf>
    <xf numFmtId="180" fontId="0" fillId="0" borderId="46" xfId="49" applyNumberFormat="1" applyFont="1" applyFill="1" applyBorder="1" applyAlignment="1">
      <alignment horizontal="right"/>
    </xf>
    <xf numFmtId="38" fontId="0" fillId="0" borderId="33" xfId="49" applyFont="1" applyFill="1" applyBorder="1" applyAlignment="1">
      <alignment horizontal="right"/>
    </xf>
    <xf numFmtId="38" fontId="0" fillId="0" borderId="93" xfId="49" applyFont="1" applyFill="1" applyBorder="1" applyAlignment="1">
      <alignment horizontal="center"/>
    </xf>
    <xf numFmtId="38" fontId="0" fillId="0" borderId="45" xfId="49" applyFont="1" applyFill="1" applyBorder="1" applyAlignment="1">
      <alignment horizontal="center"/>
    </xf>
    <xf numFmtId="180" fontId="0" fillId="0" borderId="81" xfId="49" applyNumberFormat="1" applyFont="1" applyFill="1" applyBorder="1" applyAlignment="1">
      <alignment horizontal="right"/>
    </xf>
    <xf numFmtId="181" fontId="0" fillId="0" borderId="47" xfId="49" applyNumberFormat="1" applyFont="1" applyFill="1" applyBorder="1" applyAlignment="1">
      <alignment horizontal="right"/>
    </xf>
    <xf numFmtId="191" fontId="0" fillId="0" borderId="45" xfId="49" applyNumberFormat="1" applyFont="1" applyFill="1" applyBorder="1" applyAlignment="1">
      <alignment horizontal="right"/>
    </xf>
    <xf numFmtId="182" fontId="0" fillId="0" borderId="47" xfId="49" applyNumberFormat="1" applyFont="1" applyFill="1" applyBorder="1" applyAlignment="1">
      <alignment horizontal="right"/>
    </xf>
    <xf numFmtId="180" fontId="0" fillId="0" borderId="84" xfId="49" applyNumberFormat="1" applyFont="1" applyFill="1" applyBorder="1" applyAlignment="1">
      <alignment horizontal="right"/>
    </xf>
    <xf numFmtId="181" fontId="0" fillId="0" borderId="44" xfId="49" applyNumberFormat="1" applyFont="1" applyFill="1" applyBorder="1" applyAlignment="1">
      <alignment horizontal="right"/>
    </xf>
    <xf numFmtId="191" fontId="0" fillId="0" borderId="85" xfId="49" applyNumberFormat="1" applyFont="1" applyFill="1" applyBorder="1" applyAlignment="1">
      <alignment horizontal="right"/>
    </xf>
    <xf numFmtId="182" fontId="0" fillId="0" borderId="44" xfId="49" applyNumberFormat="1" applyFont="1" applyFill="1" applyBorder="1" applyAlignment="1">
      <alignment horizontal="right"/>
    </xf>
    <xf numFmtId="38" fontId="11" fillId="0" borderId="94" xfId="49" applyFont="1" applyFill="1" applyBorder="1" applyAlignment="1">
      <alignment horizontal="right"/>
    </xf>
    <xf numFmtId="38" fontId="0" fillId="0" borderId="51" xfId="49" applyFont="1" applyFill="1" applyBorder="1" applyAlignment="1">
      <alignment/>
    </xf>
    <xf numFmtId="191" fontId="0" fillId="0" borderId="45" xfId="49" applyNumberFormat="1" applyFont="1" applyFill="1" applyBorder="1" applyAlignment="1">
      <alignment/>
    </xf>
    <xf numFmtId="38" fontId="0" fillId="0" borderId="51" xfId="49" applyFont="1" applyFill="1" applyBorder="1" applyAlignment="1">
      <alignment horizontal="right"/>
    </xf>
    <xf numFmtId="182" fontId="0" fillId="0" borderId="46" xfId="49" applyNumberFormat="1" applyFont="1" applyFill="1" applyBorder="1" applyAlignment="1">
      <alignment horizontal="right"/>
    </xf>
    <xf numFmtId="38" fontId="0" fillId="0" borderId="86" xfId="49" applyFont="1" applyFill="1" applyBorder="1" applyAlignment="1">
      <alignment horizontal="center"/>
    </xf>
    <xf numFmtId="38" fontId="0" fillId="0" borderId="49" xfId="49" applyFont="1" applyFill="1" applyBorder="1" applyAlignment="1">
      <alignment horizontal="center"/>
    </xf>
    <xf numFmtId="180" fontId="0" fillId="0" borderId="31" xfId="49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180" fontId="0" fillId="0" borderId="95" xfId="49" applyNumberFormat="1" applyFont="1" applyFill="1" applyBorder="1" applyAlignment="1">
      <alignment horizontal="right"/>
    </xf>
    <xf numFmtId="181" fontId="0" fillId="0" borderId="34" xfId="49" applyNumberFormat="1" applyFont="1" applyFill="1" applyBorder="1" applyAlignment="1">
      <alignment horizontal="right"/>
    </xf>
    <xf numFmtId="180" fontId="0" fillId="0" borderId="24" xfId="49" applyNumberFormat="1" applyFont="1" applyFill="1" applyBorder="1" applyAlignment="1">
      <alignment horizontal="right"/>
    </xf>
    <xf numFmtId="38" fontId="11" fillId="0" borderId="96" xfId="49" applyFont="1" applyFill="1" applyBorder="1" applyAlignment="1">
      <alignment horizontal="right"/>
    </xf>
    <xf numFmtId="191" fontId="11" fillId="0" borderId="34" xfId="49" applyNumberFormat="1" applyFont="1" applyFill="1" applyBorder="1" applyAlignment="1">
      <alignment horizontal="right"/>
    </xf>
    <xf numFmtId="182" fontId="11" fillId="0" borderId="34" xfId="49" applyNumberFormat="1" applyFont="1" applyFill="1" applyBorder="1" applyAlignment="1">
      <alignment horizontal="right"/>
    </xf>
    <xf numFmtId="38" fontId="0" fillId="0" borderId="24" xfId="49" applyFont="1" applyFill="1" applyBorder="1" applyAlignment="1">
      <alignment/>
    </xf>
    <xf numFmtId="191" fontId="0" fillId="0" borderId="97" xfId="49" applyNumberFormat="1" applyFont="1" applyFill="1" applyBorder="1" applyAlignment="1">
      <alignment/>
    </xf>
    <xf numFmtId="38" fontId="0" fillId="0" borderId="24" xfId="49" applyFont="1" applyFill="1" applyBorder="1" applyAlignment="1">
      <alignment horizontal="right"/>
    </xf>
    <xf numFmtId="191" fontId="0" fillId="0" borderId="97" xfId="49" applyNumberFormat="1" applyFont="1" applyFill="1" applyBorder="1" applyAlignment="1">
      <alignment horizontal="right"/>
    </xf>
    <xf numFmtId="182" fontId="0" fillId="0" borderId="34" xfId="49" applyNumberFormat="1" applyFont="1" applyFill="1" applyBorder="1" applyAlignment="1">
      <alignment horizontal="right"/>
    </xf>
    <xf numFmtId="182" fontId="0" fillId="0" borderId="31" xfId="49" applyNumberFormat="1" applyFont="1" applyFill="1" applyBorder="1" applyAlignment="1">
      <alignment horizontal="right"/>
    </xf>
    <xf numFmtId="38" fontId="0" fillId="0" borderId="50" xfId="49" applyFont="1" applyFill="1" applyBorder="1" applyAlignment="1">
      <alignment horizontal="center"/>
    </xf>
    <xf numFmtId="38" fontId="11" fillId="0" borderId="89" xfId="49" applyFont="1" applyFill="1" applyBorder="1" applyAlignment="1">
      <alignment horizontal="right"/>
    </xf>
    <xf numFmtId="38" fontId="0" fillId="0" borderId="14" xfId="49" applyFont="1" applyFill="1" applyBorder="1" applyAlignment="1">
      <alignment/>
    </xf>
    <xf numFmtId="191" fontId="0" fillId="0" borderId="85" xfId="49" applyNumberFormat="1" applyFont="1" applyFill="1" applyBorder="1" applyAlignment="1">
      <alignment/>
    </xf>
    <xf numFmtId="38" fontId="0" fillId="0" borderId="14" xfId="49" applyFont="1" applyFill="1" applyBorder="1" applyAlignment="1">
      <alignment horizontal="right"/>
    </xf>
    <xf numFmtId="182" fontId="0" fillId="0" borderId="18" xfId="49" applyNumberFormat="1" applyFont="1" applyFill="1" applyBorder="1" applyAlignment="1">
      <alignment horizontal="right"/>
    </xf>
    <xf numFmtId="38" fontId="0" fillId="0" borderId="48" xfId="49" applyFont="1" applyFill="1" applyBorder="1" applyAlignment="1">
      <alignment horizontal="center"/>
    </xf>
    <xf numFmtId="180" fontId="0" fillId="0" borderId="82" xfId="49" applyNumberFormat="1" applyFont="1" applyFill="1" applyBorder="1" applyAlignment="1">
      <alignment horizontal="right"/>
    </xf>
    <xf numFmtId="181" fontId="0" fillId="0" borderId="35" xfId="49" applyNumberFormat="1" applyFont="1" applyFill="1" applyBorder="1" applyAlignment="1">
      <alignment horizontal="right"/>
    </xf>
    <xf numFmtId="38" fontId="11" fillId="0" borderId="87" xfId="49" applyFont="1" applyFill="1" applyBorder="1" applyAlignment="1">
      <alignment horizontal="right"/>
    </xf>
    <xf numFmtId="38" fontId="0" fillId="0" borderId="11" xfId="49" applyFont="1" applyFill="1" applyBorder="1" applyAlignment="1">
      <alignment/>
    </xf>
    <xf numFmtId="191" fontId="0" fillId="0" borderId="48" xfId="49" applyNumberFormat="1" applyFont="1" applyFill="1" applyBorder="1" applyAlignment="1">
      <alignment/>
    </xf>
    <xf numFmtId="38" fontId="0" fillId="0" borderId="11" xfId="49" applyFont="1" applyFill="1" applyBorder="1" applyAlignment="1">
      <alignment horizontal="right"/>
    </xf>
    <xf numFmtId="182" fontId="0" fillId="0" borderId="35" xfId="49" applyNumberFormat="1" applyFont="1" applyFill="1" applyBorder="1" applyAlignment="1">
      <alignment horizontal="right"/>
    </xf>
    <xf numFmtId="182" fontId="0" fillId="0" borderId="0" xfId="49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94" xfId="49" applyFont="1" applyFill="1" applyBorder="1" applyAlignment="1">
      <alignment horizontal="center"/>
    </xf>
    <xf numFmtId="38" fontId="0" fillId="0" borderId="87" xfId="49" applyFont="1" applyFill="1" applyBorder="1" applyAlignment="1">
      <alignment horizontal="center"/>
    </xf>
    <xf numFmtId="38" fontId="0" fillId="0" borderId="98" xfId="49" applyFont="1" applyFill="1" applyBorder="1" applyAlignment="1">
      <alignment horizontal="right"/>
    </xf>
    <xf numFmtId="38" fontId="0" fillId="0" borderId="99" xfId="49" applyFont="1" applyFill="1" applyBorder="1" applyAlignment="1">
      <alignment horizontal="center"/>
    </xf>
    <xf numFmtId="191" fontId="0" fillId="0" borderId="48" xfId="49" applyNumberFormat="1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38" fontId="0" fillId="0" borderId="100" xfId="49" applyFont="1" applyFill="1" applyBorder="1" applyAlignment="1">
      <alignment horizontal="center"/>
    </xf>
    <xf numFmtId="38" fontId="0" fillId="0" borderId="101" xfId="49" applyFont="1" applyFill="1" applyBorder="1" applyAlignment="1">
      <alignment horizontal="center"/>
    </xf>
    <xf numFmtId="180" fontId="0" fillId="0" borderId="15" xfId="49" applyNumberFormat="1" applyFont="1" applyFill="1" applyBorder="1" applyAlignment="1">
      <alignment horizontal="right"/>
    </xf>
    <xf numFmtId="180" fontId="11" fillId="0" borderId="15" xfId="0" applyNumberFormat="1" applyFont="1" applyFill="1" applyBorder="1" applyAlignment="1">
      <alignment horizontal="right"/>
    </xf>
    <xf numFmtId="180" fontId="0" fillId="0" borderId="102" xfId="49" applyNumberFormat="1" applyFont="1" applyFill="1" applyBorder="1" applyAlignment="1">
      <alignment horizontal="right"/>
    </xf>
    <xf numFmtId="181" fontId="0" fillId="0" borderId="64" xfId="49" applyNumberFormat="1" applyFont="1" applyFill="1" applyBorder="1" applyAlignment="1">
      <alignment horizontal="right"/>
    </xf>
    <xf numFmtId="38" fontId="11" fillId="0" borderId="103" xfId="49" applyFont="1" applyFill="1" applyBorder="1" applyAlignment="1">
      <alignment horizontal="right"/>
    </xf>
    <xf numFmtId="191" fontId="11" fillId="0" borderId="64" xfId="49" applyNumberFormat="1" applyFont="1" applyFill="1" applyBorder="1" applyAlignment="1">
      <alignment horizontal="right"/>
    </xf>
    <xf numFmtId="182" fontId="11" fillId="0" borderId="64" xfId="49" applyNumberFormat="1" applyFont="1" applyFill="1" applyBorder="1" applyAlignment="1">
      <alignment horizontal="right"/>
    </xf>
    <xf numFmtId="38" fontId="0" fillId="0" borderId="65" xfId="49" applyFont="1" applyFill="1" applyBorder="1" applyAlignment="1">
      <alignment/>
    </xf>
    <xf numFmtId="191" fontId="0" fillId="0" borderId="104" xfId="49" applyNumberFormat="1" applyFont="1" applyFill="1" applyBorder="1" applyAlignment="1">
      <alignment/>
    </xf>
    <xf numFmtId="191" fontId="0" fillId="0" borderId="104" xfId="49" applyNumberFormat="1" applyFont="1" applyFill="1" applyBorder="1" applyAlignment="1">
      <alignment horizontal="right"/>
    </xf>
    <xf numFmtId="182" fontId="0" fillId="0" borderId="64" xfId="49" applyNumberFormat="1" applyFont="1" applyFill="1" applyBorder="1" applyAlignment="1">
      <alignment horizontal="right"/>
    </xf>
    <xf numFmtId="182" fontId="0" fillId="0" borderId="15" xfId="4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 horizontal="left"/>
    </xf>
    <xf numFmtId="18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1" fillId="0" borderId="105" xfId="0" applyFont="1" applyFill="1" applyBorder="1" applyAlignment="1">
      <alignment horizontal="distributed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right" wrapText="1"/>
    </xf>
    <xf numFmtId="0" fontId="12" fillId="0" borderId="107" xfId="0" applyFont="1" applyFill="1" applyBorder="1" applyAlignment="1">
      <alignment/>
    </xf>
    <xf numFmtId="179" fontId="11" fillId="0" borderId="11" xfId="0" applyNumberFormat="1" applyFont="1" applyFill="1" applyBorder="1" applyAlignment="1">
      <alignment/>
    </xf>
    <xf numFmtId="180" fontId="11" fillId="0" borderId="108" xfId="0" applyNumberFormat="1" applyFont="1" applyFill="1" applyBorder="1" applyAlignment="1">
      <alignment/>
    </xf>
    <xf numFmtId="180" fontId="11" fillId="0" borderId="47" xfId="0" applyNumberFormat="1" applyFont="1" applyFill="1" applyBorder="1" applyAlignment="1">
      <alignment/>
    </xf>
    <xf numFmtId="180" fontId="11" fillId="0" borderId="11" xfId="0" applyNumberFormat="1" applyFont="1" applyFill="1" applyBorder="1" applyAlignment="1">
      <alignment/>
    </xf>
    <xf numFmtId="180" fontId="11" fillId="0" borderId="87" xfId="0" applyNumberFormat="1" applyFont="1" applyFill="1" applyBorder="1" applyAlignment="1">
      <alignment/>
    </xf>
    <xf numFmtId="194" fontId="11" fillId="0" borderId="51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 wrapText="1"/>
    </xf>
    <xf numFmtId="0" fontId="12" fillId="0" borderId="109" xfId="0" applyFont="1" applyFill="1" applyBorder="1" applyAlignment="1">
      <alignment/>
    </xf>
    <xf numFmtId="180" fontId="11" fillId="0" borderId="110" xfId="0" applyNumberFormat="1" applyFont="1" applyFill="1" applyBorder="1" applyAlignment="1">
      <alignment/>
    </xf>
    <xf numFmtId="180" fontId="11" fillId="0" borderId="35" xfId="0" applyNumberFormat="1" applyFont="1" applyFill="1" applyBorder="1" applyAlignment="1">
      <alignment/>
    </xf>
    <xf numFmtId="180" fontId="11" fillId="0" borderId="48" xfId="0" applyNumberFormat="1" applyFont="1" applyFill="1" applyBorder="1" applyAlignment="1">
      <alignment/>
    </xf>
    <xf numFmtId="194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111" xfId="0" applyFont="1" applyFill="1" applyBorder="1" applyAlignment="1">
      <alignment shrinkToFit="1"/>
    </xf>
    <xf numFmtId="179" fontId="11" fillId="0" borderId="14" xfId="0" applyNumberFormat="1" applyFont="1" applyFill="1" applyBorder="1" applyAlignment="1">
      <alignment/>
    </xf>
    <xf numFmtId="180" fontId="11" fillId="0" borderId="11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right"/>
    </xf>
    <xf numFmtId="180" fontId="11" fillId="0" borderId="113" xfId="0" applyNumberFormat="1" applyFont="1" applyFill="1" applyBorder="1" applyAlignment="1">
      <alignment horizontal="right"/>
    </xf>
    <xf numFmtId="194" fontId="11" fillId="0" borderId="1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 wrapText="1"/>
    </xf>
    <xf numFmtId="38" fontId="11" fillId="0" borderId="35" xfId="49" applyFont="1" applyFill="1" applyBorder="1" applyAlignment="1">
      <alignment/>
    </xf>
    <xf numFmtId="38" fontId="11" fillId="0" borderId="98" xfId="49" applyFont="1" applyFill="1" applyBorder="1" applyAlignment="1">
      <alignment/>
    </xf>
    <xf numFmtId="179" fontId="11" fillId="0" borderId="35" xfId="0" applyNumberFormat="1" applyFont="1" applyFill="1" applyBorder="1" applyAlignment="1">
      <alignment/>
    </xf>
    <xf numFmtId="180" fontId="11" fillId="0" borderId="98" xfId="0" applyNumberFormat="1" applyFont="1" applyFill="1" applyBorder="1" applyAlignment="1">
      <alignment/>
    </xf>
    <xf numFmtId="179" fontId="11" fillId="0" borderId="44" xfId="0" applyNumberFormat="1" applyFont="1" applyFill="1" applyBorder="1" applyAlignment="1">
      <alignment/>
    </xf>
    <xf numFmtId="180" fontId="11" fillId="0" borderId="18" xfId="0" applyNumberFormat="1" applyFont="1" applyFill="1" applyBorder="1" applyAlignment="1">
      <alignment/>
    </xf>
    <xf numFmtId="180" fontId="11" fillId="0" borderId="44" xfId="0" applyNumberFormat="1" applyFont="1" applyFill="1" applyBorder="1" applyAlignment="1">
      <alignment/>
    </xf>
    <xf numFmtId="194" fontId="11" fillId="0" borderId="14" xfId="0" applyNumberFormat="1" applyFont="1" applyFill="1" applyBorder="1" applyAlignment="1">
      <alignment/>
    </xf>
    <xf numFmtId="0" fontId="11" fillId="0" borderId="114" xfId="0" applyFont="1" applyFill="1" applyBorder="1" applyAlignment="1">
      <alignment horizontal="center"/>
    </xf>
    <xf numFmtId="179" fontId="11" fillId="0" borderId="78" xfId="0" applyNumberFormat="1" applyFont="1" applyFill="1" applyBorder="1" applyAlignment="1">
      <alignment/>
    </xf>
    <xf numFmtId="180" fontId="11" fillId="0" borderId="115" xfId="0" applyNumberFormat="1" applyFont="1" applyFill="1" applyBorder="1" applyAlignment="1">
      <alignment/>
    </xf>
    <xf numFmtId="180" fontId="11" fillId="0" borderId="116" xfId="0" applyNumberFormat="1" applyFont="1" applyFill="1" applyBorder="1" applyAlignment="1">
      <alignment/>
    </xf>
    <xf numFmtId="180" fontId="11" fillId="0" borderId="117" xfId="0" applyNumberFormat="1" applyFont="1" applyFill="1" applyBorder="1" applyAlignment="1">
      <alignment/>
    </xf>
    <xf numFmtId="180" fontId="11" fillId="0" borderId="78" xfId="0" applyNumberFormat="1" applyFont="1" applyFill="1" applyBorder="1" applyAlignment="1">
      <alignment/>
    </xf>
    <xf numFmtId="180" fontId="11" fillId="0" borderId="118" xfId="0" applyNumberFormat="1" applyFont="1" applyFill="1" applyBorder="1" applyAlignment="1">
      <alignment/>
    </xf>
    <xf numFmtId="180" fontId="11" fillId="0" borderId="119" xfId="0" applyNumberFormat="1" applyFont="1" applyFill="1" applyBorder="1" applyAlignment="1">
      <alignment/>
    </xf>
    <xf numFmtId="194" fontId="11" fillId="0" borderId="78" xfId="0" applyNumberFormat="1" applyFont="1" applyFill="1" applyBorder="1" applyAlignment="1">
      <alignment/>
    </xf>
    <xf numFmtId="0" fontId="11" fillId="0" borderId="109" xfId="0" applyFont="1" applyFill="1" applyBorder="1" applyAlignment="1">
      <alignment horizontal="center"/>
    </xf>
    <xf numFmtId="194" fontId="11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right" wrapText="1"/>
    </xf>
    <xf numFmtId="179" fontId="11" fillId="0" borderId="117" xfId="0" applyNumberFormat="1" applyFont="1" applyFill="1" applyBorder="1" applyAlignment="1">
      <alignment/>
    </xf>
    <xf numFmtId="194" fontId="11" fillId="0" borderId="116" xfId="0" applyNumberFormat="1" applyFont="1" applyFill="1" applyBorder="1" applyAlignment="1">
      <alignment/>
    </xf>
    <xf numFmtId="0" fontId="11" fillId="0" borderId="33" xfId="0" applyFont="1" applyFill="1" applyBorder="1" applyAlignment="1">
      <alignment horizontal="right" wrapText="1"/>
    </xf>
    <xf numFmtId="0" fontId="11" fillId="0" borderId="107" xfId="0" applyFont="1" applyFill="1" applyBorder="1" applyAlignment="1">
      <alignment horizontal="center"/>
    </xf>
    <xf numFmtId="179" fontId="11" fillId="0" borderId="47" xfId="0" applyNumberFormat="1" applyFont="1" applyFill="1" applyBorder="1" applyAlignment="1">
      <alignment/>
    </xf>
    <xf numFmtId="180" fontId="11" fillId="0" borderId="46" xfId="0" applyNumberFormat="1" applyFont="1" applyFill="1" applyBorder="1" applyAlignment="1">
      <alignment/>
    </xf>
    <xf numFmtId="194" fontId="11" fillId="0" borderId="46" xfId="0" applyNumberFormat="1" applyFont="1" applyFill="1" applyBorder="1" applyAlignment="1">
      <alignment/>
    </xf>
    <xf numFmtId="0" fontId="11" fillId="0" borderId="62" xfId="0" applyFont="1" applyFill="1" applyBorder="1" applyAlignment="1">
      <alignment horizontal="right" wrapText="1"/>
    </xf>
    <xf numFmtId="0" fontId="11" fillId="0" borderId="120" xfId="0" applyFont="1" applyFill="1" applyBorder="1" applyAlignment="1">
      <alignment horizontal="center"/>
    </xf>
    <xf numFmtId="179" fontId="11" fillId="0" borderId="64" xfId="0" applyNumberFormat="1" applyFont="1" applyFill="1" applyBorder="1" applyAlignment="1">
      <alignment/>
    </xf>
    <xf numFmtId="180" fontId="11" fillId="0" borderId="121" xfId="0" applyNumberFormat="1" applyFont="1" applyFill="1" applyBorder="1" applyAlignment="1">
      <alignment/>
    </xf>
    <xf numFmtId="180" fontId="11" fillId="0" borderId="104" xfId="0" applyNumberFormat="1" applyFont="1" applyFill="1" applyBorder="1" applyAlignment="1">
      <alignment/>
    </xf>
    <xf numFmtId="180" fontId="11" fillId="0" borderId="64" xfId="0" applyNumberFormat="1" applyFont="1" applyFill="1" applyBorder="1" applyAlignment="1">
      <alignment/>
    </xf>
    <xf numFmtId="180" fontId="11" fillId="0" borderId="15" xfId="0" applyNumberFormat="1" applyFont="1" applyFill="1" applyBorder="1" applyAlignment="1">
      <alignment/>
    </xf>
    <xf numFmtId="194" fontId="11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3" xfId="0" applyFont="1" applyFill="1" applyBorder="1" applyAlignment="1">
      <alignment horizontal="center" vertical="center"/>
    </xf>
    <xf numFmtId="0" fontId="11" fillId="0" borderId="124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/>
    </xf>
    <xf numFmtId="179" fontId="11" fillId="0" borderId="123" xfId="0" applyNumberFormat="1" applyFont="1" applyFill="1" applyBorder="1" applyAlignment="1">
      <alignment/>
    </xf>
    <xf numFmtId="179" fontId="11" fillId="0" borderId="126" xfId="0" applyNumberFormat="1" applyFont="1" applyFill="1" applyBorder="1" applyAlignment="1">
      <alignment/>
    </xf>
    <xf numFmtId="179" fontId="11" fillId="0" borderId="125" xfId="0" applyNumberFormat="1" applyFont="1" applyFill="1" applyBorder="1" applyAlignment="1">
      <alignment/>
    </xf>
    <xf numFmtId="179" fontId="11" fillId="0" borderId="127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79" fontId="11" fillId="0" borderId="10" xfId="0" applyNumberFormat="1" applyFont="1" applyFill="1" applyBorder="1" applyAlignment="1">
      <alignment/>
    </xf>
    <xf numFmtId="179" fontId="11" fillId="0" borderId="98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79" fontId="11" fillId="0" borderId="87" xfId="0" applyNumberFormat="1" applyFont="1" applyFill="1" applyBorder="1" applyAlignment="1">
      <alignment/>
    </xf>
    <xf numFmtId="0" fontId="11" fillId="0" borderId="128" xfId="0" applyFont="1" applyFill="1" applyBorder="1" applyAlignment="1">
      <alignment horizontal="center"/>
    </xf>
    <xf numFmtId="179" fontId="11" fillId="0" borderId="129" xfId="0" applyNumberFormat="1" applyFont="1" applyFill="1" applyBorder="1" applyAlignment="1">
      <alignment/>
    </xf>
    <xf numFmtId="179" fontId="11" fillId="0" borderId="130" xfId="0" applyNumberFormat="1" applyFont="1" applyFill="1" applyBorder="1" applyAlignment="1">
      <alignment/>
    </xf>
    <xf numFmtId="179" fontId="11" fillId="0" borderId="128" xfId="0" applyNumberFormat="1" applyFont="1" applyFill="1" applyBorder="1" applyAlignment="1">
      <alignment/>
    </xf>
    <xf numFmtId="179" fontId="11" fillId="0" borderId="131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179" fontId="11" fillId="0" borderId="21" xfId="0" applyNumberFormat="1" applyFont="1" applyFill="1" applyBorder="1" applyAlignment="1">
      <alignment/>
    </xf>
    <xf numFmtId="179" fontId="11" fillId="0" borderId="92" xfId="0" applyNumberFormat="1" applyFont="1" applyFill="1" applyBorder="1" applyAlignment="1">
      <alignment/>
    </xf>
    <xf numFmtId="179" fontId="11" fillId="0" borderId="18" xfId="0" applyNumberFormat="1" applyFont="1" applyFill="1" applyBorder="1" applyAlignment="1">
      <alignment/>
    </xf>
    <xf numFmtId="179" fontId="11" fillId="0" borderId="8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9" fontId="11" fillId="0" borderId="35" xfId="63" applyNumberFormat="1" applyFont="1" applyFill="1" applyBorder="1">
      <alignment vertical="center"/>
      <protection/>
    </xf>
    <xf numFmtId="179" fontId="11" fillId="0" borderId="0" xfId="63" applyNumberFormat="1" applyFont="1" applyFill="1" applyBorder="1">
      <alignment vertical="center"/>
      <protection/>
    </xf>
    <xf numFmtId="179" fontId="11" fillId="0" borderId="98" xfId="63" applyNumberFormat="1" applyFont="1" applyFill="1" applyBorder="1">
      <alignment vertical="center"/>
      <protection/>
    </xf>
    <xf numFmtId="179" fontId="11" fillId="0" borderId="48" xfId="63" applyNumberFormat="1" applyFont="1" applyFill="1" applyBorder="1">
      <alignment vertical="center"/>
      <protection/>
    </xf>
    <xf numFmtId="179" fontId="11" fillId="0" borderId="132" xfId="63" applyNumberFormat="1" applyFont="1" applyFill="1" applyBorder="1">
      <alignment vertical="center"/>
      <protection/>
    </xf>
    <xf numFmtId="179" fontId="11" fillId="0" borderId="128" xfId="63" applyNumberFormat="1" applyFont="1" applyFill="1" applyBorder="1">
      <alignment vertical="center"/>
      <protection/>
    </xf>
    <xf numFmtId="179" fontId="11" fillId="0" borderId="130" xfId="63" applyNumberFormat="1" applyFont="1" applyFill="1" applyBorder="1">
      <alignment vertical="center"/>
      <protection/>
    </xf>
    <xf numFmtId="179" fontId="11" fillId="0" borderId="133" xfId="63" applyNumberFormat="1" applyFont="1" applyFill="1" applyBorder="1">
      <alignment vertical="center"/>
      <protection/>
    </xf>
    <xf numFmtId="0" fontId="11" fillId="0" borderId="15" xfId="0" applyFont="1" applyFill="1" applyBorder="1" applyAlignment="1">
      <alignment horizontal="center"/>
    </xf>
    <xf numFmtId="179" fontId="11" fillId="0" borderId="68" xfId="0" applyNumberFormat="1" applyFont="1" applyFill="1" applyBorder="1" applyAlignment="1">
      <alignment/>
    </xf>
    <xf numFmtId="179" fontId="11" fillId="0" borderId="134" xfId="0" applyNumberFormat="1" applyFont="1" applyFill="1" applyBorder="1" applyAlignment="1">
      <alignment/>
    </xf>
    <xf numFmtId="179" fontId="11" fillId="0" borderId="15" xfId="0" applyNumberFormat="1" applyFont="1" applyFill="1" applyBorder="1" applyAlignment="1">
      <alignment/>
    </xf>
    <xf numFmtId="179" fontId="11" fillId="0" borderId="135" xfId="0" applyNumberFormat="1" applyFont="1" applyFill="1" applyBorder="1" applyAlignment="1">
      <alignment/>
    </xf>
    <xf numFmtId="0" fontId="11" fillId="0" borderId="136" xfId="0" applyFont="1" applyFill="1" applyBorder="1" applyAlignment="1">
      <alignment horizontal="distributed" vertical="center"/>
    </xf>
    <xf numFmtId="0" fontId="11" fillId="0" borderId="1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38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133" xfId="0" applyFont="1" applyFill="1" applyBorder="1" applyAlignment="1">
      <alignment horizontal="center"/>
    </xf>
    <xf numFmtId="0" fontId="11" fillId="0" borderId="139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140" xfId="0" applyFont="1" applyFill="1" applyBorder="1" applyAlignment="1">
      <alignment horizontal="center"/>
    </xf>
    <xf numFmtId="0" fontId="11" fillId="0" borderId="141" xfId="0" applyFont="1" applyFill="1" applyBorder="1" applyAlignment="1">
      <alignment horizontal="center" vertical="center"/>
    </xf>
    <xf numFmtId="179" fontId="11" fillId="0" borderId="0" xfId="63" applyNumberFormat="1" applyFont="1" applyFill="1" applyBorder="1" applyAlignment="1">
      <alignment vertical="center"/>
      <protection/>
    </xf>
    <xf numFmtId="179" fontId="11" fillId="0" borderId="98" xfId="63" applyNumberFormat="1" applyFont="1" applyFill="1" applyBorder="1" applyAlignment="1">
      <alignment vertical="center"/>
      <protection/>
    </xf>
    <xf numFmtId="179" fontId="11" fillId="0" borderId="48" xfId="63" applyNumberFormat="1" applyFont="1" applyFill="1" applyBorder="1" applyAlignment="1">
      <alignment vertical="center"/>
      <protection/>
    </xf>
    <xf numFmtId="179" fontId="11" fillId="0" borderId="0" xfId="63" applyNumberFormat="1" applyFont="1" applyFill="1" applyBorder="1" applyAlignment="1">
      <alignment horizontal="right" vertical="center"/>
      <protection/>
    </xf>
    <xf numFmtId="179" fontId="11" fillId="0" borderId="128" xfId="63" applyNumberFormat="1" applyFont="1" applyFill="1" applyBorder="1" applyAlignment="1">
      <alignment vertical="center"/>
      <protection/>
    </xf>
    <xf numFmtId="179" fontId="11" fillId="0" borderId="130" xfId="63" applyNumberFormat="1" applyFont="1" applyFill="1" applyBorder="1" applyAlignment="1">
      <alignment vertical="center"/>
      <protection/>
    </xf>
    <xf numFmtId="179" fontId="11" fillId="0" borderId="133" xfId="63" applyNumberFormat="1" applyFont="1" applyFill="1" applyBorder="1" applyAlignment="1">
      <alignment vertical="center"/>
      <protection/>
    </xf>
    <xf numFmtId="179" fontId="11" fillId="0" borderId="128" xfId="63" applyNumberFormat="1" applyFont="1" applyFill="1" applyBorder="1" applyAlignment="1">
      <alignment horizontal="right" vertical="center"/>
      <protection/>
    </xf>
    <xf numFmtId="179" fontId="11" fillId="0" borderId="21" xfId="0" applyNumberFormat="1" applyFont="1" applyFill="1" applyBorder="1" applyAlignment="1">
      <alignment/>
    </xf>
    <xf numFmtId="179" fontId="11" fillId="0" borderId="92" xfId="0" applyNumberFormat="1" applyFont="1" applyFill="1" applyBorder="1" applyAlignment="1">
      <alignment/>
    </xf>
    <xf numFmtId="179" fontId="11" fillId="0" borderId="18" xfId="0" applyNumberFormat="1" applyFont="1" applyFill="1" applyBorder="1" applyAlignment="1">
      <alignment/>
    </xf>
    <xf numFmtId="179" fontId="11" fillId="0" borderId="21" xfId="0" applyNumberFormat="1" applyFont="1" applyFill="1" applyBorder="1" applyAlignment="1">
      <alignment horizontal="right"/>
    </xf>
    <xf numFmtId="179" fontId="11" fillId="0" borderId="18" xfId="0" applyNumberFormat="1" applyFont="1" applyFill="1" applyBorder="1" applyAlignment="1">
      <alignment horizontal="right"/>
    </xf>
    <xf numFmtId="180" fontId="11" fillId="0" borderId="35" xfId="0" applyNumberFormat="1" applyFont="1" applyFill="1" applyBorder="1" applyAlignment="1">
      <alignment/>
    </xf>
    <xf numFmtId="180" fontId="11" fillId="0" borderId="132" xfId="0" applyNumberFormat="1" applyFont="1" applyFill="1" applyBorder="1" applyAlignment="1">
      <alignment/>
    </xf>
    <xf numFmtId="180" fontId="11" fillId="0" borderId="142" xfId="0" applyNumberFormat="1" applyFont="1" applyFill="1" applyBorder="1" applyAlignment="1">
      <alignment/>
    </xf>
    <xf numFmtId="180" fontId="11" fillId="0" borderId="130" xfId="0" applyNumberFormat="1" applyFont="1" applyFill="1" applyBorder="1" applyAlignment="1">
      <alignment/>
    </xf>
    <xf numFmtId="180" fontId="11" fillId="0" borderId="133" xfId="0" applyNumberFormat="1" applyFont="1" applyFill="1" applyBorder="1" applyAlignment="1">
      <alignment/>
    </xf>
    <xf numFmtId="179" fontId="11" fillId="0" borderId="84" xfId="0" applyNumberFormat="1" applyFont="1" applyFill="1" applyBorder="1" applyAlignment="1">
      <alignment/>
    </xf>
    <xf numFmtId="179" fontId="11" fillId="0" borderId="14" xfId="63" applyNumberFormat="1" applyFont="1" applyFill="1" applyBorder="1" applyAlignment="1">
      <alignment horizontal="right" vertical="center"/>
      <protection/>
    </xf>
    <xf numFmtId="179" fontId="11" fillId="0" borderId="18" xfId="63" applyNumberFormat="1" applyFont="1" applyFill="1" applyBorder="1" applyAlignment="1">
      <alignment horizontal="right" vertical="center"/>
      <protection/>
    </xf>
    <xf numFmtId="179" fontId="11" fillId="0" borderId="82" xfId="63" applyNumberFormat="1" applyFont="1" applyFill="1" applyBorder="1" applyAlignment="1">
      <alignment vertical="center"/>
      <protection/>
    </xf>
    <xf numFmtId="179" fontId="11" fillId="0" borderId="11" xfId="63" applyNumberFormat="1" applyFont="1" applyFill="1" applyBorder="1" applyAlignment="1">
      <alignment horizontal="right" vertical="center"/>
      <protection/>
    </xf>
    <xf numFmtId="0" fontId="11" fillId="0" borderId="40" xfId="0" applyFont="1" applyFill="1" applyBorder="1" applyAlignment="1">
      <alignment horizontal="center"/>
    </xf>
    <xf numFmtId="179" fontId="11" fillId="0" borderId="143" xfId="0" applyNumberFormat="1" applyFont="1" applyFill="1" applyBorder="1" applyAlignment="1">
      <alignment/>
    </xf>
    <xf numFmtId="179" fontId="11" fillId="0" borderId="98" xfId="0" applyNumberFormat="1" applyFont="1" applyFill="1" applyBorder="1" applyAlignment="1">
      <alignment/>
    </xf>
    <xf numFmtId="179" fontId="11" fillId="0" borderId="82" xfId="0" applyNumberFormat="1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179" fontId="11" fillId="0" borderId="88" xfId="0" applyNumberFormat="1" applyFont="1" applyFill="1" applyBorder="1" applyAlignment="1">
      <alignment/>
    </xf>
    <xf numFmtId="0" fontId="11" fillId="0" borderId="144" xfId="0" applyFont="1" applyFill="1" applyBorder="1" applyAlignment="1">
      <alignment horizontal="center"/>
    </xf>
    <xf numFmtId="0" fontId="11" fillId="0" borderId="145" xfId="0" applyFont="1" applyFill="1" applyBorder="1" applyAlignment="1">
      <alignment horizontal="center"/>
    </xf>
    <xf numFmtId="179" fontId="11" fillId="0" borderId="146" xfId="0" applyNumberFormat="1" applyFont="1" applyFill="1" applyBorder="1" applyAlignment="1">
      <alignment/>
    </xf>
    <xf numFmtId="179" fontId="11" fillId="0" borderId="146" xfId="0" applyNumberFormat="1" applyFont="1" applyFill="1" applyBorder="1" applyAlignment="1">
      <alignment/>
    </xf>
    <xf numFmtId="179" fontId="11" fillId="0" borderId="147" xfId="0" applyNumberFormat="1" applyFont="1" applyFill="1" applyBorder="1" applyAlignment="1">
      <alignment/>
    </xf>
    <xf numFmtId="179" fontId="11" fillId="0" borderId="148" xfId="0" applyNumberFormat="1" applyFont="1" applyFill="1" applyBorder="1" applyAlignment="1">
      <alignment/>
    </xf>
    <xf numFmtId="179" fontId="11" fillId="0" borderId="149" xfId="63" applyNumberFormat="1" applyFont="1" applyFill="1" applyBorder="1" applyAlignment="1">
      <alignment horizontal="right" vertical="center"/>
      <protection/>
    </xf>
    <xf numFmtId="0" fontId="11" fillId="0" borderId="150" xfId="0" applyFont="1" applyFill="1" applyBorder="1" applyAlignment="1">
      <alignment horizontal="center"/>
    </xf>
    <xf numFmtId="179" fontId="11" fillId="0" borderId="151" xfId="0" applyNumberFormat="1" applyFont="1" applyFill="1" applyBorder="1" applyAlignment="1">
      <alignment/>
    </xf>
    <xf numFmtId="179" fontId="11" fillId="0" borderId="152" xfId="0" applyNumberFormat="1" applyFont="1" applyFill="1" applyBorder="1" applyAlignment="1">
      <alignment/>
    </xf>
    <xf numFmtId="179" fontId="11" fillId="0" borderId="126" xfId="0" applyNumberFormat="1" applyFont="1" applyFill="1" applyBorder="1" applyAlignment="1">
      <alignment/>
    </xf>
    <xf numFmtId="179" fontId="11" fillId="0" borderId="153" xfId="0" applyNumberFormat="1" applyFont="1" applyFill="1" applyBorder="1" applyAlignment="1">
      <alignment/>
    </xf>
    <xf numFmtId="179" fontId="11" fillId="0" borderId="125" xfId="63" applyNumberFormat="1" applyFont="1" applyFill="1" applyBorder="1" applyAlignment="1">
      <alignment horizontal="right" vertical="center"/>
      <protection/>
    </xf>
    <xf numFmtId="179" fontId="11" fillId="0" borderId="127" xfId="63" applyNumberFormat="1" applyFont="1" applyFill="1" applyBorder="1" applyAlignment="1">
      <alignment horizontal="right" vertical="center"/>
      <protection/>
    </xf>
    <xf numFmtId="194" fontId="11" fillId="0" borderId="36" xfId="0" applyNumberFormat="1" applyFont="1" applyFill="1" applyBorder="1" applyAlignment="1">
      <alignment/>
    </xf>
    <xf numFmtId="194" fontId="11" fillId="0" borderId="10" xfId="0" applyNumberFormat="1" applyFont="1" applyFill="1" applyBorder="1" applyAlignment="1">
      <alignment/>
    </xf>
    <xf numFmtId="194" fontId="11" fillId="0" borderId="27" xfId="0" applyNumberFormat="1" applyFont="1" applyFill="1" applyBorder="1" applyAlignment="1">
      <alignment/>
    </xf>
    <xf numFmtId="194" fontId="11" fillId="0" borderId="0" xfId="0" applyNumberFormat="1" applyFont="1" applyFill="1" applyBorder="1" applyAlignment="1">
      <alignment/>
    </xf>
    <xf numFmtId="194" fontId="11" fillId="0" borderId="87" xfId="0" applyNumberFormat="1" applyFont="1" applyFill="1" applyBorder="1" applyAlignment="1">
      <alignment/>
    </xf>
    <xf numFmtId="0" fontId="11" fillId="0" borderId="154" xfId="0" applyFont="1" applyFill="1" applyBorder="1" applyAlignment="1">
      <alignment horizontal="center"/>
    </xf>
    <xf numFmtId="0" fontId="11" fillId="0" borderId="155" xfId="0" applyFont="1" applyFill="1" applyBorder="1" applyAlignment="1">
      <alignment horizontal="center"/>
    </xf>
    <xf numFmtId="179" fontId="11" fillId="0" borderId="156" xfId="0" applyNumberFormat="1" applyFont="1" applyFill="1" applyBorder="1" applyAlignment="1">
      <alignment/>
    </xf>
    <xf numFmtId="179" fontId="11" fillId="0" borderId="156" xfId="0" applyNumberFormat="1" applyFont="1" applyFill="1" applyBorder="1" applyAlignment="1">
      <alignment/>
    </xf>
    <xf numFmtId="179" fontId="11" fillId="0" borderId="157" xfId="0" applyNumberFormat="1" applyFont="1" applyFill="1" applyBorder="1" applyAlignment="1">
      <alignment/>
    </xf>
    <xf numFmtId="179" fontId="11" fillId="0" borderId="158" xfId="0" applyNumberFormat="1" applyFont="1" applyFill="1" applyBorder="1" applyAlignment="1">
      <alignment/>
    </xf>
    <xf numFmtId="179" fontId="11" fillId="0" borderId="159" xfId="63" applyNumberFormat="1" applyFont="1" applyFill="1" applyBorder="1" applyAlignment="1">
      <alignment horizontal="right" vertical="center"/>
      <protection/>
    </xf>
    <xf numFmtId="179" fontId="11" fillId="0" borderId="160" xfId="63" applyNumberFormat="1" applyFont="1" applyFill="1" applyBorder="1" applyAlignment="1">
      <alignment horizontal="right" vertical="center"/>
      <protection/>
    </xf>
    <xf numFmtId="0" fontId="11" fillId="0" borderId="161" xfId="0" applyFont="1" applyFill="1" applyBorder="1" applyAlignment="1">
      <alignment horizontal="distributed"/>
    </xf>
    <xf numFmtId="179" fontId="11" fillId="0" borderId="162" xfId="0" applyNumberFormat="1" applyFont="1" applyFill="1" applyBorder="1" applyAlignment="1">
      <alignment horizontal="right"/>
    </xf>
    <xf numFmtId="179" fontId="11" fillId="0" borderId="163" xfId="0" applyNumberFormat="1" applyFont="1" applyFill="1" applyBorder="1" applyAlignment="1">
      <alignment horizontal="right"/>
    </xf>
    <xf numFmtId="179" fontId="11" fillId="0" borderId="164" xfId="0" applyNumberFormat="1" applyFont="1" applyFill="1" applyBorder="1" applyAlignment="1">
      <alignment horizontal="right"/>
    </xf>
    <xf numFmtId="179" fontId="11" fillId="0" borderId="165" xfId="0" applyNumberFormat="1" applyFont="1" applyFill="1" applyBorder="1" applyAlignment="1">
      <alignment horizontal="right" shrinkToFit="1"/>
    </xf>
    <xf numFmtId="179" fontId="11" fillId="0" borderId="163" xfId="0" applyNumberFormat="1" applyFont="1" applyFill="1" applyBorder="1" applyAlignment="1">
      <alignment horizontal="right" shrinkToFit="1"/>
    </xf>
    <xf numFmtId="179" fontId="11" fillId="0" borderId="166" xfId="0" applyNumberFormat="1" applyFont="1" applyFill="1" applyBorder="1" applyAlignment="1">
      <alignment horizontal="right" shrinkToFit="1"/>
    </xf>
    <xf numFmtId="0" fontId="12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>
      <alignment horizontal="right"/>
    </xf>
    <xf numFmtId="0" fontId="11" fillId="0" borderId="105" xfId="0" applyFont="1" applyFill="1" applyBorder="1" applyAlignment="1" applyProtection="1">
      <alignment horizontal="center"/>
      <protection/>
    </xf>
    <xf numFmtId="0" fontId="11" fillId="0" borderId="167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center" vertical="top"/>
      <protection/>
    </xf>
    <xf numFmtId="0" fontId="11" fillId="0" borderId="168" xfId="0" applyFont="1" applyFill="1" applyBorder="1" applyAlignment="1" applyProtection="1">
      <alignment horizontal="center"/>
      <protection/>
    </xf>
    <xf numFmtId="0" fontId="11" fillId="0" borderId="169" xfId="0" applyFont="1" applyFill="1" applyBorder="1" applyAlignment="1">
      <alignment horizontal="center"/>
    </xf>
    <xf numFmtId="0" fontId="11" fillId="0" borderId="170" xfId="0" applyFont="1" applyFill="1" applyBorder="1" applyAlignment="1">
      <alignment horizontal="center"/>
    </xf>
    <xf numFmtId="0" fontId="11" fillId="0" borderId="171" xfId="0" applyFont="1" applyFill="1" applyBorder="1" applyAlignment="1">
      <alignment horizontal="center"/>
    </xf>
    <xf numFmtId="0" fontId="11" fillId="0" borderId="172" xfId="0" applyFont="1" applyFill="1" applyBorder="1" applyAlignment="1">
      <alignment horizontal="center"/>
    </xf>
    <xf numFmtId="0" fontId="19" fillId="0" borderId="118" xfId="0" applyFont="1" applyFill="1" applyBorder="1" applyAlignment="1">
      <alignment horizontal="center"/>
    </xf>
    <xf numFmtId="0" fontId="11" fillId="0" borderId="78" xfId="0" applyFont="1" applyFill="1" applyBorder="1" applyAlignment="1" applyProtection="1">
      <alignment horizontal="distributed"/>
      <protection/>
    </xf>
    <xf numFmtId="0" fontId="11" fillId="0" borderId="170" xfId="0" applyFont="1" applyFill="1" applyBorder="1" applyAlignment="1" applyProtection="1">
      <alignment horizontal="distributed"/>
      <protection/>
    </xf>
    <xf numFmtId="0" fontId="11" fillId="0" borderId="58" xfId="0" applyFont="1" applyFill="1" applyBorder="1" applyAlignment="1">
      <alignment horizontal="right"/>
    </xf>
    <xf numFmtId="0" fontId="11" fillId="0" borderId="173" xfId="0" applyFont="1" applyFill="1" applyBorder="1" applyAlignment="1">
      <alignment horizontal="right"/>
    </xf>
    <xf numFmtId="0" fontId="11" fillId="0" borderId="174" xfId="0" applyFont="1" applyFill="1" applyBorder="1" applyAlignment="1">
      <alignment horizontal="right"/>
    </xf>
    <xf numFmtId="0" fontId="11" fillId="0" borderId="85" xfId="0" applyFont="1" applyFill="1" applyBorder="1" applyAlignment="1">
      <alignment horizontal="right"/>
    </xf>
    <xf numFmtId="0" fontId="11" fillId="0" borderId="175" xfId="0" applyFont="1" applyFill="1" applyBorder="1" applyAlignment="1" applyProtection="1">
      <alignment horizontal="distributed"/>
      <protection/>
    </xf>
    <xf numFmtId="0" fontId="11" fillId="0" borderId="176" xfId="0" applyFont="1" applyFill="1" applyBorder="1" applyAlignment="1" applyProtection="1">
      <alignment horizontal="distributed"/>
      <protection/>
    </xf>
    <xf numFmtId="3" fontId="11" fillId="0" borderId="177" xfId="0" applyNumberFormat="1" applyFont="1" applyFill="1" applyBorder="1" applyAlignment="1">
      <alignment horizontal="right"/>
    </xf>
    <xf numFmtId="3" fontId="11" fillId="0" borderId="176" xfId="0" applyNumberFormat="1" applyFont="1" applyFill="1" applyBorder="1" applyAlignment="1">
      <alignment horizontal="right"/>
    </xf>
    <xf numFmtId="3" fontId="11" fillId="0" borderId="178" xfId="0" applyNumberFormat="1" applyFont="1" applyFill="1" applyBorder="1" applyAlignment="1">
      <alignment horizontal="right"/>
    </xf>
    <xf numFmtId="0" fontId="11" fillId="0" borderId="177" xfId="0" applyFont="1" applyFill="1" applyBorder="1" applyAlignment="1">
      <alignment horizontal="right"/>
    </xf>
    <xf numFmtId="0" fontId="11" fillId="0" borderId="178" xfId="0" applyFont="1" applyFill="1" applyBorder="1" applyAlignment="1">
      <alignment horizontal="right"/>
    </xf>
    <xf numFmtId="38" fontId="11" fillId="0" borderId="177" xfId="49" applyFont="1" applyFill="1" applyBorder="1" applyAlignment="1">
      <alignment horizontal="right"/>
    </xf>
    <xf numFmtId="38" fontId="11" fillId="0" borderId="178" xfId="49" applyFont="1" applyFill="1" applyBorder="1" applyAlignment="1">
      <alignment horizontal="right"/>
    </xf>
    <xf numFmtId="0" fontId="19" fillId="0" borderId="179" xfId="0" applyFont="1" applyFill="1" applyBorder="1" applyAlignment="1">
      <alignment horizontal="center"/>
    </xf>
    <xf numFmtId="0" fontId="11" fillId="0" borderId="180" xfId="0" applyFont="1" applyFill="1" applyBorder="1" applyAlignment="1">
      <alignment horizontal="right"/>
    </xf>
    <xf numFmtId="0" fontId="19" fillId="0" borderId="85" xfId="0" applyFont="1" applyFill="1" applyBorder="1" applyAlignment="1">
      <alignment horizontal="center"/>
    </xf>
    <xf numFmtId="0" fontId="11" fillId="0" borderId="181" xfId="0" applyFont="1" applyFill="1" applyBorder="1" applyAlignment="1" applyProtection="1">
      <alignment horizontal="distributed"/>
      <protection/>
    </xf>
    <xf numFmtId="0" fontId="11" fillId="0" borderId="182" xfId="0" applyFont="1" applyFill="1" applyBorder="1" applyAlignment="1" applyProtection="1">
      <alignment horizontal="distributed"/>
      <protection/>
    </xf>
    <xf numFmtId="3" fontId="11" fillId="0" borderId="183" xfId="0" applyNumberFormat="1" applyFont="1" applyFill="1" applyBorder="1" applyAlignment="1">
      <alignment horizontal="right"/>
    </xf>
    <xf numFmtId="3" fontId="11" fillId="0" borderId="182" xfId="0" applyNumberFormat="1" applyFont="1" applyFill="1" applyBorder="1" applyAlignment="1">
      <alignment horizontal="right"/>
    </xf>
    <xf numFmtId="3" fontId="11" fillId="0" borderId="184" xfId="0" applyNumberFormat="1" applyFont="1" applyFill="1" applyBorder="1" applyAlignment="1">
      <alignment horizontal="right"/>
    </xf>
    <xf numFmtId="0" fontId="11" fillId="0" borderId="185" xfId="0" applyFont="1" applyFill="1" applyBorder="1" applyAlignment="1" applyProtection="1">
      <alignment horizontal="distributed"/>
      <protection/>
    </xf>
    <xf numFmtId="0" fontId="11" fillId="0" borderId="186" xfId="0" applyFont="1" applyFill="1" applyBorder="1" applyAlignment="1" applyProtection="1">
      <alignment horizontal="distributed"/>
      <protection/>
    </xf>
    <xf numFmtId="38" fontId="11" fillId="0" borderId="187" xfId="49" applyFont="1" applyFill="1" applyBorder="1" applyAlignment="1">
      <alignment horizontal="right"/>
    </xf>
    <xf numFmtId="3" fontId="11" fillId="0" borderId="187" xfId="0" applyNumberFormat="1" applyFont="1" applyFill="1" applyBorder="1" applyAlignment="1">
      <alignment horizontal="right"/>
    </xf>
    <xf numFmtId="3" fontId="11" fillId="0" borderId="186" xfId="0" applyNumberFormat="1" applyFont="1" applyFill="1" applyBorder="1" applyAlignment="1">
      <alignment horizontal="right"/>
    </xf>
    <xf numFmtId="38" fontId="11" fillId="0" borderId="188" xfId="49" applyFont="1" applyFill="1" applyBorder="1" applyAlignment="1">
      <alignment horizontal="right"/>
    </xf>
    <xf numFmtId="0" fontId="19" fillId="0" borderId="189" xfId="0" applyFont="1" applyFill="1" applyBorder="1" applyAlignment="1">
      <alignment horizontal="center"/>
    </xf>
    <xf numFmtId="0" fontId="11" fillId="0" borderId="14" xfId="0" applyFont="1" applyFill="1" applyBorder="1" applyAlignment="1" applyProtection="1">
      <alignment horizontal="distributed"/>
      <protection/>
    </xf>
    <xf numFmtId="0" fontId="11" fillId="0" borderId="173" xfId="0" applyFont="1" applyFill="1" applyBorder="1" applyAlignment="1" applyProtection="1">
      <alignment horizontal="distributed"/>
      <protection/>
    </xf>
    <xf numFmtId="3" fontId="11" fillId="0" borderId="58" xfId="0" applyNumberFormat="1" applyFont="1" applyFill="1" applyBorder="1" applyAlignment="1">
      <alignment horizontal="right"/>
    </xf>
    <xf numFmtId="3" fontId="11" fillId="0" borderId="173" xfId="0" applyNumberFormat="1" applyFont="1" applyFill="1" applyBorder="1" applyAlignment="1">
      <alignment horizontal="right"/>
    </xf>
    <xf numFmtId="3" fontId="11" fillId="0" borderId="174" xfId="0" applyNumberFormat="1" applyFont="1" applyFill="1" applyBorder="1" applyAlignment="1">
      <alignment horizontal="right"/>
    </xf>
    <xf numFmtId="0" fontId="11" fillId="0" borderId="190" xfId="0" applyFont="1" applyFill="1" applyBorder="1" applyAlignment="1">
      <alignment horizontal="right"/>
    </xf>
    <xf numFmtId="0" fontId="19" fillId="0" borderId="191" xfId="0" applyFont="1" applyFill="1" applyBorder="1" applyAlignment="1">
      <alignment horizontal="center"/>
    </xf>
    <xf numFmtId="0" fontId="11" fillId="0" borderId="192" xfId="0" applyFont="1" applyFill="1" applyBorder="1" applyAlignment="1">
      <alignment horizontal="right"/>
    </xf>
    <xf numFmtId="38" fontId="11" fillId="0" borderId="85" xfId="49" applyFont="1" applyFill="1" applyBorder="1" applyAlignment="1">
      <alignment horizontal="right"/>
    </xf>
    <xf numFmtId="0" fontId="11" fillId="0" borderId="187" xfId="0" applyFont="1" applyFill="1" applyBorder="1" applyAlignment="1">
      <alignment horizontal="right"/>
    </xf>
    <xf numFmtId="0" fontId="11" fillId="0" borderId="188" xfId="0" applyFont="1" applyFill="1" applyBorder="1" applyAlignment="1">
      <alignment horizontal="right"/>
    </xf>
    <xf numFmtId="0" fontId="19" fillId="0" borderId="193" xfId="0" applyFont="1" applyFill="1" applyBorder="1" applyAlignment="1">
      <alignment horizontal="center"/>
    </xf>
    <xf numFmtId="0" fontId="11" fillId="0" borderId="183" xfId="0" applyFont="1" applyFill="1" applyBorder="1" applyAlignment="1">
      <alignment horizontal="right"/>
    </xf>
    <xf numFmtId="0" fontId="11" fillId="0" borderId="184" xfId="0" applyFont="1" applyFill="1" applyBorder="1" applyAlignment="1">
      <alignment horizontal="right"/>
    </xf>
    <xf numFmtId="0" fontId="11" fillId="0" borderId="193" xfId="0" applyFont="1" applyFill="1" applyBorder="1" applyAlignment="1">
      <alignment horizontal="right"/>
    </xf>
    <xf numFmtId="3" fontId="11" fillId="0" borderId="188" xfId="0" applyNumberFormat="1" applyFont="1" applyFill="1" applyBorder="1" applyAlignment="1">
      <alignment horizontal="right"/>
    </xf>
    <xf numFmtId="0" fontId="18" fillId="0" borderId="191" xfId="0" applyFont="1" applyFill="1" applyBorder="1" applyAlignment="1">
      <alignment horizontal="center" vertical="center"/>
    </xf>
    <xf numFmtId="0" fontId="11" fillId="0" borderId="194" xfId="0" applyFont="1" applyFill="1" applyBorder="1" applyAlignment="1" applyProtection="1">
      <alignment horizontal="distributed"/>
      <protection/>
    </xf>
    <xf numFmtId="0" fontId="11" fillId="0" borderId="195" xfId="0" applyFont="1" applyFill="1" applyBorder="1" applyAlignment="1" applyProtection="1">
      <alignment horizontal="distributed"/>
      <protection/>
    </xf>
    <xf numFmtId="38" fontId="11" fillId="0" borderId="196" xfId="49" applyFont="1" applyFill="1" applyBorder="1" applyAlignment="1">
      <alignment horizontal="right"/>
    </xf>
    <xf numFmtId="3" fontId="11" fillId="0" borderId="196" xfId="0" applyNumberFormat="1" applyFont="1" applyFill="1" applyBorder="1" applyAlignment="1">
      <alignment horizontal="right"/>
    </xf>
    <xf numFmtId="3" fontId="11" fillId="0" borderId="195" xfId="0" applyNumberFormat="1" applyFont="1" applyFill="1" applyBorder="1" applyAlignment="1">
      <alignment horizontal="right"/>
    </xf>
    <xf numFmtId="38" fontId="11" fillId="0" borderId="197" xfId="49" applyFont="1" applyFill="1" applyBorder="1" applyAlignment="1">
      <alignment horizontal="right"/>
    </xf>
    <xf numFmtId="0" fontId="20" fillId="0" borderId="191" xfId="0" applyFont="1" applyFill="1" applyBorder="1" applyAlignment="1">
      <alignment vertical="center"/>
    </xf>
    <xf numFmtId="0" fontId="11" fillId="0" borderId="198" xfId="0" applyFont="1" applyFill="1" applyBorder="1" applyAlignment="1" applyProtection="1">
      <alignment horizontal="distributed"/>
      <protection/>
    </xf>
    <xf numFmtId="3" fontId="11" fillId="0" borderId="199" xfId="0" applyNumberFormat="1" applyFont="1" applyFill="1" applyBorder="1" applyAlignment="1">
      <alignment horizontal="right"/>
    </xf>
    <xf numFmtId="3" fontId="11" fillId="0" borderId="200" xfId="0" applyNumberFormat="1" applyFont="1" applyFill="1" applyBorder="1" applyAlignment="1">
      <alignment horizontal="right"/>
    </xf>
    <xf numFmtId="3" fontId="11" fillId="0" borderId="201" xfId="0" applyNumberFormat="1" applyFont="1" applyFill="1" applyBorder="1" applyAlignment="1">
      <alignment horizontal="right"/>
    </xf>
    <xf numFmtId="3" fontId="11" fillId="0" borderId="202" xfId="0" applyNumberFormat="1" applyFont="1" applyFill="1" applyBorder="1" applyAlignment="1">
      <alignment horizontal="right"/>
    </xf>
    <xf numFmtId="0" fontId="18" fillId="0" borderId="191" xfId="0" applyFont="1" applyFill="1" applyBorder="1" applyAlignment="1">
      <alignment vertical="center" textRotation="255"/>
    </xf>
    <xf numFmtId="0" fontId="11" fillId="0" borderId="203" xfId="0" applyFont="1" applyFill="1" applyBorder="1" applyAlignment="1" applyProtection="1">
      <alignment horizontal="distributed"/>
      <protection/>
    </xf>
    <xf numFmtId="3" fontId="11" fillId="0" borderId="33" xfId="0" applyNumberFormat="1" applyFont="1" applyFill="1" applyBorder="1" applyAlignment="1">
      <alignment horizontal="right"/>
    </xf>
    <xf numFmtId="3" fontId="11" fillId="0" borderId="204" xfId="0" applyNumberFormat="1" applyFont="1" applyFill="1" applyBorder="1" applyAlignment="1">
      <alignment horizontal="right"/>
    </xf>
    <xf numFmtId="3" fontId="11" fillId="0" borderId="205" xfId="0" applyNumberFormat="1" applyFont="1" applyFill="1" applyBorder="1" applyAlignment="1">
      <alignment horizontal="right"/>
    </xf>
    <xf numFmtId="3" fontId="11" fillId="0" borderId="192" xfId="0" applyNumberFormat="1" applyFont="1" applyFill="1" applyBorder="1" applyAlignment="1">
      <alignment horizontal="right"/>
    </xf>
    <xf numFmtId="0" fontId="18" fillId="0" borderId="64" xfId="0" applyFont="1" applyFill="1" applyBorder="1" applyAlignment="1">
      <alignment vertical="center" textRotation="255"/>
    </xf>
    <xf numFmtId="0" fontId="11" fillId="0" borderId="104" xfId="0" applyFont="1" applyFill="1" applyBorder="1" applyAlignment="1">
      <alignment/>
    </xf>
    <xf numFmtId="0" fontId="11" fillId="0" borderId="65" xfId="0" applyFont="1" applyFill="1" applyBorder="1" applyAlignment="1" applyProtection="1">
      <alignment horizontal="center"/>
      <protection/>
    </xf>
    <xf numFmtId="0" fontId="11" fillId="0" borderId="206" xfId="0" applyFont="1" applyFill="1" applyBorder="1" applyAlignment="1" applyProtection="1">
      <alignment horizontal="center"/>
      <protection/>
    </xf>
    <xf numFmtId="38" fontId="11" fillId="0" borderId="207" xfId="49" applyFont="1" applyFill="1" applyBorder="1" applyAlignment="1">
      <alignment/>
    </xf>
    <xf numFmtId="38" fontId="11" fillId="0" borderId="208" xfId="49" applyFont="1" applyFill="1" applyBorder="1" applyAlignment="1">
      <alignment/>
    </xf>
    <xf numFmtId="38" fontId="11" fillId="0" borderId="209" xfId="49" applyFont="1" applyFill="1" applyBorder="1" applyAlignment="1">
      <alignment/>
    </xf>
    <xf numFmtId="38" fontId="11" fillId="0" borderId="210" xfId="49" applyFont="1" applyFill="1" applyBorder="1" applyAlignment="1">
      <alignment/>
    </xf>
    <xf numFmtId="38" fontId="11" fillId="0" borderId="211" xfId="49" applyFont="1" applyFill="1" applyBorder="1" applyAlignment="1">
      <alignment/>
    </xf>
    <xf numFmtId="38" fontId="11" fillId="0" borderId="120" xfId="49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38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48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38" fontId="15" fillId="0" borderId="0" xfId="51" applyFont="1" applyFill="1" applyBorder="1" applyAlignment="1">
      <alignment horizontal="left" vertical="center"/>
    </xf>
    <xf numFmtId="38" fontId="11" fillId="0" borderId="0" xfId="51" applyFont="1" applyFill="1" applyAlignment="1">
      <alignment vertical="center"/>
    </xf>
    <xf numFmtId="38" fontId="11" fillId="0" borderId="11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48" xfId="51" applyFont="1" applyFill="1" applyBorder="1" applyAlignment="1">
      <alignment vertical="center"/>
    </xf>
    <xf numFmtId="38" fontId="11" fillId="0" borderId="15" xfId="51" applyFont="1" applyFill="1" applyBorder="1" applyAlignment="1">
      <alignment horizontal="center" vertical="center"/>
    </xf>
    <xf numFmtId="38" fontId="11" fillId="0" borderId="15" xfId="51" applyFont="1" applyFill="1" applyBorder="1" applyAlignment="1">
      <alignment vertical="center"/>
    </xf>
    <xf numFmtId="38" fontId="11" fillId="0" borderId="0" xfId="51" applyFont="1" applyFill="1" applyAlignment="1">
      <alignment/>
    </xf>
    <xf numFmtId="38" fontId="14" fillId="0" borderId="0" xfId="51" applyFont="1" applyFill="1" applyBorder="1" applyAlignment="1">
      <alignment vertical="center"/>
    </xf>
    <xf numFmtId="38" fontId="14" fillId="0" borderId="15" xfId="51" applyFont="1" applyFill="1" applyBorder="1" applyAlignment="1">
      <alignment vertical="center"/>
    </xf>
    <xf numFmtId="38" fontId="11" fillId="0" borderId="15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center" vertical="center" shrinkToFit="1"/>
    </xf>
    <xf numFmtId="38" fontId="12" fillId="0" borderId="125" xfId="51" applyFont="1" applyFill="1" applyBorder="1" applyAlignment="1">
      <alignment horizontal="center" vertical="center" shrinkToFit="1"/>
    </xf>
    <xf numFmtId="38" fontId="12" fillId="0" borderId="212" xfId="51" applyFont="1" applyFill="1" applyBorder="1" applyAlignment="1">
      <alignment horizontal="center" vertical="center" shrinkToFit="1"/>
    </xf>
    <xf numFmtId="38" fontId="12" fillId="0" borderId="213" xfId="51" applyFont="1" applyFill="1" applyBorder="1" applyAlignment="1">
      <alignment horizontal="center" vertical="center"/>
    </xf>
    <xf numFmtId="38" fontId="12" fillId="0" borderId="137" xfId="51" applyFont="1" applyFill="1" applyBorder="1" applyAlignment="1">
      <alignment horizontal="center" vertical="center"/>
    </xf>
    <xf numFmtId="38" fontId="12" fillId="0" borderId="214" xfId="51" applyFont="1" applyFill="1" applyBorder="1" applyAlignment="1">
      <alignment horizontal="center" vertical="center"/>
    </xf>
    <xf numFmtId="38" fontId="12" fillId="0" borderId="215" xfId="51" applyFont="1" applyFill="1" applyBorder="1" applyAlignment="1">
      <alignment horizontal="center" vertical="center"/>
    </xf>
    <xf numFmtId="38" fontId="12" fillId="0" borderId="216" xfId="51" applyFont="1" applyFill="1" applyBorder="1" applyAlignment="1">
      <alignment horizontal="center" vertical="center"/>
    </xf>
    <xf numFmtId="38" fontId="12" fillId="0" borderId="217" xfId="51" applyFont="1" applyFill="1" applyBorder="1" applyAlignment="1">
      <alignment horizontal="center" vertical="center"/>
    </xf>
    <xf numFmtId="38" fontId="11" fillId="0" borderId="175" xfId="51" applyFont="1" applyFill="1" applyBorder="1" applyAlignment="1">
      <alignment vertical="center"/>
    </xf>
    <xf numFmtId="38" fontId="11" fillId="0" borderId="218" xfId="51" applyFont="1" applyFill="1" applyBorder="1" applyAlignment="1">
      <alignment vertical="center"/>
    </xf>
    <xf numFmtId="38" fontId="12" fillId="0" borderId="219" xfId="51" applyFont="1" applyFill="1" applyBorder="1" applyAlignment="1">
      <alignment horizontal="center" vertical="center" shrinkToFit="1"/>
    </xf>
    <xf numFmtId="38" fontId="11" fillId="0" borderId="220" xfId="51" applyFont="1" applyFill="1" applyBorder="1" applyAlignment="1">
      <alignment vertical="center"/>
    </xf>
    <xf numFmtId="38" fontId="11" fillId="0" borderId="221" xfId="51" applyFont="1" applyFill="1" applyBorder="1" applyAlignment="1">
      <alignment vertical="center"/>
    </xf>
    <xf numFmtId="38" fontId="12" fillId="0" borderId="48" xfId="51" applyFont="1" applyFill="1" applyBorder="1" applyAlignment="1">
      <alignment horizontal="center" vertical="center" shrinkToFit="1"/>
    </xf>
    <xf numFmtId="38" fontId="12" fillId="0" borderId="104" xfId="51" applyFont="1" applyFill="1" applyBorder="1" applyAlignment="1">
      <alignment horizontal="center" vertical="center" shrinkToFit="1"/>
    </xf>
    <xf numFmtId="38" fontId="11" fillId="0" borderId="104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center" vertical="center"/>
    </xf>
    <xf numFmtId="38" fontId="12" fillId="0" borderId="0" xfId="51" applyFont="1" applyFill="1" applyBorder="1" applyAlignment="1">
      <alignment vertical="center"/>
    </xf>
    <xf numFmtId="38" fontId="12" fillId="0" borderId="138" xfId="51" applyFont="1" applyFill="1" applyBorder="1" applyAlignment="1">
      <alignment horizontal="center" vertical="center" shrinkToFit="1"/>
    </xf>
    <xf numFmtId="38" fontId="12" fillId="0" borderId="14" xfId="51" applyFont="1" applyFill="1" applyBorder="1" applyAlignment="1">
      <alignment horizontal="center" vertical="center"/>
    </xf>
    <xf numFmtId="38" fontId="12" fillId="0" borderId="32" xfId="51" applyFont="1" applyFill="1" applyBorder="1" applyAlignment="1">
      <alignment horizontal="center" vertical="center"/>
    </xf>
    <xf numFmtId="38" fontId="12" fillId="0" borderId="21" xfId="51" applyFont="1" applyFill="1" applyBorder="1" applyAlignment="1">
      <alignment horizontal="center" vertical="center"/>
    </xf>
    <xf numFmtId="38" fontId="12" fillId="0" borderId="112" xfId="51" applyFont="1" applyFill="1" applyBorder="1" applyAlignment="1">
      <alignment horizontal="center" vertical="center"/>
    </xf>
    <xf numFmtId="38" fontId="22" fillId="0" borderId="18" xfId="51" applyFont="1" applyFill="1" applyBorder="1" applyAlignment="1">
      <alignment horizontal="center" vertical="center" shrinkToFit="1"/>
    </xf>
    <xf numFmtId="38" fontId="22" fillId="0" borderId="222" xfId="51" applyFont="1" applyFill="1" applyBorder="1" applyAlignment="1">
      <alignment horizontal="center" vertical="center" shrinkToFit="1"/>
    </xf>
    <xf numFmtId="38" fontId="12" fillId="0" borderId="18" xfId="51" applyFont="1" applyFill="1" applyBorder="1" applyAlignment="1">
      <alignment horizontal="center" vertical="center"/>
    </xf>
    <xf numFmtId="38" fontId="12" fillId="0" borderId="90" xfId="51" applyFont="1" applyFill="1" applyBorder="1" applyAlignment="1">
      <alignment horizontal="center" vertical="center"/>
    </xf>
    <xf numFmtId="38" fontId="11" fillId="0" borderId="223" xfId="51" applyFont="1" applyFill="1" applyBorder="1" applyAlignment="1">
      <alignment vertical="center"/>
    </xf>
    <xf numFmtId="38" fontId="23" fillId="0" borderId="18" xfId="51" applyFont="1" applyFill="1" applyBorder="1" applyAlignment="1">
      <alignment vertical="center"/>
    </xf>
    <xf numFmtId="38" fontId="23" fillId="0" borderId="173" xfId="51" applyFont="1" applyFill="1" applyBorder="1" applyAlignment="1">
      <alignment vertical="center"/>
    </xf>
    <xf numFmtId="38" fontId="11" fillId="0" borderId="224" xfId="51" applyFont="1" applyFill="1" applyBorder="1" applyAlignment="1">
      <alignment vertical="center"/>
    </xf>
    <xf numFmtId="38" fontId="23" fillId="0" borderId="128" xfId="51" applyFont="1" applyFill="1" applyBorder="1" applyAlignment="1">
      <alignment vertical="center"/>
    </xf>
    <xf numFmtId="38" fontId="23" fillId="0" borderId="225" xfId="51" applyFont="1" applyFill="1" applyBorder="1" applyAlignment="1">
      <alignment vertical="center"/>
    </xf>
    <xf numFmtId="38" fontId="11" fillId="0" borderId="98" xfId="51" applyFont="1" applyFill="1" applyBorder="1" applyAlignment="1">
      <alignment vertical="center"/>
    </xf>
    <xf numFmtId="38" fontId="23" fillId="0" borderId="0" xfId="51" applyFont="1" applyFill="1" applyAlignment="1">
      <alignment vertical="center"/>
    </xf>
    <xf numFmtId="38" fontId="23" fillId="0" borderId="203" xfId="51" applyFont="1" applyFill="1" applyBorder="1" applyAlignment="1">
      <alignment vertical="center"/>
    </xf>
    <xf numFmtId="38" fontId="11" fillId="0" borderId="65" xfId="51" applyFont="1" applyFill="1" applyBorder="1" applyAlignment="1">
      <alignment vertical="center"/>
    </xf>
    <xf numFmtId="38" fontId="11" fillId="0" borderId="134" xfId="51" applyFont="1" applyFill="1" applyBorder="1" applyAlignment="1">
      <alignment vertical="center"/>
    </xf>
    <xf numFmtId="38" fontId="23" fillId="0" borderId="103" xfId="51" applyFont="1" applyFill="1" applyBorder="1" applyAlignment="1">
      <alignment vertical="center"/>
    </xf>
    <xf numFmtId="38" fontId="23" fillId="0" borderId="226" xfId="51" applyFont="1" applyFill="1" applyBorder="1" applyAlignment="1">
      <alignment vertical="center"/>
    </xf>
    <xf numFmtId="38" fontId="14" fillId="0" borderId="0" xfId="51" applyFont="1" applyFill="1" applyBorder="1" applyAlignment="1">
      <alignment horizontal="center"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15" xfId="51" applyFont="1" applyFill="1" applyBorder="1" applyAlignment="1">
      <alignment vertical="center"/>
    </xf>
    <xf numFmtId="38" fontId="12" fillId="0" borderId="175" xfId="51" applyFont="1" applyFill="1" applyBorder="1" applyAlignment="1">
      <alignment horizontal="center" vertical="center"/>
    </xf>
    <xf numFmtId="38" fontId="12" fillId="0" borderId="227" xfId="51" applyFont="1" applyFill="1" applyBorder="1" applyAlignment="1">
      <alignment horizontal="center" vertical="center"/>
    </xf>
    <xf numFmtId="38" fontId="12" fillId="0" borderId="218" xfId="51" applyFont="1" applyFill="1" applyBorder="1" applyAlignment="1">
      <alignment horizontal="center" vertical="center"/>
    </xf>
    <xf numFmtId="38" fontId="12" fillId="0" borderId="172" xfId="51" applyFont="1" applyFill="1" applyBorder="1" applyAlignment="1">
      <alignment horizontal="center" vertical="center"/>
    </xf>
    <xf numFmtId="38" fontId="12" fillId="0" borderId="228" xfId="51" applyFont="1" applyFill="1" applyBorder="1" applyAlignment="1">
      <alignment horizontal="center" vertical="center"/>
    </xf>
    <xf numFmtId="38" fontId="22" fillId="0" borderId="172" xfId="51" applyFont="1" applyFill="1" applyBorder="1" applyAlignment="1">
      <alignment horizontal="center" vertical="center"/>
    </xf>
    <xf numFmtId="38" fontId="22" fillId="0" borderId="170" xfId="51" applyFont="1" applyFill="1" applyBorder="1" applyAlignment="1">
      <alignment horizontal="center" vertical="center"/>
    </xf>
    <xf numFmtId="38" fontId="12" fillId="0" borderId="172" xfId="51" applyFont="1" applyFill="1" applyBorder="1" applyAlignment="1">
      <alignment horizontal="center" vertical="center" shrinkToFit="1"/>
    </xf>
    <xf numFmtId="38" fontId="11" fillId="0" borderId="78" xfId="51" applyFont="1" applyFill="1" applyBorder="1" applyAlignment="1">
      <alignment vertical="center"/>
    </xf>
    <xf numFmtId="38" fontId="11" fillId="0" borderId="118" xfId="51" applyFont="1" applyFill="1" applyBorder="1" applyAlignment="1">
      <alignment vertical="center"/>
    </xf>
    <xf numFmtId="38" fontId="11" fillId="0" borderId="116" xfId="51" applyFont="1" applyFill="1" applyBorder="1" applyAlignment="1">
      <alignment vertical="center"/>
    </xf>
    <xf numFmtId="38" fontId="23" fillId="0" borderId="116" xfId="51" applyFont="1" applyFill="1" applyBorder="1" applyAlignment="1">
      <alignment vertical="center"/>
    </xf>
    <xf numFmtId="38" fontId="23" fillId="0" borderId="176" xfId="51" applyFont="1" applyFill="1" applyBorder="1" applyAlignment="1">
      <alignment vertical="center"/>
    </xf>
    <xf numFmtId="38" fontId="12" fillId="0" borderId="133" xfId="51" applyFont="1" applyFill="1" applyBorder="1" applyAlignment="1">
      <alignment horizontal="center" vertical="center" shrinkToFit="1"/>
    </xf>
    <xf numFmtId="38" fontId="11" fillId="0" borderId="229" xfId="51" applyFont="1" applyFill="1" applyBorder="1" applyAlignment="1">
      <alignment vertical="center"/>
    </xf>
    <xf numFmtId="38" fontId="23" fillId="0" borderId="221" xfId="51" applyFont="1" applyFill="1" applyBorder="1" applyAlignment="1">
      <alignment vertical="center"/>
    </xf>
    <xf numFmtId="38" fontId="23" fillId="0" borderId="230" xfId="51" applyFont="1" applyFill="1" applyBorder="1" applyAlignment="1">
      <alignment vertical="center"/>
    </xf>
    <xf numFmtId="38" fontId="23" fillId="0" borderId="15" xfId="51" applyFont="1" applyFill="1" applyBorder="1" applyAlignment="1">
      <alignment vertical="center"/>
    </xf>
    <xf numFmtId="38" fontId="12" fillId="0" borderId="44" xfId="51" applyFont="1" applyFill="1" applyBorder="1" applyAlignment="1">
      <alignment horizontal="center" vertical="center"/>
    </xf>
    <xf numFmtId="38" fontId="12" fillId="0" borderId="85" xfId="51" applyFont="1" applyFill="1" applyBorder="1" applyAlignment="1">
      <alignment horizontal="center" vertical="center"/>
    </xf>
    <xf numFmtId="38" fontId="12" fillId="0" borderId="231" xfId="51" applyFont="1" applyFill="1" applyBorder="1" applyAlignment="1">
      <alignment horizontal="center" vertical="center" shrinkToFit="1"/>
    </xf>
    <xf numFmtId="38" fontId="12" fillId="0" borderId="232" xfId="51" applyFont="1" applyFill="1" applyBorder="1" applyAlignment="1">
      <alignment horizontal="center" vertical="center" shrinkToFit="1"/>
    </xf>
    <xf numFmtId="38" fontId="12" fillId="0" borderId="105" xfId="51" applyFont="1" applyFill="1" applyBorder="1" applyAlignment="1">
      <alignment horizontal="center" vertical="center" shrinkToFit="1"/>
    </xf>
    <xf numFmtId="38" fontId="11" fillId="0" borderId="105" xfId="51" applyFont="1" applyFill="1" applyBorder="1" applyAlignment="1">
      <alignment vertical="center"/>
    </xf>
    <xf numFmtId="38" fontId="12" fillId="0" borderId="15" xfId="51" applyFont="1" applyFill="1" applyBorder="1" applyAlignment="1">
      <alignment horizontal="center" vertical="center" shrinkToFit="1"/>
    </xf>
    <xf numFmtId="38" fontId="12" fillId="0" borderId="215" xfId="51" applyFont="1" applyFill="1" applyBorder="1" applyAlignment="1">
      <alignment horizontal="center" vertical="center" shrinkToFit="1"/>
    </xf>
    <xf numFmtId="38" fontId="12" fillId="0" borderId="77" xfId="51" applyFont="1" applyFill="1" applyBorder="1" applyAlignment="1">
      <alignment horizontal="center" vertical="center"/>
    </xf>
    <xf numFmtId="38" fontId="12" fillId="0" borderId="141" xfId="51" applyFont="1" applyFill="1" applyBorder="1" applyAlignment="1">
      <alignment horizontal="center" vertical="center"/>
    </xf>
    <xf numFmtId="38" fontId="22" fillId="0" borderId="18" xfId="51" applyFont="1" applyFill="1" applyBorder="1" applyAlignment="1">
      <alignment horizontal="center" vertical="center"/>
    </xf>
    <xf numFmtId="38" fontId="22" fillId="0" borderId="222" xfId="51" applyFont="1" applyFill="1" applyBorder="1" applyAlignment="1">
      <alignment horizontal="center" vertical="center"/>
    </xf>
    <xf numFmtId="38" fontId="22" fillId="0" borderId="233" xfId="51" applyFont="1" applyFill="1" applyBorder="1" applyAlignment="1">
      <alignment horizontal="center" vertical="center"/>
    </xf>
    <xf numFmtId="38" fontId="12" fillId="0" borderId="234" xfId="51" applyFont="1" applyFill="1" applyBorder="1" applyAlignment="1">
      <alignment horizontal="center" vertical="center" shrinkToFit="1"/>
    </xf>
    <xf numFmtId="38" fontId="11" fillId="0" borderId="142" xfId="51" applyFont="1" applyFill="1" applyBorder="1" applyAlignment="1">
      <alignment vertical="center"/>
    </xf>
    <xf numFmtId="38" fontId="11" fillId="0" borderId="130" xfId="51" applyFont="1" applyFill="1" applyBorder="1" applyAlignment="1">
      <alignment vertical="center"/>
    </xf>
    <xf numFmtId="38" fontId="11" fillId="0" borderId="128" xfId="51" applyFont="1" applyFill="1" applyBorder="1" applyAlignment="1">
      <alignment vertical="center"/>
    </xf>
    <xf numFmtId="38" fontId="11" fillId="0" borderId="133" xfId="51" applyFont="1" applyFill="1" applyBorder="1" applyAlignment="1">
      <alignment vertical="center"/>
    </xf>
    <xf numFmtId="38" fontId="11" fillId="0" borderId="11" xfId="51" applyFont="1" applyFill="1" applyBorder="1" applyAlignment="1">
      <alignment/>
    </xf>
    <xf numFmtId="38" fontId="11" fillId="0" borderId="98" xfId="51" applyFont="1" applyFill="1" applyBorder="1" applyAlignment="1">
      <alignment/>
    </xf>
    <xf numFmtId="38" fontId="12" fillId="0" borderId="235" xfId="51" applyFont="1" applyFill="1" applyBorder="1" applyAlignment="1">
      <alignment horizontal="center" vertical="center"/>
    </xf>
    <xf numFmtId="38" fontId="12" fillId="0" borderId="76" xfId="51" applyFont="1" applyFill="1" applyBorder="1" applyAlignment="1">
      <alignment horizontal="center" vertical="center"/>
    </xf>
    <xf numFmtId="38" fontId="11" fillId="0" borderId="236" xfId="51" applyFont="1" applyFill="1" applyBorder="1" applyAlignment="1">
      <alignment vertical="center"/>
    </xf>
    <xf numFmtId="38" fontId="11" fillId="0" borderId="105" xfId="51" applyFont="1" applyFill="1" applyBorder="1" applyAlignment="1">
      <alignment horizontal="center" vertical="center"/>
    </xf>
    <xf numFmtId="38" fontId="12" fillId="0" borderId="105" xfId="51" applyFont="1" applyFill="1" applyBorder="1" applyAlignment="1">
      <alignment vertical="center"/>
    </xf>
    <xf numFmtId="38" fontId="12" fillId="0" borderId="237" xfId="51" applyFont="1" applyFill="1" applyBorder="1" applyAlignment="1">
      <alignment horizontal="center" vertical="center" shrinkToFit="1"/>
    </xf>
    <xf numFmtId="38" fontId="22" fillId="0" borderId="14" xfId="51" applyFont="1" applyFill="1" applyBorder="1" applyAlignment="1">
      <alignment horizontal="center" vertical="center"/>
    </xf>
    <xf numFmtId="38" fontId="23" fillId="0" borderId="78" xfId="51" applyFont="1" applyFill="1" applyBorder="1" applyAlignment="1">
      <alignment vertical="center"/>
    </xf>
    <xf numFmtId="38" fontId="23" fillId="0" borderId="142" xfId="51" applyFont="1" applyFill="1" applyBorder="1" applyAlignment="1">
      <alignment vertical="center"/>
    </xf>
    <xf numFmtId="38" fontId="23" fillId="0" borderId="11" xfId="51" applyFont="1" applyFill="1" applyBorder="1" applyAlignment="1">
      <alignment vertical="center"/>
    </xf>
    <xf numFmtId="38" fontId="23" fillId="0" borderId="65" xfId="51" applyFont="1" applyFill="1" applyBorder="1" applyAlignment="1">
      <alignment vertical="center"/>
    </xf>
    <xf numFmtId="38" fontId="23" fillId="0" borderId="149" xfId="51" applyFont="1" applyFill="1" applyBorder="1" applyAlignment="1">
      <alignment vertical="center"/>
    </xf>
    <xf numFmtId="38" fontId="12" fillId="0" borderId="116" xfId="51" applyFont="1" applyFill="1" applyBorder="1" applyAlignment="1">
      <alignment horizontal="center" vertical="center"/>
    </xf>
    <xf numFmtId="38" fontId="22" fillId="0" borderId="116" xfId="51" applyFont="1" applyFill="1" applyBorder="1" applyAlignment="1">
      <alignment horizontal="center" vertical="center"/>
    </xf>
    <xf numFmtId="38" fontId="12" fillId="0" borderId="78" xfId="51" applyFont="1" applyFill="1" applyBorder="1" applyAlignment="1">
      <alignment horizontal="center" vertical="center"/>
    </xf>
    <xf numFmtId="38" fontId="12" fillId="0" borderId="118" xfId="51" applyFont="1" applyFill="1" applyBorder="1" applyAlignment="1">
      <alignment horizontal="center" vertical="center" shrinkToFit="1"/>
    </xf>
    <xf numFmtId="38" fontId="22" fillId="0" borderId="78" xfId="51" applyFont="1" applyFill="1" applyBorder="1" applyAlignment="1">
      <alignment horizontal="center" vertical="center"/>
    </xf>
    <xf numFmtId="38" fontId="22" fillId="0" borderId="77" xfId="51" applyFont="1" applyFill="1" applyBorder="1" applyAlignment="1">
      <alignment horizontal="center" vertical="center"/>
    </xf>
    <xf numFmtId="38" fontId="23" fillId="0" borderId="118" xfId="51" applyFont="1" applyFill="1" applyBorder="1" applyAlignment="1">
      <alignment vertical="center"/>
    </xf>
    <xf numFmtId="38" fontId="23" fillId="0" borderId="220" xfId="51" applyFont="1" applyFill="1" applyBorder="1" applyAlignment="1">
      <alignment vertical="center"/>
    </xf>
    <xf numFmtId="38" fontId="23" fillId="0" borderId="229" xfId="51" applyFont="1" applyFill="1" applyBorder="1" applyAlignment="1">
      <alignment vertical="center"/>
    </xf>
    <xf numFmtId="38" fontId="23" fillId="0" borderId="48" xfId="51" applyFont="1" applyFill="1" applyBorder="1" applyAlignment="1">
      <alignment vertical="center"/>
    </xf>
    <xf numFmtId="38" fontId="11" fillId="0" borderId="238" xfId="51" applyFont="1" applyFill="1" applyBorder="1" applyAlignment="1">
      <alignment vertical="center"/>
    </xf>
    <xf numFmtId="38" fontId="23" fillId="0" borderId="104" xfId="51" applyFont="1" applyFill="1" applyBorder="1" applyAlignment="1">
      <alignment vertical="center"/>
    </xf>
    <xf numFmtId="38" fontId="11" fillId="0" borderId="239" xfId="51" applyFont="1" applyFill="1" applyBorder="1" applyAlignment="1">
      <alignment vertical="center"/>
    </xf>
    <xf numFmtId="38" fontId="22" fillId="0" borderId="119" xfId="51" applyFont="1" applyFill="1" applyBorder="1" applyAlignment="1">
      <alignment horizontal="center" vertical="center"/>
    </xf>
    <xf numFmtId="38" fontId="23" fillId="0" borderId="119" xfId="51" applyFont="1" applyFill="1" applyBorder="1" applyAlignment="1">
      <alignment vertical="center"/>
    </xf>
    <xf numFmtId="38" fontId="23" fillId="0" borderId="240" xfId="51" applyFont="1" applyFill="1" applyBorder="1" applyAlignment="1">
      <alignment vertical="center"/>
    </xf>
    <xf numFmtId="38" fontId="23" fillId="0" borderId="87" xfId="51" applyFont="1" applyFill="1" applyBorder="1" applyAlignment="1">
      <alignment vertical="center"/>
    </xf>
    <xf numFmtId="38" fontId="12" fillId="0" borderId="241" xfId="51" applyFont="1" applyFill="1" applyBorder="1" applyAlignment="1">
      <alignment horizontal="center" vertical="center" shrinkToFit="1"/>
    </xf>
    <xf numFmtId="38" fontId="12" fillId="0" borderId="118" xfId="51" applyFont="1" applyFill="1" applyBorder="1" applyAlignment="1">
      <alignment horizontal="center" vertical="center"/>
    </xf>
    <xf numFmtId="38" fontId="23" fillId="0" borderId="0" xfId="51" applyFont="1" applyFill="1" applyBorder="1" applyAlignment="1">
      <alignment vertical="center"/>
    </xf>
    <xf numFmtId="38" fontId="11" fillId="0" borderId="0" xfId="51" applyFont="1" applyFill="1" applyBorder="1" applyAlignment="1">
      <alignment/>
    </xf>
    <xf numFmtId="38" fontId="22" fillId="0" borderId="235" xfId="51" applyFont="1" applyFill="1" applyBorder="1" applyAlignment="1">
      <alignment horizontal="center" vertical="center"/>
    </xf>
    <xf numFmtId="38" fontId="11" fillId="0" borderId="149" xfId="51" applyFont="1" applyFill="1" applyBorder="1" applyAlignment="1">
      <alignment vertical="center"/>
    </xf>
    <xf numFmtId="38" fontId="11" fillId="0" borderId="242" xfId="51" applyFont="1" applyFill="1" applyBorder="1" applyAlignment="1">
      <alignment horizontal="center" vertical="center"/>
    </xf>
    <xf numFmtId="38" fontId="11" fillId="0" borderId="242" xfId="51" applyFont="1" applyFill="1" applyBorder="1" applyAlignment="1">
      <alignment vertical="center"/>
    </xf>
    <xf numFmtId="38" fontId="12" fillId="0" borderId="243" xfId="51" applyFont="1" applyFill="1" applyBorder="1" applyAlignment="1">
      <alignment horizontal="center" vertical="center"/>
    </xf>
    <xf numFmtId="38" fontId="11" fillId="0" borderId="105" xfId="51" applyFont="1" applyFill="1" applyBorder="1" applyAlignment="1">
      <alignment/>
    </xf>
    <xf numFmtId="38" fontId="12" fillId="0" borderId="106" xfId="51" applyFont="1" applyFill="1" applyBorder="1" applyAlignment="1">
      <alignment horizontal="center" vertical="center" shrinkToFit="1"/>
    </xf>
    <xf numFmtId="38" fontId="12" fillId="0" borderId="244" xfId="51" applyFont="1" applyFill="1" applyBorder="1" applyAlignment="1">
      <alignment horizontal="center" vertical="center" shrinkToFit="1"/>
    </xf>
    <xf numFmtId="38" fontId="11" fillId="0" borderId="18" xfId="51" applyFont="1" applyFill="1" applyBorder="1" applyAlignment="1">
      <alignment vertical="center"/>
    </xf>
    <xf numFmtId="38" fontId="11" fillId="0" borderId="85" xfId="51" applyFont="1" applyFill="1" applyBorder="1" applyAlignment="1">
      <alignment vertical="center"/>
    </xf>
    <xf numFmtId="38" fontId="12" fillId="0" borderId="245" xfId="51" applyFont="1" applyFill="1" applyBorder="1" applyAlignment="1">
      <alignment horizontal="center" vertical="center"/>
    </xf>
    <xf numFmtId="38" fontId="11" fillId="0" borderId="14" xfId="51" applyFont="1" applyFill="1" applyBorder="1" applyAlignment="1">
      <alignment vertical="center"/>
    </xf>
    <xf numFmtId="38" fontId="11" fillId="0" borderId="246" xfId="51" applyFont="1" applyFill="1" applyBorder="1" applyAlignment="1">
      <alignment vertical="center"/>
    </xf>
    <xf numFmtId="38" fontId="11" fillId="0" borderId="147" xfId="51" applyFont="1" applyFill="1" applyBorder="1" applyAlignment="1">
      <alignment vertical="center"/>
    </xf>
    <xf numFmtId="38" fontId="23" fillId="0" borderId="131" xfId="51" applyFont="1" applyFill="1" applyBorder="1" applyAlignment="1">
      <alignment vertical="center"/>
    </xf>
    <xf numFmtId="38" fontId="22" fillId="0" borderId="245" xfId="51" applyFont="1" applyFill="1" applyBorder="1" applyAlignment="1">
      <alignment horizontal="center" vertical="center"/>
    </xf>
    <xf numFmtId="38" fontId="22" fillId="0" borderId="176" xfId="51" applyFont="1" applyFill="1" applyBorder="1" applyAlignment="1">
      <alignment horizontal="center" vertical="center"/>
    </xf>
    <xf numFmtId="38" fontId="12" fillId="0" borderId="117" xfId="51" applyFont="1" applyFill="1" applyBorder="1" applyAlignment="1">
      <alignment horizontal="center" vertical="center"/>
    </xf>
    <xf numFmtId="38" fontId="11" fillId="0" borderId="15" xfId="51" applyFont="1" applyFill="1" applyBorder="1" applyAlignment="1">
      <alignment/>
    </xf>
    <xf numFmtId="38" fontId="12" fillId="0" borderId="247" xfId="51" applyFont="1" applyFill="1" applyBorder="1" applyAlignment="1">
      <alignment horizontal="center" vertical="center" shrinkToFit="1"/>
    </xf>
    <xf numFmtId="38" fontId="12" fillId="0" borderId="0" xfId="51" applyFont="1" applyFill="1" applyAlignment="1">
      <alignment vertical="center"/>
    </xf>
    <xf numFmtId="38" fontId="22" fillId="0" borderId="218" xfId="51" applyFont="1" applyFill="1" applyBorder="1" applyAlignment="1">
      <alignment horizontal="center" vertical="center"/>
    </xf>
    <xf numFmtId="38" fontId="22" fillId="0" borderId="19" xfId="51" applyFont="1" applyFill="1" applyBorder="1" applyAlignment="1">
      <alignment horizontal="center" vertical="center"/>
    </xf>
    <xf numFmtId="38" fontId="22" fillId="0" borderId="248" xfId="51" applyFont="1" applyFill="1" applyBorder="1" applyAlignment="1">
      <alignment horizontal="center" vertical="center"/>
    </xf>
    <xf numFmtId="38" fontId="22" fillId="0" borderId="249" xfId="51" applyFont="1" applyFill="1" applyBorder="1" applyAlignment="1">
      <alignment horizontal="center" vertical="center"/>
    </xf>
    <xf numFmtId="38" fontId="22" fillId="0" borderId="116" xfId="51" applyFont="1" applyFill="1" applyBorder="1" applyAlignment="1">
      <alignment horizontal="right" vertical="center"/>
    </xf>
    <xf numFmtId="38" fontId="22" fillId="0" borderId="250" xfId="51" applyFont="1" applyFill="1" applyBorder="1" applyAlignment="1">
      <alignment horizontal="right" vertical="center" shrinkToFit="1"/>
    </xf>
    <xf numFmtId="38" fontId="22" fillId="0" borderId="176" xfId="51" applyFont="1" applyFill="1" applyBorder="1" applyAlignment="1">
      <alignment horizontal="right" vertical="center" shrinkToFit="1"/>
    </xf>
    <xf numFmtId="38" fontId="22" fillId="0" borderId="240" xfId="51" applyFont="1" applyFill="1" applyBorder="1" applyAlignment="1">
      <alignment horizontal="right" vertical="center"/>
    </xf>
    <xf numFmtId="38" fontId="22" fillId="0" borderId="251" xfId="51" applyFont="1" applyFill="1" applyBorder="1" applyAlignment="1">
      <alignment horizontal="right" vertical="center"/>
    </xf>
    <xf numFmtId="38" fontId="22" fillId="0" borderId="252" xfId="51" applyFont="1" applyFill="1" applyBorder="1" applyAlignment="1">
      <alignment horizontal="right" vertical="center" shrinkToFit="1"/>
    </xf>
    <xf numFmtId="38" fontId="22" fillId="0" borderId="230" xfId="51" applyFont="1" applyFill="1" applyBorder="1" applyAlignment="1">
      <alignment horizontal="right" vertical="center" shrinkToFit="1"/>
    </xf>
    <xf numFmtId="38" fontId="22" fillId="0" borderId="0" xfId="51" applyFont="1" applyFill="1" applyAlignment="1">
      <alignment horizontal="right" vertical="center"/>
    </xf>
    <xf numFmtId="38" fontId="22" fillId="0" borderId="0" xfId="51" applyFont="1" applyFill="1" applyBorder="1" applyAlignment="1">
      <alignment horizontal="right" vertical="center"/>
    </xf>
    <xf numFmtId="38" fontId="22" fillId="0" borderId="253" xfId="51" applyFont="1" applyFill="1" applyBorder="1" applyAlignment="1">
      <alignment horizontal="right" vertical="center"/>
    </xf>
    <xf numFmtId="38" fontId="22" fillId="0" borderId="254" xfId="51" applyFont="1" applyFill="1" applyBorder="1" applyAlignment="1">
      <alignment horizontal="right" vertical="center"/>
    </xf>
    <xf numFmtId="38" fontId="22" fillId="0" borderId="203" xfId="51" applyFont="1" applyFill="1" applyBorder="1" applyAlignment="1">
      <alignment horizontal="right" vertical="center"/>
    </xf>
    <xf numFmtId="38" fontId="22" fillId="0" borderId="15" xfId="51" applyFont="1" applyFill="1" applyBorder="1" applyAlignment="1">
      <alignment horizontal="right" vertical="center"/>
    </xf>
    <xf numFmtId="38" fontId="22" fillId="0" borderId="255" xfId="51" applyFont="1" applyFill="1" applyBorder="1" applyAlignment="1">
      <alignment horizontal="right" vertical="center"/>
    </xf>
    <xf numFmtId="38" fontId="22" fillId="0" borderId="226" xfId="5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left" vertical="center"/>
    </xf>
    <xf numFmtId="0" fontId="15" fillId="0" borderId="0" xfId="62" applyFont="1" applyFill="1">
      <alignment/>
      <protection/>
    </xf>
    <xf numFmtId="0" fontId="11" fillId="0" borderId="0" xfId="62" applyFont="1" applyFill="1">
      <alignment/>
      <protection/>
    </xf>
    <xf numFmtId="38" fontId="11" fillId="0" borderId="0" xfId="49" applyFont="1" applyFill="1" applyAlignment="1">
      <alignment/>
    </xf>
    <xf numFmtId="0" fontId="28" fillId="0" borderId="0" xfId="62" applyFont="1" applyFill="1">
      <alignment/>
      <protection/>
    </xf>
    <xf numFmtId="38" fontId="14" fillId="0" borderId="0" xfId="49" applyFont="1" applyFill="1" applyAlignment="1">
      <alignment horizontal="right"/>
    </xf>
    <xf numFmtId="38" fontId="14" fillId="0" borderId="0" xfId="49" applyFont="1" applyFill="1" applyAlignment="1">
      <alignment/>
    </xf>
    <xf numFmtId="0" fontId="28" fillId="0" borderId="136" xfId="62" applyFont="1" applyFill="1" applyBorder="1" applyAlignment="1">
      <alignment horizontal="right" vertical="center" wrapText="1"/>
      <protection/>
    </xf>
    <xf numFmtId="0" fontId="28" fillId="0" borderId="16" xfId="62" applyFont="1" applyFill="1" applyBorder="1" applyAlignment="1">
      <alignment horizontal="center" vertical="center"/>
      <protection/>
    </xf>
    <xf numFmtId="0" fontId="28" fillId="0" borderId="17" xfId="62" applyFont="1" applyFill="1" applyBorder="1" applyAlignment="1">
      <alignment horizontal="center" vertical="center"/>
      <protection/>
    </xf>
    <xf numFmtId="38" fontId="28" fillId="0" borderId="17" xfId="49" applyFont="1" applyFill="1" applyBorder="1" applyAlignment="1">
      <alignment horizontal="center" vertical="center"/>
    </xf>
    <xf numFmtId="0" fontId="28" fillId="0" borderId="27" xfId="62" applyFont="1" applyFill="1" applyBorder="1" applyAlignment="1">
      <alignment vertical="center"/>
      <protection/>
    </xf>
    <xf numFmtId="0" fontId="28" fillId="0" borderId="0" xfId="62" applyFont="1" applyFill="1" applyBorder="1">
      <alignment/>
      <protection/>
    </xf>
    <xf numFmtId="0" fontId="14" fillId="0" borderId="10" xfId="62" applyFont="1" applyFill="1" applyBorder="1" applyAlignment="1">
      <alignment horizontal="center" vertical="center"/>
      <protection/>
    </xf>
    <xf numFmtId="0" fontId="14" fillId="0" borderId="123" xfId="62" applyFont="1" applyFill="1" applyBorder="1" applyAlignment="1">
      <alignment horizontal="center" vertical="center"/>
      <protection/>
    </xf>
    <xf numFmtId="38" fontId="28" fillId="0" borderId="10" xfId="49" applyFont="1" applyFill="1" applyBorder="1" applyAlignment="1">
      <alignment/>
    </xf>
    <xf numFmtId="0" fontId="28" fillId="0" borderId="137" xfId="62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28" fillId="0" borderId="10" xfId="62" applyFont="1" applyFill="1" applyBorder="1" applyAlignment="1">
      <alignment horizontal="center" vertical="center"/>
      <protection/>
    </xf>
    <xf numFmtId="38" fontId="28" fillId="0" borderId="10" xfId="49" applyFont="1" applyFill="1" applyBorder="1" applyAlignment="1">
      <alignment horizontal="center" vertical="center"/>
    </xf>
    <xf numFmtId="0" fontId="28" fillId="0" borderId="125" xfId="62" applyFont="1" applyFill="1" applyBorder="1">
      <alignment/>
      <protection/>
    </xf>
    <xf numFmtId="0" fontId="28" fillId="0" borderId="256" xfId="62" applyFont="1" applyFill="1" applyBorder="1">
      <alignment/>
      <protection/>
    </xf>
    <xf numFmtId="38" fontId="28" fillId="0" borderId="125" xfId="49" applyFont="1" applyFill="1" applyBorder="1" applyAlignment="1">
      <alignment/>
    </xf>
    <xf numFmtId="3" fontId="28" fillId="0" borderId="0" xfId="62" applyNumberFormat="1" applyFont="1" applyFill="1" applyAlignment="1">
      <alignment horizontal="distributed"/>
      <protection/>
    </xf>
    <xf numFmtId="180" fontId="28" fillId="0" borderId="36" xfId="62" applyNumberFormat="1" applyFont="1" applyFill="1" applyBorder="1" applyAlignment="1">
      <alignment horizontal="right"/>
      <protection/>
    </xf>
    <xf numFmtId="0" fontId="0" fillId="0" borderId="0" xfId="62" applyFill="1" applyAlignment="1">
      <alignment vertical="center"/>
      <protection/>
    </xf>
    <xf numFmtId="38" fontId="0" fillId="0" borderId="0" xfId="49" applyFont="1" applyFill="1" applyAlignment="1">
      <alignment vertical="center"/>
    </xf>
    <xf numFmtId="3" fontId="28" fillId="0" borderId="0" xfId="62" applyNumberFormat="1" applyFont="1" applyFill="1" applyAlignment="1">
      <alignment horizontal="center"/>
      <protection/>
    </xf>
    <xf numFmtId="3" fontId="28" fillId="0" borderId="0" xfId="62" applyNumberFormat="1" applyFont="1" applyFill="1">
      <alignment/>
      <protection/>
    </xf>
    <xf numFmtId="180" fontId="28" fillId="0" borderId="257" xfId="62" applyNumberFormat="1" applyFont="1" applyFill="1" applyBorder="1" applyAlignment="1">
      <alignment horizontal="right"/>
      <protection/>
    </xf>
    <xf numFmtId="180" fontId="11" fillId="0" borderId="258" xfId="62" applyNumberFormat="1" applyFont="1" applyFill="1" applyBorder="1" applyAlignment="1">
      <alignment horizontal="right"/>
      <protection/>
    </xf>
    <xf numFmtId="180" fontId="11" fillId="0" borderId="259" xfId="62" applyNumberFormat="1" applyFont="1" applyFill="1" applyBorder="1" applyAlignment="1">
      <alignment horizontal="right"/>
      <protection/>
    </xf>
    <xf numFmtId="38" fontId="11" fillId="0" borderId="259" xfId="49" applyFont="1" applyFill="1" applyBorder="1" applyAlignment="1">
      <alignment horizontal="right"/>
    </xf>
    <xf numFmtId="3" fontId="28" fillId="0" borderId="208" xfId="62" applyNumberFormat="1" applyFont="1" applyFill="1" applyBorder="1" applyAlignment="1">
      <alignment horizontal="center"/>
      <protection/>
    </xf>
    <xf numFmtId="180" fontId="28" fillId="0" borderId="260" xfId="62" applyNumberFormat="1" applyFont="1" applyFill="1" applyBorder="1" applyAlignment="1">
      <alignment horizontal="right"/>
      <protection/>
    </xf>
    <xf numFmtId="3" fontId="11" fillId="0" borderId="261" xfId="62" applyNumberFormat="1" applyFont="1" applyFill="1" applyBorder="1">
      <alignment/>
      <protection/>
    </xf>
    <xf numFmtId="3" fontId="11" fillId="0" borderId="262" xfId="62" applyNumberFormat="1" applyFont="1" applyFill="1" applyBorder="1">
      <alignment/>
      <protection/>
    </xf>
    <xf numFmtId="38" fontId="11" fillId="0" borderId="262" xfId="49" applyFont="1" applyFill="1" applyBorder="1" applyAlignment="1">
      <alignment/>
    </xf>
    <xf numFmtId="3" fontId="28" fillId="0" borderId="242" xfId="62" applyNumberFormat="1" applyFont="1" applyFill="1" applyBorder="1" applyAlignment="1">
      <alignment horizontal="center"/>
      <protection/>
    </xf>
    <xf numFmtId="196" fontId="28" fillId="0" borderId="263" xfId="62" applyNumberFormat="1" applyFont="1" applyFill="1" applyBorder="1" applyAlignment="1">
      <alignment horizontal="right"/>
      <protection/>
    </xf>
    <xf numFmtId="196" fontId="11" fillId="0" borderId="242" xfId="62" applyNumberFormat="1" applyFont="1" applyFill="1" applyBorder="1">
      <alignment/>
      <protection/>
    </xf>
    <xf numFmtId="192" fontId="11" fillId="0" borderId="242" xfId="49" applyNumberFormat="1" applyFont="1" applyFill="1" applyBorder="1" applyAlignment="1">
      <alignment/>
    </xf>
    <xf numFmtId="0" fontId="14" fillId="0" borderId="0" xfId="62" applyFont="1" applyFill="1">
      <alignment/>
      <protection/>
    </xf>
    <xf numFmtId="180" fontId="28" fillId="0" borderId="0" xfId="62" applyNumberFormat="1" applyFont="1" applyFill="1">
      <alignment/>
      <protection/>
    </xf>
    <xf numFmtId="38" fontId="28" fillId="0" borderId="0" xfId="49" applyFont="1" applyFill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15" xfId="0" applyFill="1" applyBorder="1" applyAlignment="1">
      <alignment horizontal="center" vertical="center"/>
    </xf>
    <xf numFmtId="0" fontId="0" fillId="0" borderId="264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/>
    </xf>
    <xf numFmtId="180" fontId="11" fillId="0" borderId="35" xfId="0" applyNumberFormat="1" applyFont="1" applyFill="1" applyBorder="1" applyAlignment="1">
      <alignment horizontal="right"/>
    </xf>
    <xf numFmtId="180" fontId="11" fillId="0" borderId="24" xfId="0" applyNumberFormat="1" applyFont="1" applyFill="1" applyBorder="1" applyAlignment="1">
      <alignment horizontal="right"/>
    </xf>
    <xf numFmtId="180" fontId="11" fillId="0" borderId="97" xfId="0" applyNumberFormat="1" applyFont="1" applyFill="1" applyBorder="1" applyAlignment="1">
      <alignment horizontal="right"/>
    </xf>
    <xf numFmtId="180" fontId="11" fillId="0" borderId="65" xfId="0" applyNumberFormat="1" applyFont="1" applyFill="1" applyBorder="1" applyAlignment="1">
      <alignment horizontal="right"/>
    </xf>
    <xf numFmtId="180" fontId="11" fillId="0" borderId="104" xfId="0" applyNumberFormat="1" applyFont="1" applyFill="1" applyBorder="1" applyAlignment="1">
      <alignment horizontal="right"/>
    </xf>
    <xf numFmtId="180" fontId="11" fillId="0" borderId="14" xfId="0" applyNumberFormat="1" applyFont="1" applyFill="1" applyBorder="1" applyAlignment="1">
      <alignment horizontal="right"/>
    </xf>
    <xf numFmtId="180" fontId="11" fillId="0" borderId="85" xfId="0" applyNumberFormat="1" applyFont="1" applyFill="1" applyBorder="1" applyAlignment="1">
      <alignment horizontal="right"/>
    </xf>
    <xf numFmtId="180" fontId="11" fillId="0" borderId="11" xfId="0" applyNumberFormat="1" applyFont="1" applyFill="1" applyBorder="1" applyAlignment="1">
      <alignment horizontal="right"/>
    </xf>
    <xf numFmtId="180" fontId="11" fillId="0" borderId="27" xfId="0" applyNumberFormat="1" applyFont="1" applyFill="1" applyBorder="1" applyAlignment="1">
      <alignment horizontal="right"/>
    </xf>
    <xf numFmtId="180" fontId="11" fillId="0" borderId="48" xfId="0" applyNumberFormat="1" applyFont="1" applyFill="1" applyBorder="1" applyAlignment="1">
      <alignment horizontal="right"/>
    </xf>
    <xf numFmtId="182" fontId="0" fillId="0" borderId="51" xfId="49" applyNumberFormat="1" applyFont="1" applyFill="1" applyBorder="1" applyAlignment="1">
      <alignment horizontal="right"/>
    </xf>
    <xf numFmtId="182" fontId="0" fillId="0" borderId="14" xfId="49" applyNumberFormat="1" applyFont="1" applyFill="1" applyBorder="1" applyAlignment="1">
      <alignment horizontal="right"/>
    </xf>
    <xf numFmtId="180" fontId="11" fillId="0" borderId="51" xfId="0" applyNumberFormat="1" applyFont="1" applyFill="1" applyBorder="1" applyAlignment="1">
      <alignment horizontal="right"/>
    </xf>
    <xf numFmtId="180" fontId="11" fillId="0" borderId="45" xfId="0" applyNumberFormat="1" applyFont="1" applyFill="1" applyBorder="1" applyAlignment="1">
      <alignment horizontal="right"/>
    </xf>
    <xf numFmtId="182" fontId="11" fillId="0" borderId="47" xfId="49" applyNumberFormat="1" applyFont="1" applyFill="1" applyBorder="1" applyAlignment="1">
      <alignment horizontal="right"/>
    </xf>
    <xf numFmtId="182" fontId="11" fillId="0" borderId="44" xfId="49" applyNumberFormat="1" applyFont="1" applyFill="1" applyBorder="1" applyAlignment="1">
      <alignment horizontal="right"/>
    </xf>
    <xf numFmtId="191" fontId="0" fillId="0" borderId="51" xfId="49" applyNumberFormat="1" applyFont="1" applyFill="1" applyBorder="1" applyAlignment="1">
      <alignment horizontal="right"/>
    </xf>
    <xf numFmtId="191" fontId="0" fillId="0" borderId="45" xfId="49" applyNumberFormat="1" applyFont="1" applyFill="1" applyBorder="1" applyAlignment="1">
      <alignment horizontal="right"/>
    </xf>
    <xf numFmtId="191" fontId="0" fillId="0" borderId="14" xfId="49" applyNumberFormat="1" applyFont="1" applyFill="1" applyBorder="1" applyAlignment="1">
      <alignment horizontal="right"/>
    </xf>
    <xf numFmtId="191" fontId="0" fillId="0" borderId="85" xfId="49" applyNumberFormat="1" applyFont="1" applyFill="1" applyBorder="1" applyAlignment="1">
      <alignment horizontal="right"/>
    </xf>
    <xf numFmtId="182" fontId="0" fillId="0" borderId="47" xfId="49" applyNumberFormat="1" applyFont="1" applyFill="1" applyBorder="1" applyAlignment="1">
      <alignment horizontal="right"/>
    </xf>
    <xf numFmtId="182" fontId="0" fillId="0" borderId="44" xfId="49" applyNumberFormat="1" applyFont="1" applyFill="1" applyBorder="1" applyAlignment="1">
      <alignment horizontal="right"/>
    </xf>
    <xf numFmtId="181" fontId="0" fillId="0" borderId="47" xfId="49" applyNumberFormat="1" applyFont="1" applyFill="1" applyBorder="1" applyAlignment="1">
      <alignment horizontal="right"/>
    </xf>
    <xf numFmtId="181" fontId="0" fillId="0" borderId="44" xfId="49" applyNumberFormat="1" applyFont="1" applyFill="1" applyBorder="1" applyAlignment="1">
      <alignment horizontal="right"/>
    </xf>
    <xf numFmtId="180" fontId="0" fillId="0" borderId="51" xfId="49" applyNumberFormat="1" applyFont="1" applyFill="1" applyBorder="1" applyAlignment="1">
      <alignment horizontal="right"/>
    </xf>
    <xf numFmtId="180" fontId="0" fillId="0" borderId="14" xfId="49" applyNumberFormat="1" applyFont="1" applyFill="1" applyBorder="1" applyAlignment="1">
      <alignment horizontal="right"/>
    </xf>
    <xf numFmtId="180" fontId="0" fillId="0" borderId="46" xfId="49" applyNumberFormat="1" applyFont="1" applyFill="1" applyBorder="1" applyAlignment="1">
      <alignment horizontal="right"/>
    </xf>
    <xf numFmtId="180" fontId="0" fillId="0" borderId="18" xfId="49" applyNumberFormat="1" applyFont="1" applyFill="1" applyBorder="1" applyAlignment="1">
      <alignment horizontal="right"/>
    </xf>
    <xf numFmtId="180" fontId="0" fillId="0" borderId="91" xfId="49" applyNumberFormat="1" applyFont="1" applyFill="1" applyBorder="1" applyAlignment="1">
      <alignment horizontal="right"/>
    </xf>
    <xf numFmtId="180" fontId="0" fillId="0" borderId="92" xfId="49" applyNumberFormat="1" applyFont="1" applyFill="1" applyBorder="1" applyAlignment="1">
      <alignment horizontal="right"/>
    </xf>
    <xf numFmtId="38" fontId="11" fillId="0" borderId="81" xfId="49" applyFont="1" applyFill="1" applyBorder="1" applyAlignment="1">
      <alignment horizontal="right"/>
    </xf>
    <xf numFmtId="38" fontId="11" fillId="0" borderId="84" xfId="49" applyFont="1" applyFill="1" applyBorder="1" applyAlignment="1">
      <alignment horizontal="right"/>
    </xf>
    <xf numFmtId="191" fontId="11" fillId="0" borderId="47" xfId="49" applyNumberFormat="1" applyFont="1" applyFill="1" applyBorder="1" applyAlignment="1">
      <alignment horizontal="right"/>
    </xf>
    <xf numFmtId="191" fontId="11" fillId="0" borderId="44" xfId="49" applyNumberFormat="1" applyFont="1" applyFill="1" applyBorder="1" applyAlignment="1">
      <alignment horizontal="right"/>
    </xf>
    <xf numFmtId="191" fontId="0" fillId="0" borderId="11" xfId="49" applyNumberFormat="1" applyFont="1" applyFill="1" applyBorder="1" applyAlignment="1">
      <alignment horizontal="right"/>
    </xf>
    <xf numFmtId="191" fontId="0" fillId="0" borderId="48" xfId="49" applyNumberFormat="1" applyFont="1" applyFill="1" applyBorder="1" applyAlignment="1">
      <alignment horizontal="right"/>
    </xf>
    <xf numFmtId="191" fontId="0" fillId="0" borderId="14" xfId="49" applyNumberFormat="1" applyFont="1" applyFill="1" applyBorder="1" applyAlignment="1">
      <alignment horizontal="right"/>
    </xf>
    <xf numFmtId="191" fontId="0" fillId="0" borderId="85" xfId="49" applyNumberFormat="1" applyFont="1" applyFill="1" applyBorder="1" applyAlignment="1">
      <alignment horizontal="right"/>
    </xf>
    <xf numFmtId="182" fontId="0" fillId="0" borderId="35" xfId="49" applyNumberFormat="1" applyFont="1" applyFill="1" applyBorder="1" applyAlignment="1">
      <alignment horizontal="right"/>
    </xf>
    <xf numFmtId="182" fontId="0" fillId="0" borderId="44" xfId="49" applyNumberFormat="1" applyFont="1" applyFill="1" applyBorder="1" applyAlignment="1">
      <alignment horizontal="right"/>
    </xf>
    <xf numFmtId="182" fontId="0" fillId="0" borderId="11" xfId="49" applyNumberFormat="1" applyFont="1" applyFill="1" applyBorder="1" applyAlignment="1">
      <alignment horizontal="right"/>
    </xf>
    <xf numFmtId="182" fontId="0" fillId="0" borderId="14" xfId="49" applyNumberFormat="1" applyFont="1" applyFill="1" applyBorder="1" applyAlignment="1">
      <alignment horizontal="right"/>
    </xf>
    <xf numFmtId="38" fontId="0" fillId="0" borderId="93" xfId="49" applyFont="1" applyFill="1" applyBorder="1" applyAlignment="1">
      <alignment horizontal="center"/>
    </xf>
    <xf numFmtId="38" fontId="0" fillId="0" borderId="45" xfId="49" applyFont="1" applyFill="1" applyBorder="1" applyAlignment="1">
      <alignment horizontal="center"/>
    </xf>
    <xf numFmtId="38" fontId="0" fillId="0" borderId="265" xfId="49" applyFont="1" applyFill="1" applyBorder="1" applyAlignment="1">
      <alignment horizontal="center"/>
    </xf>
    <xf numFmtId="38" fontId="0" fillId="0" borderId="85" xfId="49" applyFont="1" applyFill="1" applyBorder="1" applyAlignment="1">
      <alignment horizontal="center"/>
    </xf>
    <xf numFmtId="180" fontId="11" fillId="0" borderId="91" xfId="0" applyNumberFormat="1" applyFont="1" applyFill="1" applyBorder="1" applyAlignment="1">
      <alignment horizontal="right"/>
    </xf>
    <xf numFmtId="180" fontId="11" fillId="0" borderId="92" xfId="0" applyNumberFormat="1" applyFont="1" applyFill="1" applyBorder="1" applyAlignment="1">
      <alignment horizontal="right"/>
    </xf>
    <xf numFmtId="180" fontId="0" fillId="0" borderId="81" xfId="49" applyNumberFormat="1" applyFont="1" applyFill="1" applyBorder="1" applyAlignment="1">
      <alignment horizontal="right"/>
    </xf>
    <xf numFmtId="180" fontId="0" fillId="0" borderId="84" xfId="49" applyNumberFormat="1" applyFont="1" applyFill="1" applyBorder="1" applyAlignment="1">
      <alignment horizontal="right"/>
    </xf>
    <xf numFmtId="180" fontId="0" fillId="0" borderId="0" xfId="49" applyNumberFormat="1" applyFont="1" applyFill="1" applyBorder="1" applyAlignment="1">
      <alignment horizontal="right"/>
    </xf>
    <xf numFmtId="180" fontId="0" fillId="0" borderId="98" xfId="49" applyNumberFormat="1" applyFont="1" applyFill="1" applyBorder="1" applyAlignment="1">
      <alignment horizontal="right"/>
    </xf>
    <xf numFmtId="38" fontId="11" fillId="0" borderId="82" xfId="49" applyFont="1" applyFill="1" applyBorder="1" applyAlignment="1">
      <alignment horizontal="right"/>
    </xf>
    <xf numFmtId="191" fontId="11" fillId="0" borderId="35" xfId="49" applyNumberFormat="1" applyFont="1" applyFill="1" applyBorder="1" applyAlignment="1">
      <alignment horizontal="right"/>
    </xf>
    <xf numFmtId="182" fontId="11" fillId="0" borderId="35" xfId="49" applyNumberFormat="1" applyFont="1" applyFill="1" applyBorder="1" applyAlignment="1">
      <alignment horizontal="right"/>
    </xf>
    <xf numFmtId="191" fontId="0" fillId="0" borderId="51" xfId="49" applyNumberFormat="1" applyFont="1" applyFill="1" applyBorder="1" applyAlignment="1">
      <alignment horizontal="right"/>
    </xf>
    <xf numFmtId="191" fontId="0" fillId="0" borderId="45" xfId="49" applyNumberFormat="1" applyFont="1" applyFill="1" applyBorder="1" applyAlignment="1">
      <alignment horizontal="right"/>
    </xf>
    <xf numFmtId="182" fontId="0" fillId="0" borderId="47" xfId="49" applyNumberFormat="1" applyFont="1" applyFill="1" applyBorder="1" applyAlignment="1">
      <alignment horizontal="right"/>
    </xf>
    <xf numFmtId="182" fontId="0" fillId="0" borderId="51" xfId="49" applyNumberFormat="1" applyFont="1" applyFill="1" applyBorder="1" applyAlignment="1">
      <alignment horizontal="right"/>
    </xf>
    <xf numFmtId="38" fontId="0" fillId="0" borderId="86" xfId="49" applyFont="1" applyFill="1" applyBorder="1" applyAlignment="1">
      <alignment horizontal="center"/>
    </xf>
    <xf numFmtId="38" fontId="0" fillId="0" borderId="48" xfId="49" applyFont="1" applyFill="1" applyBorder="1" applyAlignment="1">
      <alignment horizontal="center"/>
    </xf>
    <xf numFmtId="38" fontId="0" fillId="0" borderId="265" xfId="49" applyFont="1" applyFill="1" applyBorder="1" applyAlignment="1">
      <alignment horizontal="center"/>
    </xf>
    <xf numFmtId="38" fontId="0" fillId="0" borderId="85" xfId="49" applyFont="1" applyFill="1" applyBorder="1" applyAlignment="1">
      <alignment horizontal="center"/>
    </xf>
    <xf numFmtId="180" fontId="0" fillId="0" borderId="11" xfId="49" applyNumberFormat="1" applyFont="1" applyFill="1" applyBorder="1" applyAlignment="1">
      <alignment horizontal="right"/>
    </xf>
    <xf numFmtId="180" fontId="11" fillId="0" borderId="98" xfId="0" applyNumberFormat="1" applyFont="1" applyFill="1" applyBorder="1" applyAlignment="1">
      <alignment horizontal="right"/>
    </xf>
    <xf numFmtId="180" fontId="0" fillId="0" borderId="82" xfId="49" applyNumberFormat="1" applyFont="1" applyFill="1" applyBorder="1" applyAlignment="1">
      <alignment horizontal="right"/>
    </xf>
    <xf numFmtId="180" fontId="0" fillId="0" borderId="84" xfId="49" applyNumberFormat="1" applyFont="1" applyFill="1" applyBorder="1" applyAlignment="1">
      <alignment horizontal="right"/>
    </xf>
    <xf numFmtId="181" fontId="0" fillId="0" borderId="35" xfId="49" applyNumberFormat="1" applyFont="1" applyFill="1" applyBorder="1" applyAlignment="1">
      <alignment horizontal="right"/>
    </xf>
    <xf numFmtId="181" fontId="0" fillId="0" borderId="44" xfId="49" applyNumberFormat="1" applyFont="1" applyFill="1" applyBorder="1" applyAlignment="1">
      <alignment horizontal="right"/>
    </xf>
    <xf numFmtId="38" fontId="0" fillId="0" borderId="93" xfId="49" applyFont="1" applyFill="1" applyBorder="1" applyAlignment="1">
      <alignment horizontal="center"/>
    </xf>
    <xf numFmtId="38" fontId="0" fillId="0" borderId="45" xfId="49" applyFont="1" applyFill="1" applyBorder="1" applyAlignment="1">
      <alignment horizontal="center"/>
    </xf>
    <xf numFmtId="180" fontId="0" fillId="0" borderId="81" xfId="49" applyNumberFormat="1" applyFont="1" applyFill="1" applyBorder="1" applyAlignment="1">
      <alignment horizontal="right"/>
    </xf>
    <xf numFmtId="181" fontId="0" fillId="0" borderId="47" xfId="49" applyNumberFormat="1" applyFont="1" applyFill="1" applyBorder="1" applyAlignment="1">
      <alignment horizontal="right"/>
    </xf>
    <xf numFmtId="38" fontId="0" fillId="0" borderId="51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180" fontId="0" fillId="0" borderId="46" xfId="49" applyNumberFormat="1" applyFont="1" applyFill="1" applyBorder="1" applyAlignment="1">
      <alignment horizontal="right"/>
    </xf>
    <xf numFmtId="180" fontId="0" fillId="0" borderId="18" xfId="49" applyNumberFormat="1" applyFont="1" applyFill="1" applyBorder="1" applyAlignment="1">
      <alignment horizontal="right"/>
    </xf>
    <xf numFmtId="180" fontId="0" fillId="0" borderId="91" xfId="49" applyNumberFormat="1" applyFont="1" applyFill="1" applyBorder="1" applyAlignment="1">
      <alignment horizontal="right"/>
    </xf>
    <xf numFmtId="180" fontId="0" fillId="0" borderId="92" xfId="49" applyNumberFormat="1" applyFont="1" applyFill="1" applyBorder="1" applyAlignment="1">
      <alignment horizontal="right"/>
    </xf>
    <xf numFmtId="38" fontId="0" fillId="0" borderId="93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265" xfId="49" applyFont="1" applyFill="1" applyBorder="1" applyAlignment="1">
      <alignment horizontal="right" vertical="center"/>
    </xf>
    <xf numFmtId="38" fontId="0" fillId="0" borderId="85" xfId="49" applyFont="1" applyFill="1" applyBorder="1" applyAlignment="1">
      <alignment horizontal="right" vertical="center"/>
    </xf>
    <xf numFmtId="180" fontId="0" fillId="0" borderId="51" xfId="49" applyNumberFormat="1" applyFont="1" applyFill="1" applyBorder="1" applyAlignment="1">
      <alignment horizontal="right"/>
    </xf>
    <xf numFmtId="180" fontId="0" fillId="0" borderId="14" xfId="49" applyNumberFormat="1" applyFont="1" applyFill="1" applyBorder="1" applyAlignment="1">
      <alignment horizontal="right"/>
    </xf>
    <xf numFmtId="180" fontId="11" fillId="0" borderId="10" xfId="0" applyNumberFormat="1" applyFont="1" applyFill="1" applyBorder="1" applyAlignment="1">
      <alignment horizontal="right"/>
    </xf>
    <xf numFmtId="180" fontId="11" fillId="0" borderId="21" xfId="0" applyNumberFormat="1" applyFont="1" applyFill="1" applyBorder="1" applyAlignment="1">
      <alignment horizontal="right"/>
    </xf>
    <xf numFmtId="180" fontId="11" fillId="0" borderId="28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center" vertical="center"/>
    </xf>
    <xf numFmtId="0" fontId="0" fillId="0" borderId="172" xfId="0" applyFill="1" applyBorder="1" applyAlignment="1">
      <alignment horizontal="center" vertical="center"/>
    </xf>
    <xf numFmtId="180" fontId="11" fillId="0" borderId="41" xfId="0" applyNumberFormat="1" applyFont="1" applyFill="1" applyBorder="1" applyAlignment="1">
      <alignment horizontal="right"/>
    </xf>
    <xf numFmtId="180" fontId="11" fillId="0" borderId="40" xfId="0" applyNumberFormat="1" applyFont="1" applyFill="1" applyBorder="1" applyAlignment="1">
      <alignment horizontal="right"/>
    </xf>
    <xf numFmtId="180" fontId="11" fillId="0" borderId="60" xfId="0" applyNumberFormat="1" applyFont="1" applyFill="1" applyBorder="1" applyAlignment="1">
      <alignment horizontal="right"/>
    </xf>
    <xf numFmtId="180" fontId="11" fillId="0" borderId="266" xfId="0" applyNumberFormat="1" applyFont="1" applyFill="1" applyBorder="1" applyAlignment="1">
      <alignment horizontal="right"/>
    </xf>
    <xf numFmtId="0" fontId="2" fillId="0" borderId="26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67" xfId="0" applyFont="1" applyFill="1" applyBorder="1" applyAlignment="1">
      <alignment horizontal="distributed" vertical="center" indent="2"/>
    </xf>
    <xf numFmtId="0" fontId="2" fillId="0" borderId="73" xfId="0" applyFont="1" applyFill="1" applyBorder="1" applyAlignment="1">
      <alignment horizontal="distributed" vertical="center" indent="2"/>
    </xf>
    <xf numFmtId="0" fontId="2" fillId="0" borderId="268" xfId="0" applyFont="1" applyFill="1" applyBorder="1" applyAlignment="1">
      <alignment horizontal="distributed" vertical="center" indent="2"/>
    </xf>
    <xf numFmtId="0" fontId="0" fillId="0" borderId="26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0" xfId="0" applyFill="1" applyBorder="1" applyAlignment="1">
      <alignment horizontal="distributed" vertical="center"/>
    </xf>
    <xf numFmtId="0" fontId="0" fillId="0" borderId="271" xfId="0" applyFill="1" applyBorder="1" applyAlignment="1">
      <alignment horizontal="distributed" vertical="center"/>
    </xf>
    <xf numFmtId="0" fontId="0" fillId="0" borderId="272" xfId="0" applyFill="1" applyBorder="1" applyAlignment="1">
      <alignment horizontal="distributed" vertical="center"/>
    </xf>
    <xf numFmtId="0" fontId="0" fillId="0" borderId="78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72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 indent="2"/>
    </xf>
    <xf numFmtId="0" fontId="0" fillId="0" borderId="46" xfId="0" applyFill="1" applyBorder="1" applyAlignment="1">
      <alignment horizontal="distributed" vertical="center" indent="2"/>
    </xf>
    <xf numFmtId="0" fontId="0" fillId="0" borderId="45" xfId="0" applyFill="1" applyBorder="1" applyAlignment="1">
      <alignment horizontal="distributed" vertical="center" indent="2"/>
    </xf>
    <xf numFmtId="0" fontId="0" fillId="0" borderId="51" xfId="0" applyFill="1" applyBorder="1" applyAlignment="1">
      <alignment horizontal="distributed" vertical="center" wrapText="1" indent="2"/>
    </xf>
    <xf numFmtId="0" fontId="0" fillId="0" borderId="46" xfId="0" applyFill="1" applyBorder="1" applyAlignment="1">
      <alignment horizontal="distributed" vertical="center" wrapText="1" indent="2"/>
    </xf>
    <xf numFmtId="0" fontId="0" fillId="0" borderId="45" xfId="0" applyFill="1" applyBorder="1" applyAlignment="1">
      <alignment horizontal="distributed" vertical="center" wrapText="1" indent="2"/>
    </xf>
    <xf numFmtId="0" fontId="0" fillId="0" borderId="47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/>
    </xf>
    <xf numFmtId="0" fontId="0" fillId="0" borderId="273" xfId="0" applyFill="1" applyBorder="1" applyAlignment="1">
      <alignment horizontal="center" vertical="center"/>
    </xf>
    <xf numFmtId="180" fontId="11" fillId="0" borderId="103" xfId="0" applyNumberFormat="1" applyFont="1" applyFill="1" applyBorder="1" applyAlignment="1">
      <alignment horizontal="right"/>
    </xf>
    <xf numFmtId="180" fontId="11" fillId="0" borderId="15" xfId="0" applyNumberFormat="1" applyFont="1" applyFill="1" applyBorder="1" applyAlignment="1">
      <alignment horizontal="right"/>
    </xf>
    <xf numFmtId="0" fontId="0" fillId="0" borderId="104" xfId="0" applyFill="1" applyBorder="1" applyAlignment="1">
      <alignment horizontal="right"/>
    </xf>
    <xf numFmtId="180" fontId="11" fillId="0" borderId="119" xfId="0" applyNumberFormat="1" applyFont="1" applyFill="1" applyBorder="1" applyAlignment="1">
      <alignment horizontal="right"/>
    </xf>
    <xf numFmtId="180" fontId="11" fillId="0" borderId="116" xfId="0" applyNumberFormat="1" applyFont="1" applyFill="1" applyBorder="1" applyAlignment="1">
      <alignment horizontal="right"/>
    </xf>
    <xf numFmtId="180" fontId="11" fillId="0" borderId="78" xfId="0" applyNumberFormat="1" applyFont="1" applyFill="1" applyBorder="1" applyAlignment="1">
      <alignment horizontal="right"/>
    </xf>
    <xf numFmtId="0" fontId="0" fillId="0" borderId="118" xfId="0" applyFill="1" applyBorder="1" applyAlignment="1">
      <alignment horizontal="right"/>
    </xf>
    <xf numFmtId="180" fontId="11" fillId="0" borderId="94" xfId="0" applyNumberFormat="1" applyFont="1" applyFill="1" applyBorder="1" applyAlignment="1">
      <alignment horizontal="right"/>
    </xf>
    <xf numFmtId="180" fontId="11" fillId="0" borderId="46" xfId="0" applyNumberFormat="1" applyFont="1" applyFill="1" applyBorder="1" applyAlignment="1">
      <alignment horizontal="right"/>
    </xf>
    <xf numFmtId="180" fontId="11" fillId="0" borderId="87" xfId="0" applyNumberFormat="1" applyFont="1" applyFill="1" applyBorder="1" applyAlignment="1">
      <alignment horizontal="right"/>
    </xf>
    <xf numFmtId="0" fontId="0" fillId="0" borderId="48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180" fontId="11" fillId="0" borderId="116" xfId="0" applyNumberFormat="1" applyFont="1" applyFill="1" applyBorder="1" applyAlignment="1">
      <alignment/>
    </xf>
    <xf numFmtId="180" fontId="11" fillId="0" borderId="78" xfId="0" applyNumberFormat="1" applyFont="1" applyFill="1" applyBorder="1" applyAlignment="1">
      <alignment/>
    </xf>
    <xf numFmtId="180" fontId="11" fillId="0" borderId="118" xfId="0" applyNumberFormat="1" applyFont="1" applyFill="1" applyBorder="1" applyAlignment="1">
      <alignment/>
    </xf>
    <xf numFmtId="180" fontId="11" fillId="0" borderId="89" xfId="0" applyNumberFormat="1" applyFont="1" applyFill="1" applyBorder="1" applyAlignment="1">
      <alignment horizontal="right"/>
    </xf>
    <xf numFmtId="180" fontId="11" fillId="0" borderId="18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/>
    </xf>
    <xf numFmtId="180" fontId="11" fillId="0" borderId="11" xfId="0" applyNumberFormat="1" applyFont="1" applyFill="1" applyBorder="1" applyAlignment="1">
      <alignment/>
    </xf>
    <xf numFmtId="180" fontId="11" fillId="0" borderId="48" xfId="0" applyNumberFormat="1" applyFont="1" applyFill="1" applyBorder="1" applyAlignment="1">
      <alignment/>
    </xf>
    <xf numFmtId="180" fontId="11" fillId="0" borderId="87" xfId="0" applyNumberFormat="1" applyFont="1" applyFill="1" applyBorder="1" applyAlignment="1">
      <alignment/>
    </xf>
    <xf numFmtId="180" fontId="11" fillId="0" borderId="89" xfId="0" applyNumberFormat="1" applyFont="1" applyFill="1" applyBorder="1" applyAlignment="1">
      <alignment/>
    </xf>
    <xf numFmtId="180" fontId="11" fillId="0" borderId="18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0" fontId="11" fillId="0" borderId="85" xfId="0" applyNumberFormat="1" applyFont="1" applyFill="1" applyBorder="1" applyAlignment="1">
      <alignment/>
    </xf>
    <xf numFmtId="0" fontId="12" fillId="0" borderId="5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80" fontId="11" fillId="0" borderId="51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distributed" vertical="center"/>
    </xf>
    <xf numFmtId="0" fontId="11" fillId="0" borderId="82" xfId="0" applyFont="1" applyFill="1" applyBorder="1" applyAlignment="1">
      <alignment horizontal="distributed" vertical="center"/>
    </xf>
    <xf numFmtId="0" fontId="11" fillId="0" borderId="84" xfId="0" applyFont="1" applyFill="1" applyBorder="1" applyAlignment="1">
      <alignment horizontal="distributed" vertical="center"/>
    </xf>
    <xf numFmtId="0" fontId="11" fillId="0" borderId="269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74" xfId="0" applyFont="1" applyFill="1" applyBorder="1" applyAlignment="1">
      <alignment horizontal="distributed" vertical="center"/>
    </xf>
    <xf numFmtId="0" fontId="11" fillId="0" borderId="275" xfId="0" applyFont="1" applyFill="1" applyBorder="1" applyAlignment="1">
      <alignment horizontal="distributed" vertical="center"/>
    </xf>
    <xf numFmtId="0" fontId="11" fillId="0" borderId="269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distributed" vertical="center"/>
    </xf>
    <xf numFmtId="0" fontId="12" fillId="0" borderId="116" xfId="0" applyFont="1" applyFill="1" applyBorder="1" applyAlignment="1">
      <alignment horizontal="distributed" vertical="center"/>
    </xf>
    <xf numFmtId="0" fontId="12" fillId="0" borderId="118" xfId="0" applyFont="1" applyFill="1" applyBorder="1" applyAlignment="1">
      <alignment horizontal="distributed" vertical="center"/>
    </xf>
    <xf numFmtId="0" fontId="12" fillId="0" borderId="47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267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2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276" xfId="0" applyFont="1" applyFill="1" applyBorder="1" applyAlignment="1">
      <alignment horizontal="center" vertical="center" textRotation="255"/>
    </xf>
    <xf numFmtId="0" fontId="18" fillId="0" borderId="191" xfId="0" applyFont="1" applyFill="1" applyBorder="1" applyAlignment="1">
      <alignment horizontal="center" vertical="center" textRotation="255"/>
    </xf>
    <xf numFmtId="0" fontId="18" fillId="0" borderId="35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right"/>
    </xf>
    <xf numFmtId="0" fontId="14" fillId="0" borderId="27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7" fillId="0" borderId="277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1" fillId="0" borderId="244" xfId="0" applyFont="1" applyFill="1" applyBorder="1" applyAlignment="1">
      <alignment horizontal="center"/>
    </xf>
    <xf numFmtId="0" fontId="11" fillId="0" borderId="278" xfId="0" applyFont="1" applyFill="1" applyBorder="1" applyAlignment="1">
      <alignment horizontal="center"/>
    </xf>
    <xf numFmtId="0" fontId="11" fillId="0" borderId="279" xfId="0" applyFont="1" applyFill="1" applyBorder="1" applyAlignment="1">
      <alignment horizontal="center"/>
    </xf>
    <xf numFmtId="0" fontId="11" fillId="0" borderId="237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 vertical="center" textRotation="255"/>
    </xf>
    <xf numFmtId="38" fontId="11" fillId="0" borderId="78" xfId="51" applyFont="1" applyFill="1" applyBorder="1" applyAlignment="1">
      <alignment horizontal="center" vertical="center"/>
    </xf>
    <xf numFmtId="38" fontId="11" fillId="0" borderId="223" xfId="51" applyFont="1" applyFill="1" applyBorder="1" applyAlignment="1">
      <alignment horizontal="center" vertical="center"/>
    </xf>
    <xf numFmtId="38" fontId="23" fillId="0" borderId="271" xfId="51" applyFont="1" applyFill="1" applyBorder="1" applyAlignment="1">
      <alignment horizontal="center" vertical="center"/>
    </xf>
    <xf numFmtId="38" fontId="23" fillId="0" borderId="280" xfId="51" applyFont="1" applyFill="1" applyBorder="1" applyAlignment="1">
      <alignment horizontal="center" vertical="center"/>
    </xf>
    <xf numFmtId="38" fontId="23" fillId="0" borderId="281" xfId="51" applyFont="1" applyFill="1" applyBorder="1" applyAlignment="1">
      <alignment horizontal="center" vertical="center"/>
    </xf>
    <xf numFmtId="38" fontId="11" fillId="0" borderId="116" xfId="51" applyFont="1" applyFill="1" applyBorder="1" applyAlignment="1">
      <alignment horizontal="center" vertical="center"/>
    </xf>
    <xf numFmtId="38" fontId="12" fillId="0" borderId="282" xfId="51" applyFont="1" applyFill="1" applyBorder="1" applyAlignment="1">
      <alignment horizontal="distributed" vertical="center"/>
    </xf>
    <xf numFmtId="38" fontId="12" fillId="0" borderId="283" xfId="51" applyFont="1" applyFill="1" applyBorder="1" applyAlignment="1">
      <alignment horizontal="distributed" vertical="center"/>
    </xf>
    <xf numFmtId="38" fontId="25" fillId="0" borderId="274" xfId="51" applyFont="1" applyFill="1" applyBorder="1" applyAlignment="1">
      <alignment horizontal="distributed" vertical="center"/>
    </xf>
    <xf numFmtId="38" fontId="26" fillId="0" borderId="284" xfId="51" applyFont="1" applyFill="1" applyBorder="1" applyAlignment="1">
      <alignment horizontal="center" vertical="center"/>
    </xf>
    <xf numFmtId="38" fontId="26" fillId="0" borderId="285" xfId="51" applyFont="1" applyFill="1" applyBorder="1" applyAlignment="1">
      <alignment horizontal="center" vertical="center"/>
    </xf>
    <xf numFmtId="38" fontId="23" fillId="0" borderId="116" xfId="51" applyFont="1" applyFill="1" applyBorder="1" applyAlignment="1">
      <alignment horizontal="center" vertical="center"/>
    </xf>
    <xf numFmtId="38" fontId="23" fillId="0" borderId="250" xfId="51" applyFont="1" applyFill="1" applyBorder="1" applyAlignment="1">
      <alignment horizontal="center" vertical="center"/>
    </xf>
    <xf numFmtId="38" fontId="23" fillId="0" borderId="176" xfId="51" applyFont="1" applyFill="1" applyBorder="1" applyAlignment="1">
      <alignment horizontal="center" vertical="center"/>
    </xf>
    <xf numFmtId="38" fontId="11" fillId="0" borderId="118" xfId="51" applyFont="1" applyFill="1" applyBorder="1" applyAlignment="1">
      <alignment horizontal="center" vertical="center"/>
    </xf>
    <xf numFmtId="38" fontId="12" fillId="0" borderId="282" xfId="51" applyFont="1" applyFill="1" applyBorder="1" applyAlignment="1">
      <alignment horizontal="center" vertical="center" shrinkToFit="1"/>
    </xf>
    <xf numFmtId="38" fontId="12" fillId="0" borderId="274" xfId="51" applyFont="1" applyFill="1" applyBorder="1" applyAlignment="1">
      <alignment horizontal="center" vertical="center" shrinkToFit="1"/>
    </xf>
    <xf numFmtId="38" fontId="12" fillId="0" borderId="275" xfId="51" applyFont="1" applyFill="1" applyBorder="1" applyAlignment="1">
      <alignment horizontal="distributed" vertical="center"/>
    </xf>
    <xf numFmtId="38" fontId="12" fillId="0" borderId="274" xfId="51" applyFont="1" applyFill="1" applyBorder="1" applyAlignment="1">
      <alignment horizontal="distributed" vertical="center"/>
    </xf>
    <xf numFmtId="38" fontId="12" fillId="0" borderId="282" xfId="51" applyFont="1" applyFill="1" applyBorder="1" applyAlignment="1">
      <alignment horizontal="center" vertical="center"/>
    </xf>
    <xf numFmtId="38" fontId="12" fillId="0" borderId="275" xfId="51" applyFont="1" applyFill="1" applyBorder="1" applyAlignment="1">
      <alignment horizontal="center" vertical="center"/>
    </xf>
    <xf numFmtId="38" fontId="12" fillId="0" borderId="286" xfId="51" applyFont="1" applyFill="1" applyBorder="1" applyAlignment="1">
      <alignment horizontal="center" vertical="center"/>
    </xf>
    <xf numFmtId="38" fontId="12" fillId="0" borderId="287" xfId="51" applyFont="1" applyFill="1" applyBorder="1" applyAlignment="1">
      <alignment horizontal="center" vertical="center"/>
    </xf>
    <xf numFmtId="38" fontId="11" fillId="0" borderId="288" xfId="51" applyFont="1" applyFill="1" applyBorder="1" applyAlignment="1">
      <alignment horizontal="center" vertical="center"/>
    </xf>
    <xf numFmtId="38" fontId="11" fillId="0" borderId="117" xfId="51" applyFont="1" applyFill="1" applyBorder="1" applyAlignment="1">
      <alignment horizontal="center" vertical="center"/>
    </xf>
    <xf numFmtId="38" fontId="23" fillId="0" borderId="119" xfId="51" applyFont="1" applyFill="1" applyBorder="1" applyAlignment="1">
      <alignment horizontal="center" vertical="center"/>
    </xf>
    <xf numFmtId="38" fontId="12" fillId="0" borderId="269" xfId="51" applyFont="1" applyFill="1" applyBorder="1" applyAlignment="1">
      <alignment horizontal="distributed" vertical="center" wrapText="1"/>
    </xf>
    <xf numFmtId="38" fontId="12" fillId="0" borderId="105" xfId="51" applyFont="1" applyFill="1" applyBorder="1" applyAlignment="1">
      <alignment horizontal="distributed" vertical="center" wrapText="1"/>
    </xf>
    <xf numFmtId="38" fontId="12" fillId="0" borderId="269" xfId="51" applyFont="1" applyFill="1" applyBorder="1" applyAlignment="1">
      <alignment horizontal="distributed" vertical="center" shrinkToFit="1"/>
    </xf>
    <xf numFmtId="38" fontId="12" fillId="0" borderId="105" xfId="51" applyFont="1" applyFill="1" applyBorder="1" applyAlignment="1">
      <alignment horizontal="distributed" vertical="center" shrinkToFit="1"/>
    </xf>
    <xf numFmtId="38" fontId="12" fillId="0" borderId="275" xfId="51" applyFont="1" applyFill="1" applyBorder="1" applyAlignment="1">
      <alignment horizontal="center" vertical="center" shrinkToFit="1"/>
    </xf>
    <xf numFmtId="38" fontId="12" fillId="0" borderId="14" xfId="51" applyFont="1" applyFill="1" applyBorder="1" applyAlignment="1">
      <alignment horizontal="center" vertical="center" shrinkToFit="1"/>
    </xf>
    <xf numFmtId="38" fontId="12" fillId="0" borderId="92" xfId="51" applyFont="1" applyFill="1" applyBorder="1" applyAlignment="1">
      <alignment horizontal="center" vertical="center" shrinkToFit="1"/>
    </xf>
    <xf numFmtId="38" fontId="25" fillId="0" borderId="289" xfId="51" applyFont="1" applyFill="1" applyBorder="1" applyAlignment="1">
      <alignment horizontal="center" vertical="center" wrapText="1"/>
    </xf>
    <xf numFmtId="38" fontId="25" fillId="0" borderId="285" xfId="51" applyFont="1" applyFill="1" applyBorder="1" applyAlignment="1">
      <alignment horizontal="center" vertical="center" wrapText="1"/>
    </xf>
    <xf numFmtId="38" fontId="12" fillId="0" borderId="290" xfId="51" applyFont="1" applyFill="1" applyBorder="1" applyAlignment="1">
      <alignment horizontal="center" vertical="center" shrinkToFit="1"/>
    </xf>
    <xf numFmtId="38" fontId="12" fillId="0" borderId="290" xfId="51" applyFont="1" applyFill="1" applyBorder="1" applyAlignment="1">
      <alignment horizontal="center" vertical="center" wrapText="1"/>
    </xf>
    <xf numFmtId="38" fontId="12" fillId="0" borderId="274" xfId="51" applyFont="1" applyFill="1" applyBorder="1" applyAlignment="1">
      <alignment horizontal="center" vertical="center" wrapText="1"/>
    </xf>
    <xf numFmtId="38" fontId="12" fillId="0" borderId="282" xfId="51" applyFont="1" applyFill="1" applyBorder="1" applyAlignment="1">
      <alignment horizontal="center" vertical="center" wrapText="1"/>
    </xf>
    <xf numFmtId="38" fontId="12" fillId="0" borderId="275" xfId="51" applyFont="1" applyFill="1" applyBorder="1" applyAlignment="1">
      <alignment horizontal="center" vertical="center" wrapText="1"/>
    </xf>
    <xf numFmtId="38" fontId="12" fillId="0" borderId="283" xfId="51" applyFont="1" applyFill="1" applyBorder="1" applyAlignment="1">
      <alignment horizontal="center" vertical="center" shrinkToFit="1"/>
    </xf>
    <xf numFmtId="38" fontId="12" fillId="0" borderId="274" xfId="51" applyFont="1" applyFill="1" applyBorder="1" applyAlignment="1">
      <alignment horizontal="distributed" vertical="center" shrinkToFit="1"/>
    </xf>
    <xf numFmtId="38" fontId="12" fillId="0" borderId="274" xfId="51" applyFont="1" applyFill="1" applyBorder="1" applyAlignment="1">
      <alignment horizontal="center" vertical="center"/>
    </xf>
    <xf numFmtId="38" fontId="12" fillId="0" borderId="290" xfId="51" applyFont="1" applyFill="1" applyBorder="1" applyAlignment="1">
      <alignment horizontal="center" vertical="center"/>
    </xf>
    <xf numFmtId="38" fontId="12" fillId="0" borderId="287" xfId="51" applyFont="1" applyFill="1" applyBorder="1" applyAlignment="1">
      <alignment horizontal="distributed" vertical="center"/>
    </xf>
    <xf numFmtId="38" fontId="23" fillId="0" borderId="118" xfId="51" applyFont="1" applyFill="1" applyBorder="1" applyAlignment="1">
      <alignment horizontal="center" vertical="center"/>
    </xf>
    <xf numFmtId="38" fontId="23" fillId="0" borderId="291" xfId="51" applyFont="1" applyFill="1" applyBorder="1" applyAlignment="1">
      <alignment horizontal="center" vertical="center"/>
    </xf>
    <xf numFmtId="38" fontId="22" fillId="0" borderId="289" xfId="51" applyFont="1" applyFill="1" applyBorder="1" applyAlignment="1">
      <alignment horizontal="distributed" vertical="center" shrinkToFit="1"/>
    </xf>
    <xf numFmtId="38" fontId="22" fillId="0" borderId="285" xfId="51" applyFont="1" applyFill="1" applyBorder="1" applyAlignment="1">
      <alignment horizontal="distributed" vertical="center" shrinkToFit="1"/>
    </xf>
    <xf numFmtId="38" fontId="12" fillId="0" borderId="282" xfId="51" applyFont="1" applyFill="1" applyBorder="1" applyAlignment="1">
      <alignment horizontal="center" vertical="center" shrinkToFit="1"/>
    </xf>
    <xf numFmtId="38" fontId="12" fillId="0" borderId="275" xfId="51" applyFont="1" applyFill="1" applyBorder="1" applyAlignment="1">
      <alignment horizontal="center" vertical="center" shrinkToFit="1"/>
    </xf>
    <xf numFmtId="38" fontId="12" fillId="0" borderId="283" xfId="51" applyFont="1" applyFill="1" applyBorder="1" applyAlignment="1">
      <alignment horizontal="center" vertical="center"/>
    </xf>
    <xf numFmtId="38" fontId="22" fillId="0" borderId="289" xfId="51" applyFont="1" applyFill="1" applyBorder="1" applyAlignment="1">
      <alignment horizontal="center" vertical="center"/>
    </xf>
    <xf numFmtId="38" fontId="22" fillId="0" borderId="285" xfId="51" applyFont="1" applyFill="1" applyBorder="1" applyAlignment="1">
      <alignment horizontal="center" vertical="center"/>
    </xf>
    <xf numFmtId="38" fontId="11" fillId="0" borderId="115" xfId="51" applyFont="1" applyFill="1" applyBorder="1" applyAlignment="1">
      <alignment horizontal="center" vertical="center"/>
    </xf>
    <xf numFmtId="38" fontId="12" fillId="0" borderId="282" xfId="51" applyFont="1" applyFill="1" applyBorder="1" applyAlignment="1">
      <alignment horizontal="distributed" vertical="center" wrapText="1"/>
    </xf>
    <xf numFmtId="38" fontId="12" fillId="0" borderId="283" xfId="51" applyFont="1" applyFill="1" applyBorder="1" applyAlignment="1">
      <alignment horizontal="distributed" vertical="center" wrapText="1"/>
    </xf>
    <xf numFmtId="38" fontId="22" fillId="0" borderId="274" xfId="51" applyFont="1" applyFill="1" applyBorder="1" applyAlignment="1">
      <alignment horizontal="distributed" vertical="center" wrapText="1"/>
    </xf>
    <xf numFmtId="38" fontId="12" fillId="0" borderId="287" xfId="51" applyFont="1" applyFill="1" applyBorder="1" applyAlignment="1">
      <alignment horizontal="center" vertical="center" wrapText="1"/>
    </xf>
    <xf numFmtId="38" fontId="12" fillId="0" borderId="274" xfId="51" applyFont="1" applyFill="1" applyBorder="1" applyAlignment="1">
      <alignment horizontal="distributed" vertical="center" wrapText="1"/>
    </xf>
    <xf numFmtId="38" fontId="12" fillId="0" borderId="275" xfId="51" applyFont="1" applyFill="1" applyBorder="1" applyAlignment="1">
      <alignment horizontal="distributed" vertical="center" wrapText="1"/>
    </xf>
    <xf numFmtId="38" fontId="12" fillId="0" borderId="283" xfId="51" applyFont="1" applyFill="1" applyBorder="1" applyAlignment="1">
      <alignment horizontal="center" vertical="center" wrapText="1"/>
    </xf>
    <xf numFmtId="38" fontId="22" fillId="0" borderId="289" xfId="51" applyFont="1" applyFill="1" applyBorder="1" applyAlignment="1">
      <alignment horizontal="center" vertical="center" wrapText="1"/>
    </xf>
    <xf numFmtId="38" fontId="22" fillId="0" borderId="285" xfId="51" applyFont="1" applyFill="1" applyBorder="1" applyAlignment="1">
      <alignment horizontal="center" vertical="center" wrapText="1"/>
    </xf>
    <xf numFmtId="38" fontId="12" fillId="0" borderId="286" xfId="51" applyFont="1" applyFill="1" applyBorder="1" applyAlignment="1">
      <alignment horizontal="center" vertical="center" wrapText="1"/>
    </xf>
    <xf numFmtId="38" fontId="12" fillId="0" borderId="287" xfId="51" applyFont="1" applyFill="1" applyBorder="1" applyAlignment="1">
      <alignment horizontal="center" vertical="center"/>
    </xf>
    <xf numFmtId="38" fontId="12" fillId="0" borderId="283" xfId="51" applyFont="1" applyFill="1" applyBorder="1" applyAlignment="1">
      <alignment horizontal="center" vertical="center"/>
    </xf>
    <xf numFmtId="38" fontId="22" fillId="0" borderId="274" xfId="51" applyFont="1" applyFill="1" applyBorder="1" applyAlignment="1">
      <alignment horizontal="center" vertical="center" wrapText="1"/>
    </xf>
    <xf numFmtId="38" fontId="12" fillId="0" borderId="290" xfId="51" applyFont="1" applyFill="1" applyBorder="1" applyAlignment="1">
      <alignment horizontal="distributed" vertical="center" wrapText="1"/>
    </xf>
    <xf numFmtId="38" fontId="21" fillId="0" borderId="287" xfId="51" applyFont="1" applyFill="1" applyBorder="1" applyAlignment="1">
      <alignment horizontal="center" vertical="center"/>
    </xf>
    <xf numFmtId="38" fontId="21" fillId="0" borderId="275" xfId="51" applyFont="1" applyFill="1" applyBorder="1" applyAlignment="1">
      <alignment horizontal="center" vertical="center"/>
    </xf>
    <xf numFmtId="38" fontId="12" fillId="0" borderId="282" xfId="51" applyFont="1" applyFill="1" applyBorder="1" applyAlignment="1">
      <alignment horizontal="distributed" vertical="center" shrinkToFit="1"/>
    </xf>
    <xf numFmtId="38" fontId="12" fillId="0" borderId="283" xfId="51" applyFont="1" applyFill="1" applyBorder="1" applyAlignment="1">
      <alignment horizontal="distributed" vertical="center" shrinkToFit="1"/>
    </xf>
    <xf numFmtId="38" fontId="12" fillId="0" borderId="287" xfId="51" applyFont="1" applyFill="1" applyBorder="1" applyAlignment="1">
      <alignment horizontal="distributed" vertical="center" wrapText="1" shrinkToFit="1"/>
    </xf>
    <xf numFmtId="38" fontId="12" fillId="0" borderId="275" xfId="51" applyFont="1" applyFill="1" applyBorder="1" applyAlignment="1">
      <alignment horizontal="distributed" vertical="center" wrapText="1" shrinkToFit="1"/>
    </xf>
    <xf numFmtId="38" fontId="12" fillId="0" borderId="282" xfId="51" applyFont="1" applyFill="1" applyBorder="1" applyAlignment="1">
      <alignment horizontal="center" vertical="center" wrapText="1" shrinkToFit="1"/>
    </xf>
    <xf numFmtId="38" fontId="12" fillId="0" borderId="275" xfId="51" applyFont="1" applyFill="1" applyBorder="1" applyAlignment="1">
      <alignment horizontal="center" vertical="center" wrapText="1" shrinkToFit="1"/>
    </xf>
    <xf numFmtId="38" fontId="12" fillId="0" borderId="274" xfId="51" applyFont="1" applyFill="1" applyBorder="1" applyAlignment="1">
      <alignment horizontal="center" vertical="center" wrapText="1" shrinkToFit="1"/>
    </xf>
    <xf numFmtId="38" fontId="22" fillId="0" borderId="274" xfId="51" applyFont="1" applyFill="1" applyBorder="1" applyAlignment="1">
      <alignment horizontal="center" vertical="center"/>
    </xf>
    <xf numFmtId="38" fontId="12" fillId="0" borderId="287" xfId="51" applyFont="1" applyFill="1" applyBorder="1" applyAlignment="1">
      <alignment horizontal="distributed" vertical="center" shrinkToFit="1"/>
    </xf>
    <xf numFmtId="38" fontId="12" fillId="0" borderId="275" xfId="51" applyFont="1" applyFill="1" applyBorder="1" applyAlignment="1">
      <alignment horizontal="distributed" vertical="center" shrinkToFit="1"/>
    </xf>
    <xf numFmtId="38" fontId="21" fillId="0" borderId="282" xfId="51" applyFont="1" applyFill="1" applyBorder="1" applyAlignment="1">
      <alignment horizontal="center" vertical="center" wrapText="1" shrinkToFit="1"/>
    </xf>
    <xf numFmtId="38" fontId="21" fillId="0" borderId="283" xfId="51" applyFont="1" applyFill="1" applyBorder="1" applyAlignment="1">
      <alignment horizontal="center" vertical="center" shrinkToFit="1"/>
    </xf>
    <xf numFmtId="38" fontId="22" fillId="0" borderId="289" xfId="51" applyFont="1" applyFill="1" applyBorder="1" applyAlignment="1">
      <alignment horizontal="center" vertical="center" shrinkToFit="1"/>
    </xf>
    <xf numFmtId="38" fontId="22" fillId="0" borderId="285" xfId="51" applyFont="1" applyFill="1" applyBorder="1" applyAlignment="1">
      <alignment horizontal="center" vertical="center" shrinkToFit="1"/>
    </xf>
    <xf numFmtId="38" fontId="23" fillId="0" borderId="78" xfId="51" applyFont="1" applyFill="1" applyBorder="1" applyAlignment="1">
      <alignment horizontal="center" vertical="center"/>
    </xf>
    <xf numFmtId="38" fontId="12" fillId="0" borderId="287" xfId="51" applyFont="1" applyFill="1" applyBorder="1" applyAlignment="1">
      <alignment horizontal="center" vertical="center" shrinkToFit="1"/>
    </xf>
    <xf numFmtId="38" fontId="22" fillId="0" borderId="274" xfId="51" applyFont="1" applyFill="1" applyBorder="1" applyAlignment="1">
      <alignment horizontal="distributed" vertical="center"/>
    </xf>
    <xf numFmtId="38" fontId="12" fillId="0" borderId="286" xfId="51" applyFont="1" applyFill="1" applyBorder="1" applyAlignment="1">
      <alignment horizontal="center" vertical="center" shrinkToFit="1"/>
    </xf>
    <xf numFmtId="38" fontId="12" fillId="0" borderId="269" xfId="51" applyFont="1" applyFill="1" applyBorder="1" applyAlignment="1">
      <alignment horizontal="distributed" vertical="center"/>
    </xf>
    <xf numFmtId="38" fontId="12" fillId="0" borderId="292" xfId="51" applyFont="1" applyFill="1" applyBorder="1" applyAlignment="1">
      <alignment horizontal="distributed" vertical="center"/>
    </xf>
    <xf numFmtId="38" fontId="12" fillId="0" borderId="0" xfId="51" applyFont="1" applyFill="1" applyBorder="1" applyAlignment="1">
      <alignment horizontal="distributed" vertical="center"/>
    </xf>
    <xf numFmtId="38" fontId="22" fillId="0" borderId="282" xfId="51" applyFont="1" applyFill="1" applyBorder="1" applyAlignment="1">
      <alignment horizontal="distributed" vertical="center"/>
    </xf>
    <xf numFmtId="38" fontId="22" fillId="0" borderId="275" xfId="51" applyFont="1" applyFill="1" applyBorder="1" applyAlignment="1">
      <alignment horizontal="distributed" vertical="center"/>
    </xf>
    <xf numFmtId="38" fontId="14" fillId="0" borderId="287" xfId="51" applyFont="1" applyFill="1" applyBorder="1" applyAlignment="1">
      <alignment horizontal="center" vertical="center" shrinkToFit="1"/>
    </xf>
    <xf numFmtId="38" fontId="14" fillId="0" borderId="274" xfId="51" applyFont="1" applyFill="1" applyBorder="1" applyAlignment="1">
      <alignment horizontal="center" vertical="center" shrinkToFit="1"/>
    </xf>
    <xf numFmtId="38" fontId="12" fillId="0" borderId="10" xfId="51" applyFont="1" applyFill="1" applyBorder="1" applyAlignment="1">
      <alignment horizontal="distributed" vertical="center"/>
    </xf>
    <xf numFmtId="38" fontId="12" fillId="0" borderId="27" xfId="51" applyFont="1" applyFill="1" applyBorder="1" applyAlignment="1">
      <alignment horizontal="distributed" vertical="center"/>
    </xf>
    <xf numFmtId="38" fontId="22" fillId="0" borderId="274" xfId="51" applyFont="1" applyFill="1" applyBorder="1" applyAlignment="1">
      <alignment horizontal="distributed" vertical="center" shrinkToFit="1"/>
    </xf>
    <xf numFmtId="38" fontId="23" fillId="0" borderId="117" xfId="51" applyFont="1" applyFill="1" applyBorder="1" applyAlignment="1">
      <alignment horizontal="center" vertical="center"/>
    </xf>
    <xf numFmtId="38" fontId="22" fillId="0" borderId="282" xfId="51" applyFont="1" applyFill="1" applyBorder="1" applyAlignment="1">
      <alignment horizontal="distributed" vertical="center" shrinkToFit="1"/>
    </xf>
    <xf numFmtId="38" fontId="12" fillId="0" borderId="48" xfId="51" applyFont="1" applyFill="1" applyBorder="1" applyAlignment="1">
      <alignment horizontal="distributed" vertical="center"/>
    </xf>
    <xf numFmtId="38" fontId="11" fillId="0" borderId="14" xfId="51" applyFont="1" applyFill="1" applyBorder="1" applyAlignment="1">
      <alignment horizontal="center"/>
    </xf>
    <xf numFmtId="38" fontId="11" fillId="0" borderId="92" xfId="51" applyFont="1" applyFill="1" applyBorder="1" applyAlignment="1">
      <alignment horizontal="center"/>
    </xf>
    <xf numFmtId="38" fontId="12" fillId="0" borderId="293" xfId="51" applyFont="1" applyFill="1" applyBorder="1" applyAlignment="1">
      <alignment horizontal="distributed" vertical="center" shrinkToFit="1"/>
    </xf>
    <xf numFmtId="38" fontId="12" fillId="0" borderId="282" xfId="51" applyFont="1" applyFill="1" applyBorder="1" applyAlignment="1">
      <alignment horizontal="center" vertical="center"/>
    </xf>
    <xf numFmtId="38" fontId="12" fillId="0" borderId="98" xfId="51" applyFont="1" applyFill="1" applyBorder="1" applyAlignment="1">
      <alignment horizontal="distributed" vertical="center"/>
    </xf>
    <xf numFmtId="38" fontId="22" fillId="0" borderId="0" xfId="51" applyFont="1" applyFill="1" applyBorder="1" applyAlignment="1">
      <alignment horizontal="center" vertical="center" shrinkToFit="1"/>
    </xf>
    <xf numFmtId="38" fontId="22" fillId="0" borderId="203" xfId="51" applyFont="1" applyFill="1" applyBorder="1" applyAlignment="1">
      <alignment horizontal="center" vertical="center" shrinkToFit="1"/>
    </xf>
    <xf numFmtId="38" fontId="12" fillId="0" borderId="11" xfId="51" applyFont="1" applyFill="1" applyBorder="1" applyAlignment="1">
      <alignment horizontal="distributed" vertical="center"/>
    </xf>
    <xf numFmtId="38" fontId="22" fillId="0" borderId="12" xfId="51" applyFont="1" applyFill="1" applyBorder="1" applyAlignment="1">
      <alignment horizontal="center" vertical="center" shrinkToFit="1"/>
    </xf>
    <xf numFmtId="38" fontId="11" fillId="0" borderId="294" xfId="51" applyFont="1" applyFill="1" applyBorder="1" applyAlignment="1">
      <alignment horizontal="center" vertical="center"/>
    </xf>
    <xf numFmtId="38" fontId="11" fillId="0" borderId="271" xfId="51" applyFont="1" applyFill="1" applyBorder="1" applyAlignment="1">
      <alignment horizontal="center" vertical="center"/>
    </xf>
    <xf numFmtId="38" fontId="11" fillId="0" borderId="295" xfId="51" applyFont="1" applyFill="1" applyBorder="1" applyAlignment="1">
      <alignment horizontal="center" vertical="center"/>
    </xf>
    <xf numFmtId="38" fontId="11" fillId="0" borderId="272" xfId="51" applyFont="1" applyFill="1" applyBorder="1" applyAlignment="1">
      <alignment horizontal="center" vertical="center"/>
    </xf>
    <xf numFmtId="38" fontId="11" fillId="0" borderId="296" xfId="51" applyFont="1" applyFill="1" applyBorder="1" applyAlignment="1">
      <alignment horizontal="center" vertical="center"/>
    </xf>
    <xf numFmtId="38" fontId="11" fillId="0" borderId="270" xfId="51" applyFont="1" applyFill="1" applyBorder="1" applyAlignment="1">
      <alignment horizontal="center" vertical="center"/>
    </xf>
    <xf numFmtId="38" fontId="11" fillId="0" borderId="297" xfId="51" applyFont="1" applyFill="1" applyBorder="1" applyAlignment="1">
      <alignment horizontal="center" vertical="center"/>
    </xf>
    <xf numFmtId="38" fontId="23" fillId="0" borderId="298" xfId="51" applyFont="1" applyFill="1" applyBorder="1" applyAlignment="1">
      <alignment horizontal="center" vertical="center"/>
    </xf>
    <xf numFmtId="38" fontId="11" fillId="0" borderId="245" xfId="51" applyFont="1" applyFill="1" applyBorder="1" applyAlignment="1">
      <alignment horizontal="center" vertical="center"/>
    </xf>
    <xf numFmtId="38" fontId="11" fillId="0" borderId="235" xfId="51" applyFont="1" applyFill="1" applyBorder="1" applyAlignment="1">
      <alignment horizontal="center" vertical="center"/>
    </xf>
    <xf numFmtId="38" fontId="22" fillId="0" borderId="289" xfId="51" applyFont="1" applyFill="1" applyBorder="1" applyAlignment="1">
      <alignment horizontal="center" vertical="center" shrinkToFit="1"/>
    </xf>
    <xf numFmtId="38" fontId="22" fillId="0" borderId="285" xfId="51" applyFont="1" applyFill="1" applyBorder="1" applyAlignment="1">
      <alignment horizontal="center" vertical="center" shrinkToFit="1"/>
    </xf>
    <xf numFmtId="38" fontId="24" fillId="0" borderId="176" xfId="51" applyFont="1" applyFill="1" applyBorder="1" applyAlignment="1">
      <alignment vertical="center"/>
    </xf>
    <xf numFmtId="38" fontId="12" fillId="0" borderId="286" xfId="51" applyFont="1" applyFill="1" applyBorder="1" applyAlignment="1">
      <alignment horizontal="distributed" vertical="center"/>
    </xf>
    <xf numFmtId="0" fontId="28" fillId="0" borderId="264" xfId="62" applyFont="1" applyFill="1" applyBorder="1" applyAlignment="1">
      <alignment horizontal="center" vertical="center" wrapText="1"/>
      <protection/>
    </xf>
    <xf numFmtId="0" fontId="11" fillId="0" borderId="36" xfId="62" applyFont="1" applyFill="1" applyBorder="1" applyAlignment="1">
      <alignment/>
      <protection/>
    </xf>
    <xf numFmtId="0" fontId="11" fillId="0" borderId="214" xfId="62" applyFont="1" applyFill="1" applyBorder="1" applyAlignment="1">
      <alignment/>
      <protection/>
    </xf>
    <xf numFmtId="0" fontId="28" fillId="0" borderId="17" xfId="62" applyFont="1" applyFill="1" applyBorder="1" applyAlignment="1">
      <alignment horizontal="center" vertical="center"/>
      <protection/>
    </xf>
    <xf numFmtId="0" fontId="28" fillId="0" borderId="16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B5(新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1162050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11620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25;&#30011;&#25919;&#31574;&#35506;\&#20225;&#30011;&#35519;&#25972;\11&#32113;&#35336;\&#32113;&#35336;&#26360;\H29\04&#22238;&#31572;&#65288;&#20225;&#30011;&#25919;&#31574;&#35506;&#12539;&#24193;&#22806;&#65289;\&#24066;&#27665;&#35506;&#12424;&#12426;(B6B7)&#20154;&#21475;&#12500;&#12521;&#12511;&#12483;&#12489;\&#24179;&#25104;29&#24180;&#65299;&#26376;&#20154;&#21475;&#12500;&#12521;&#12511;&#12483;&#1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平成29年３月人口ピラミッド"/>
      <sheetName val="②B6用集計"/>
      <sheetName val="③行政区別"/>
      <sheetName val="④B７用集計"/>
      <sheetName val="⑤B6"/>
      <sheetName val="（⑥B6合計の集計）"/>
      <sheetName val="⑦B7"/>
    </sheetNames>
    <sheetDataSet>
      <sheetData sheetId="1">
        <row r="4">
          <cell r="C4">
            <v>1</v>
          </cell>
          <cell r="D4">
            <v>6</v>
          </cell>
        </row>
        <row r="5">
          <cell r="C5">
            <v>3</v>
          </cell>
          <cell r="D5">
            <v>8</v>
          </cell>
        </row>
        <row r="6">
          <cell r="C6">
            <v>7</v>
          </cell>
          <cell r="D6">
            <v>6</v>
          </cell>
        </row>
        <row r="7">
          <cell r="C7">
            <v>6</v>
          </cell>
          <cell r="D7">
            <v>10</v>
          </cell>
        </row>
        <row r="8">
          <cell r="C8">
            <v>7</v>
          </cell>
          <cell r="D8">
            <v>9</v>
          </cell>
        </row>
        <row r="9">
          <cell r="C9">
            <v>5</v>
          </cell>
          <cell r="D9">
            <v>4</v>
          </cell>
        </row>
        <row r="10">
          <cell r="C10">
            <v>7</v>
          </cell>
          <cell r="D10">
            <v>4</v>
          </cell>
        </row>
        <row r="11">
          <cell r="C11">
            <v>8</v>
          </cell>
          <cell r="D11">
            <v>7</v>
          </cell>
        </row>
        <row r="12">
          <cell r="C12">
            <v>14</v>
          </cell>
          <cell r="D12">
            <v>18</v>
          </cell>
        </row>
        <row r="13">
          <cell r="C13">
            <v>10</v>
          </cell>
          <cell r="D13">
            <v>7</v>
          </cell>
        </row>
        <row r="14">
          <cell r="C14">
            <v>5</v>
          </cell>
          <cell r="D14">
            <v>9</v>
          </cell>
        </row>
        <row r="15">
          <cell r="C15">
            <v>7</v>
          </cell>
          <cell r="D15">
            <v>7</v>
          </cell>
        </row>
        <row r="16">
          <cell r="C16">
            <v>8</v>
          </cell>
          <cell r="D16">
            <v>13</v>
          </cell>
        </row>
        <row r="17">
          <cell r="C17">
            <v>10</v>
          </cell>
          <cell r="D17">
            <v>17</v>
          </cell>
        </row>
        <row r="18">
          <cell r="C18">
            <v>17</v>
          </cell>
          <cell r="D18">
            <v>11</v>
          </cell>
        </row>
        <row r="19">
          <cell r="C19">
            <v>7</v>
          </cell>
          <cell r="D19">
            <v>4</v>
          </cell>
        </row>
        <row r="20">
          <cell r="C20">
            <v>6</v>
          </cell>
          <cell r="D20">
            <v>12</v>
          </cell>
        </row>
        <row r="21">
          <cell r="C21">
            <v>1</v>
          </cell>
          <cell r="D21">
            <v>11</v>
          </cell>
        </row>
        <row r="22">
          <cell r="C22">
            <v>3</v>
          </cell>
          <cell r="D22">
            <v>5</v>
          </cell>
        </row>
        <row r="23">
          <cell r="C23">
            <v>1</v>
          </cell>
          <cell r="D23">
            <v>2</v>
          </cell>
        </row>
        <row r="24">
          <cell r="C24">
            <v>0</v>
          </cell>
          <cell r="D24">
            <v>0</v>
          </cell>
        </row>
        <row r="30">
          <cell r="C30">
            <v>1</v>
          </cell>
          <cell r="D30">
            <v>0</v>
          </cell>
        </row>
        <row r="31">
          <cell r="C31">
            <v>3</v>
          </cell>
          <cell r="D31">
            <v>9</v>
          </cell>
        </row>
        <row r="32">
          <cell r="C32">
            <v>3</v>
          </cell>
          <cell r="D32">
            <v>3</v>
          </cell>
        </row>
        <row r="33">
          <cell r="C33">
            <v>5</v>
          </cell>
          <cell r="D33">
            <v>4</v>
          </cell>
        </row>
        <row r="34">
          <cell r="C34">
            <v>2</v>
          </cell>
          <cell r="D34">
            <v>3</v>
          </cell>
        </row>
        <row r="35">
          <cell r="C35">
            <v>4</v>
          </cell>
          <cell r="D35">
            <v>4</v>
          </cell>
        </row>
        <row r="36">
          <cell r="C36">
            <v>2</v>
          </cell>
          <cell r="D36">
            <v>0</v>
          </cell>
        </row>
        <row r="37">
          <cell r="C37">
            <v>3</v>
          </cell>
          <cell r="D37">
            <v>4</v>
          </cell>
        </row>
        <row r="38">
          <cell r="C38">
            <v>9</v>
          </cell>
          <cell r="D38">
            <v>4</v>
          </cell>
        </row>
        <row r="39">
          <cell r="C39">
            <v>7</v>
          </cell>
          <cell r="D39">
            <v>9</v>
          </cell>
        </row>
        <row r="40">
          <cell r="C40">
            <v>6</v>
          </cell>
          <cell r="D40">
            <v>4</v>
          </cell>
        </row>
        <row r="41">
          <cell r="C41">
            <v>2</v>
          </cell>
          <cell r="D41">
            <v>8</v>
          </cell>
        </row>
        <row r="42">
          <cell r="C42">
            <v>9</v>
          </cell>
          <cell r="D42">
            <v>5</v>
          </cell>
        </row>
        <row r="43">
          <cell r="C43">
            <v>10</v>
          </cell>
          <cell r="D43">
            <v>6</v>
          </cell>
        </row>
        <row r="44">
          <cell r="C44">
            <v>7</v>
          </cell>
          <cell r="D44">
            <v>11</v>
          </cell>
        </row>
        <row r="45">
          <cell r="C45">
            <v>7</v>
          </cell>
          <cell r="D45">
            <v>3</v>
          </cell>
        </row>
        <row r="46">
          <cell r="C46">
            <v>5</v>
          </cell>
          <cell r="D46">
            <v>7</v>
          </cell>
        </row>
        <row r="47">
          <cell r="C47">
            <v>2</v>
          </cell>
          <cell r="D47">
            <v>8</v>
          </cell>
        </row>
        <row r="48">
          <cell r="C48">
            <v>1</v>
          </cell>
          <cell r="D48">
            <v>5</v>
          </cell>
        </row>
        <row r="49">
          <cell r="C49">
            <v>0</v>
          </cell>
          <cell r="D49">
            <v>1</v>
          </cell>
        </row>
        <row r="50">
          <cell r="C50">
            <v>0</v>
          </cell>
          <cell r="D50">
            <v>0</v>
          </cell>
        </row>
        <row r="55">
          <cell r="C55">
            <v>2</v>
          </cell>
          <cell r="D55">
            <v>1</v>
          </cell>
        </row>
        <row r="56">
          <cell r="C56">
            <v>1</v>
          </cell>
          <cell r="D56">
            <v>1</v>
          </cell>
        </row>
        <row r="57">
          <cell r="C57">
            <v>5</v>
          </cell>
          <cell r="D57">
            <v>3</v>
          </cell>
        </row>
        <row r="58">
          <cell r="C58">
            <v>1</v>
          </cell>
          <cell r="D58">
            <v>1</v>
          </cell>
        </row>
        <row r="59">
          <cell r="C59">
            <v>7</v>
          </cell>
          <cell r="D59">
            <v>7</v>
          </cell>
        </row>
        <row r="60">
          <cell r="C60">
            <v>4</v>
          </cell>
          <cell r="D60">
            <v>5</v>
          </cell>
        </row>
        <row r="61">
          <cell r="C61">
            <v>6</v>
          </cell>
          <cell r="D61">
            <v>3</v>
          </cell>
        </row>
        <row r="62">
          <cell r="C62">
            <v>2</v>
          </cell>
          <cell r="D62">
            <v>2</v>
          </cell>
        </row>
        <row r="63">
          <cell r="C63">
            <v>8</v>
          </cell>
          <cell r="D63">
            <v>4</v>
          </cell>
        </row>
        <row r="64">
          <cell r="C64">
            <v>8</v>
          </cell>
          <cell r="D64">
            <v>7</v>
          </cell>
        </row>
        <row r="65">
          <cell r="C65">
            <v>5</v>
          </cell>
          <cell r="D65">
            <v>8</v>
          </cell>
        </row>
        <row r="66">
          <cell r="C66">
            <v>6</v>
          </cell>
          <cell r="D66">
            <v>13</v>
          </cell>
        </row>
        <row r="67">
          <cell r="C67">
            <v>11</v>
          </cell>
          <cell r="D67">
            <v>4</v>
          </cell>
        </row>
        <row r="68">
          <cell r="C68">
            <v>8</v>
          </cell>
          <cell r="D68">
            <v>4</v>
          </cell>
        </row>
        <row r="69">
          <cell r="C69">
            <v>3</v>
          </cell>
          <cell r="D69">
            <v>6</v>
          </cell>
        </row>
        <row r="70">
          <cell r="C70">
            <v>9</v>
          </cell>
          <cell r="D70">
            <v>11</v>
          </cell>
        </row>
        <row r="71">
          <cell r="C71">
            <v>7</v>
          </cell>
          <cell r="D71">
            <v>11</v>
          </cell>
        </row>
        <row r="72">
          <cell r="C72">
            <v>7</v>
          </cell>
          <cell r="D72">
            <v>2</v>
          </cell>
        </row>
        <row r="73">
          <cell r="C73">
            <v>1</v>
          </cell>
          <cell r="D73">
            <v>3</v>
          </cell>
        </row>
        <row r="74">
          <cell r="C74">
            <v>1</v>
          </cell>
          <cell r="D74">
            <v>1</v>
          </cell>
        </row>
        <row r="75">
          <cell r="C75">
            <v>0</v>
          </cell>
          <cell r="D75">
            <v>0</v>
          </cell>
        </row>
        <row r="80">
          <cell r="C80">
            <v>9</v>
          </cell>
          <cell r="D80">
            <v>0</v>
          </cell>
        </row>
        <row r="81">
          <cell r="C81">
            <v>6</v>
          </cell>
          <cell r="D81">
            <v>6</v>
          </cell>
        </row>
        <row r="82">
          <cell r="C82">
            <v>8</v>
          </cell>
          <cell r="D82">
            <v>5</v>
          </cell>
        </row>
        <row r="83">
          <cell r="C83">
            <v>7</v>
          </cell>
          <cell r="D83">
            <v>2</v>
          </cell>
        </row>
        <row r="84">
          <cell r="C84">
            <v>3</v>
          </cell>
          <cell r="D84">
            <v>3</v>
          </cell>
        </row>
        <row r="85">
          <cell r="C85">
            <v>3</v>
          </cell>
          <cell r="D85">
            <v>2</v>
          </cell>
        </row>
        <row r="86">
          <cell r="C86">
            <v>8</v>
          </cell>
          <cell r="D86">
            <v>4</v>
          </cell>
        </row>
        <row r="87">
          <cell r="C87">
            <v>8</v>
          </cell>
          <cell r="D87">
            <v>9</v>
          </cell>
        </row>
        <row r="88">
          <cell r="C88">
            <v>4</v>
          </cell>
          <cell r="D88">
            <v>3</v>
          </cell>
        </row>
        <row r="89">
          <cell r="C89">
            <v>9</v>
          </cell>
          <cell r="D89">
            <v>8</v>
          </cell>
        </row>
        <row r="90">
          <cell r="C90">
            <v>2</v>
          </cell>
          <cell r="D90">
            <v>9</v>
          </cell>
        </row>
        <row r="91">
          <cell r="C91">
            <v>5</v>
          </cell>
          <cell r="D91">
            <v>3</v>
          </cell>
        </row>
        <row r="92">
          <cell r="C92">
            <v>9</v>
          </cell>
          <cell r="D92">
            <v>6</v>
          </cell>
        </row>
        <row r="93">
          <cell r="C93">
            <v>6</v>
          </cell>
          <cell r="D93">
            <v>7</v>
          </cell>
        </row>
        <row r="94">
          <cell r="C94">
            <v>5</v>
          </cell>
          <cell r="D94">
            <v>5</v>
          </cell>
        </row>
        <row r="95">
          <cell r="C95">
            <v>2</v>
          </cell>
          <cell r="D95">
            <v>3</v>
          </cell>
        </row>
        <row r="96">
          <cell r="C96">
            <v>4</v>
          </cell>
          <cell r="D96">
            <v>5</v>
          </cell>
        </row>
        <row r="97">
          <cell r="C97">
            <v>2</v>
          </cell>
          <cell r="D97">
            <v>8</v>
          </cell>
        </row>
        <row r="98">
          <cell r="C98">
            <v>3</v>
          </cell>
          <cell r="D98">
            <v>4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5">
          <cell r="C105">
            <v>5</v>
          </cell>
          <cell r="D105">
            <v>6</v>
          </cell>
        </row>
        <row r="106">
          <cell r="C106">
            <v>7</v>
          </cell>
          <cell r="D106">
            <v>8</v>
          </cell>
        </row>
        <row r="107">
          <cell r="C107">
            <v>5</v>
          </cell>
          <cell r="D107">
            <v>11</v>
          </cell>
        </row>
        <row r="108">
          <cell r="C108">
            <v>9</v>
          </cell>
          <cell r="D108">
            <v>6</v>
          </cell>
        </row>
        <row r="109">
          <cell r="C109">
            <v>6</v>
          </cell>
          <cell r="D109">
            <v>8</v>
          </cell>
        </row>
        <row r="110">
          <cell r="C110">
            <v>7</v>
          </cell>
          <cell r="D110">
            <v>2</v>
          </cell>
        </row>
        <row r="111">
          <cell r="C111">
            <v>12</v>
          </cell>
          <cell r="D111">
            <v>9</v>
          </cell>
        </row>
        <row r="112">
          <cell r="C112">
            <v>11</v>
          </cell>
          <cell r="D112">
            <v>9</v>
          </cell>
        </row>
        <row r="113">
          <cell r="C113">
            <v>16</v>
          </cell>
          <cell r="D113">
            <v>15</v>
          </cell>
        </row>
        <row r="114">
          <cell r="C114">
            <v>23</v>
          </cell>
          <cell r="D114">
            <v>14</v>
          </cell>
        </row>
        <row r="115">
          <cell r="C115">
            <v>15</v>
          </cell>
          <cell r="D115">
            <v>7</v>
          </cell>
        </row>
        <row r="116">
          <cell r="C116">
            <v>9</v>
          </cell>
          <cell r="D116">
            <v>10</v>
          </cell>
        </row>
        <row r="117">
          <cell r="C117">
            <v>10</v>
          </cell>
          <cell r="D117">
            <v>6</v>
          </cell>
        </row>
        <row r="118">
          <cell r="C118">
            <v>14</v>
          </cell>
          <cell r="D118">
            <v>18</v>
          </cell>
        </row>
        <row r="119">
          <cell r="C119">
            <v>12</v>
          </cell>
          <cell r="D119">
            <v>13</v>
          </cell>
        </row>
        <row r="120">
          <cell r="C120">
            <v>6</v>
          </cell>
          <cell r="D120">
            <v>14</v>
          </cell>
        </row>
        <row r="121">
          <cell r="C121">
            <v>8</v>
          </cell>
          <cell r="D121">
            <v>9</v>
          </cell>
        </row>
        <row r="122">
          <cell r="C122">
            <v>5</v>
          </cell>
          <cell r="D122">
            <v>10</v>
          </cell>
        </row>
        <row r="123">
          <cell r="C123">
            <v>2</v>
          </cell>
          <cell r="D123">
            <v>7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31">
          <cell r="C131">
            <v>3</v>
          </cell>
          <cell r="D131">
            <v>3</v>
          </cell>
        </row>
        <row r="132">
          <cell r="C132">
            <v>2</v>
          </cell>
          <cell r="D132">
            <v>2</v>
          </cell>
        </row>
        <row r="133">
          <cell r="C133">
            <v>2</v>
          </cell>
          <cell r="D133">
            <v>1</v>
          </cell>
        </row>
        <row r="134">
          <cell r="C134">
            <v>0</v>
          </cell>
          <cell r="D134">
            <v>3</v>
          </cell>
        </row>
        <row r="135">
          <cell r="C135">
            <v>1</v>
          </cell>
          <cell r="D135">
            <v>1</v>
          </cell>
        </row>
        <row r="136">
          <cell r="C136">
            <v>3</v>
          </cell>
          <cell r="D136">
            <v>0</v>
          </cell>
        </row>
        <row r="137">
          <cell r="C137">
            <v>1</v>
          </cell>
          <cell r="D137">
            <v>2</v>
          </cell>
        </row>
        <row r="138">
          <cell r="C138">
            <v>1</v>
          </cell>
          <cell r="D138">
            <v>1</v>
          </cell>
        </row>
        <row r="139">
          <cell r="C139">
            <v>7</v>
          </cell>
          <cell r="D139">
            <v>3</v>
          </cell>
        </row>
        <row r="140">
          <cell r="C140">
            <v>2</v>
          </cell>
          <cell r="D140">
            <v>4</v>
          </cell>
        </row>
        <row r="141">
          <cell r="C141">
            <v>4</v>
          </cell>
          <cell r="D141">
            <v>3</v>
          </cell>
        </row>
        <row r="142">
          <cell r="C142">
            <v>0</v>
          </cell>
          <cell r="D142">
            <v>0</v>
          </cell>
        </row>
        <row r="143">
          <cell r="C143">
            <v>3</v>
          </cell>
          <cell r="D143">
            <v>2</v>
          </cell>
        </row>
        <row r="144">
          <cell r="C144">
            <v>2</v>
          </cell>
          <cell r="D144">
            <v>4</v>
          </cell>
        </row>
        <row r="145">
          <cell r="C145">
            <v>2</v>
          </cell>
          <cell r="D145">
            <v>1</v>
          </cell>
        </row>
        <row r="146">
          <cell r="C146">
            <v>1</v>
          </cell>
          <cell r="D146">
            <v>4</v>
          </cell>
        </row>
        <row r="147">
          <cell r="C147">
            <v>4</v>
          </cell>
          <cell r="D147">
            <v>5</v>
          </cell>
        </row>
        <row r="148">
          <cell r="C148">
            <v>3</v>
          </cell>
          <cell r="D148">
            <v>2</v>
          </cell>
        </row>
        <row r="149">
          <cell r="C149">
            <v>0</v>
          </cell>
          <cell r="D149">
            <v>4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7">
          <cell r="C157">
            <v>0</v>
          </cell>
          <cell r="D157">
            <v>1</v>
          </cell>
        </row>
        <row r="158">
          <cell r="C158">
            <v>1</v>
          </cell>
          <cell r="D158">
            <v>2</v>
          </cell>
        </row>
        <row r="159">
          <cell r="C159">
            <v>2</v>
          </cell>
          <cell r="D159">
            <v>2</v>
          </cell>
        </row>
        <row r="160">
          <cell r="C160">
            <v>1</v>
          </cell>
          <cell r="D160">
            <v>2</v>
          </cell>
        </row>
        <row r="161">
          <cell r="C161">
            <v>2</v>
          </cell>
          <cell r="D161">
            <v>0</v>
          </cell>
        </row>
        <row r="162">
          <cell r="C162">
            <v>0</v>
          </cell>
          <cell r="D162">
            <v>2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1</v>
          </cell>
        </row>
        <row r="165">
          <cell r="C165">
            <v>5</v>
          </cell>
          <cell r="D165">
            <v>4</v>
          </cell>
        </row>
        <row r="166">
          <cell r="C166">
            <v>1</v>
          </cell>
          <cell r="D166">
            <v>3</v>
          </cell>
        </row>
        <row r="167">
          <cell r="C167">
            <v>3</v>
          </cell>
          <cell r="D167">
            <v>1</v>
          </cell>
        </row>
        <row r="168">
          <cell r="C168">
            <v>0</v>
          </cell>
          <cell r="D168">
            <v>2</v>
          </cell>
        </row>
        <row r="169">
          <cell r="C169">
            <v>2</v>
          </cell>
          <cell r="D169">
            <v>2</v>
          </cell>
        </row>
        <row r="170">
          <cell r="C170">
            <v>4</v>
          </cell>
          <cell r="D170">
            <v>2</v>
          </cell>
        </row>
        <row r="171">
          <cell r="C171">
            <v>1</v>
          </cell>
          <cell r="D171">
            <v>1</v>
          </cell>
        </row>
        <row r="172">
          <cell r="C172">
            <v>2</v>
          </cell>
          <cell r="D172">
            <v>3</v>
          </cell>
        </row>
        <row r="173">
          <cell r="C173">
            <v>2</v>
          </cell>
          <cell r="D173">
            <v>2</v>
          </cell>
        </row>
        <row r="174">
          <cell r="C174">
            <v>2</v>
          </cell>
          <cell r="D174">
            <v>4</v>
          </cell>
        </row>
        <row r="175">
          <cell r="C175">
            <v>0</v>
          </cell>
          <cell r="D175">
            <v>1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82">
          <cell r="C182">
            <v>6</v>
          </cell>
          <cell r="D182">
            <v>4</v>
          </cell>
        </row>
        <row r="183">
          <cell r="C183">
            <v>5</v>
          </cell>
          <cell r="D183">
            <v>3</v>
          </cell>
        </row>
        <row r="184">
          <cell r="C184">
            <v>8</v>
          </cell>
          <cell r="D184">
            <v>9</v>
          </cell>
        </row>
        <row r="185">
          <cell r="C185">
            <v>9</v>
          </cell>
          <cell r="D185">
            <v>16</v>
          </cell>
        </row>
        <row r="186">
          <cell r="C186">
            <v>11</v>
          </cell>
          <cell r="D186">
            <v>14</v>
          </cell>
        </row>
        <row r="187">
          <cell r="C187">
            <v>6</v>
          </cell>
          <cell r="D187">
            <v>5</v>
          </cell>
        </row>
        <row r="188">
          <cell r="C188">
            <v>5</v>
          </cell>
          <cell r="D188">
            <v>4</v>
          </cell>
        </row>
        <row r="189">
          <cell r="C189">
            <v>11</v>
          </cell>
          <cell r="D189">
            <v>7</v>
          </cell>
        </row>
        <row r="190">
          <cell r="C190">
            <v>15</v>
          </cell>
          <cell r="D190">
            <v>17</v>
          </cell>
        </row>
        <row r="191">
          <cell r="C191">
            <v>13</v>
          </cell>
          <cell r="D191">
            <v>19</v>
          </cell>
        </row>
        <row r="192">
          <cell r="C192">
            <v>17</v>
          </cell>
          <cell r="D192">
            <v>13</v>
          </cell>
        </row>
        <row r="193">
          <cell r="C193">
            <v>16</v>
          </cell>
          <cell r="D193">
            <v>12</v>
          </cell>
        </row>
        <row r="194">
          <cell r="C194">
            <v>10</v>
          </cell>
          <cell r="D194">
            <v>9</v>
          </cell>
        </row>
        <row r="195">
          <cell r="C195">
            <v>10</v>
          </cell>
          <cell r="D195">
            <v>17</v>
          </cell>
        </row>
        <row r="196">
          <cell r="C196">
            <v>14</v>
          </cell>
          <cell r="D196">
            <v>9</v>
          </cell>
        </row>
        <row r="197">
          <cell r="C197">
            <v>5</v>
          </cell>
          <cell r="D197">
            <v>10</v>
          </cell>
        </row>
        <row r="198">
          <cell r="C198">
            <v>9</v>
          </cell>
          <cell r="D198">
            <v>15</v>
          </cell>
        </row>
        <row r="199">
          <cell r="C199">
            <v>10</v>
          </cell>
          <cell r="D199">
            <v>14</v>
          </cell>
        </row>
        <row r="200">
          <cell r="C200">
            <v>5</v>
          </cell>
          <cell r="D200">
            <v>6</v>
          </cell>
        </row>
        <row r="201">
          <cell r="C201">
            <v>0</v>
          </cell>
          <cell r="D201">
            <v>2</v>
          </cell>
        </row>
        <row r="202">
          <cell r="C202">
            <v>0</v>
          </cell>
          <cell r="D202">
            <v>0</v>
          </cell>
        </row>
        <row r="207">
          <cell r="C207">
            <v>15</v>
          </cell>
          <cell r="D207">
            <v>14</v>
          </cell>
        </row>
        <row r="208">
          <cell r="C208">
            <v>15</v>
          </cell>
          <cell r="D208">
            <v>14</v>
          </cell>
        </row>
        <row r="209">
          <cell r="C209">
            <v>18</v>
          </cell>
          <cell r="D209">
            <v>11</v>
          </cell>
        </row>
        <row r="210">
          <cell r="C210">
            <v>11</v>
          </cell>
          <cell r="D210">
            <v>18</v>
          </cell>
        </row>
        <row r="211">
          <cell r="C211">
            <v>12</v>
          </cell>
          <cell r="D211">
            <v>13</v>
          </cell>
        </row>
        <row r="212">
          <cell r="C212">
            <v>7</v>
          </cell>
          <cell r="D212">
            <v>16</v>
          </cell>
        </row>
        <row r="213">
          <cell r="C213">
            <v>16</v>
          </cell>
          <cell r="D213">
            <v>19</v>
          </cell>
        </row>
        <row r="214">
          <cell r="C214">
            <v>16</v>
          </cell>
          <cell r="D214">
            <v>13</v>
          </cell>
        </row>
        <row r="215">
          <cell r="C215">
            <v>18</v>
          </cell>
          <cell r="D215">
            <v>26</v>
          </cell>
        </row>
        <row r="216">
          <cell r="C216">
            <v>23</v>
          </cell>
          <cell r="D216">
            <v>25</v>
          </cell>
        </row>
        <row r="217">
          <cell r="C217">
            <v>16</v>
          </cell>
          <cell r="D217">
            <v>14</v>
          </cell>
        </row>
        <row r="218">
          <cell r="C218">
            <v>21</v>
          </cell>
          <cell r="D218">
            <v>21</v>
          </cell>
        </row>
        <row r="219">
          <cell r="C219">
            <v>21</v>
          </cell>
          <cell r="D219">
            <v>10</v>
          </cell>
        </row>
        <row r="220">
          <cell r="C220">
            <v>14</v>
          </cell>
          <cell r="D220">
            <v>16</v>
          </cell>
        </row>
        <row r="221">
          <cell r="C221">
            <v>9</v>
          </cell>
          <cell r="D221">
            <v>9</v>
          </cell>
        </row>
        <row r="222">
          <cell r="C222">
            <v>9</v>
          </cell>
          <cell r="D222">
            <v>11</v>
          </cell>
        </row>
        <row r="223">
          <cell r="C223">
            <v>8</v>
          </cell>
          <cell r="D223">
            <v>13</v>
          </cell>
        </row>
        <row r="224">
          <cell r="C224">
            <v>4</v>
          </cell>
          <cell r="D224">
            <v>8</v>
          </cell>
        </row>
        <row r="225">
          <cell r="C225">
            <v>1</v>
          </cell>
          <cell r="D225">
            <v>5</v>
          </cell>
        </row>
        <row r="226">
          <cell r="C226">
            <v>0</v>
          </cell>
          <cell r="D226">
            <v>1</v>
          </cell>
        </row>
        <row r="227">
          <cell r="C227">
            <v>0</v>
          </cell>
          <cell r="D227">
            <v>0</v>
          </cell>
        </row>
        <row r="257">
          <cell r="C257">
            <v>1</v>
          </cell>
          <cell r="D257">
            <v>0</v>
          </cell>
        </row>
        <row r="258">
          <cell r="C258">
            <v>1</v>
          </cell>
          <cell r="D258">
            <v>3</v>
          </cell>
        </row>
        <row r="259">
          <cell r="C259">
            <v>1</v>
          </cell>
          <cell r="D259">
            <v>2</v>
          </cell>
        </row>
        <row r="260">
          <cell r="C260">
            <v>1</v>
          </cell>
          <cell r="D260">
            <v>2</v>
          </cell>
        </row>
        <row r="261">
          <cell r="C261">
            <v>3</v>
          </cell>
          <cell r="D261">
            <v>2</v>
          </cell>
        </row>
        <row r="262">
          <cell r="C262">
            <v>2</v>
          </cell>
          <cell r="D262">
            <v>1</v>
          </cell>
        </row>
        <row r="263">
          <cell r="C263">
            <v>1</v>
          </cell>
          <cell r="D263">
            <v>1</v>
          </cell>
        </row>
        <row r="264">
          <cell r="C264">
            <v>3</v>
          </cell>
          <cell r="D264">
            <v>4</v>
          </cell>
        </row>
        <row r="265">
          <cell r="C265">
            <v>5</v>
          </cell>
          <cell r="D265">
            <v>4</v>
          </cell>
        </row>
        <row r="266">
          <cell r="C266">
            <v>9</v>
          </cell>
          <cell r="D266">
            <v>4</v>
          </cell>
        </row>
        <row r="267">
          <cell r="C267">
            <v>4</v>
          </cell>
          <cell r="D267">
            <v>2</v>
          </cell>
        </row>
        <row r="268">
          <cell r="C268">
            <v>3</v>
          </cell>
          <cell r="D268">
            <v>4</v>
          </cell>
        </row>
        <row r="269">
          <cell r="C269">
            <v>1</v>
          </cell>
          <cell r="D269">
            <v>4</v>
          </cell>
        </row>
        <row r="270">
          <cell r="C270">
            <v>5</v>
          </cell>
          <cell r="D270">
            <v>5</v>
          </cell>
        </row>
        <row r="271">
          <cell r="C271">
            <v>8</v>
          </cell>
          <cell r="D271">
            <v>12</v>
          </cell>
        </row>
        <row r="272">
          <cell r="C272">
            <v>3</v>
          </cell>
          <cell r="D272">
            <v>5</v>
          </cell>
        </row>
        <row r="273">
          <cell r="C273">
            <v>2</v>
          </cell>
          <cell r="D273">
            <v>3</v>
          </cell>
        </row>
        <row r="274">
          <cell r="C274">
            <v>3</v>
          </cell>
          <cell r="D274">
            <v>3</v>
          </cell>
        </row>
        <row r="275">
          <cell r="C275">
            <v>1</v>
          </cell>
          <cell r="D275">
            <v>2</v>
          </cell>
        </row>
        <row r="276">
          <cell r="C276">
            <v>0</v>
          </cell>
          <cell r="D276">
            <v>0</v>
          </cell>
        </row>
        <row r="277">
          <cell r="C277">
            <v>0</v>
          </cell>
          <cell r="D277">
            <v>0</v>
          </cell>
        </row>
        <row r="283">
          <cell r="C283">
            <v>0</v>
          </cell>
          <cell r="D283">
            <v>3</v>
          </cell>
        </row>
        <row r="284">
          <cell r="C284">
            <v>5</v>
          </cell>
          <cell r="D284">
            <v>4</v>
          </cell>
        </row>
        <row r="285">
          <cell r="C285">
            <v>3</v>
          </cell>
          <cell r="D285">
            <v>2</v>
          </cell>
        </row>
        <row r="286">
          <cell r="C286">
            <v>3</v>
          </cell>
          <cell r="D286">
            <v>2</v>
          </cell>
        </row>
        <row r="287">
          <cell r="C287">
            <v>3</v>
          </cell>
          <cell r="D287">
            <v>2</v>
          </cell>
        </row>
        <row r="288">
          <cell r="C288">
            <v>0</v>
          </cell>
          <cell r="D288">
            <v>2</v>
          </cell>
        </row>
        <row r="289">
          <cell r="C289">
            <v>6</v>
          </cell>
          <cell r="D289">
            <v>5</v>
          </cell>
        </row>
        <row r="290">
          <cell r="C290">
            <v>4</v>
          </cell>
          <cell r="D290">
            <v>4</v>
          </cell>
        </row>
        <row r="291">
          <cell r="C291">
            <v>4</v>
          </cell>
          <cell r="D291">
            <v>4</v>
          </cell>
        </row>
        <row r="292">
          <cell r="C292">
            <v>7</v>
          </cell>
          <cell r="D292">
            <v>6</v>
          </cell>
        </row>
        <row r="293">
          <cell r="C293">
            <v>5</v>
          </cell>
          <cell r="D293">
            <v>11</v>
          </cell>
        </row>
        <row r="294">
          <cell r="C294">
            <v>5</v>
          </cell>
          <cell r="D294">
            <v>5</v>
          </cell>
        </row>
        <row r="295">
          <cell r="C295">
            <v>11</v>
          </cell>
          <cell r="D295">
            <v>7</v>
          </cell>
        </row>
        <row r="296">
          <cell r="C296">
            <v>8</v>
          </cell>
          <cell r="D296">
            <v>10</v>
          </cell>
        </row>
        <row r="297">
          <cell r="C297">
            <v>9</v>
          </cell>
          <cell r="D297">
            <v>8</v>
          </cell>
        </row>
        <row r="298">
          <cell r="C298">
            <v>3</v>
          </cell>
          <cell r="D298">
            <v>7</v>
          </cell>
        </row>
        <row r="299">
          <cell r="C299">
            <v>5</v>
          </cell>
          <cell r="D299">
            <v>6</v>
          </cell>
        </row>
        <row r="300">
          <cell r="C300">
            <v>2</v>
          </cell>
          <cell r="D300">
            <v>6</v>
          </cell>
        </row>
        <row r="301">
          <cell r="C301">
            <v>0</v>
          </cell>
          <cell r="D301">
            <v>5</v>
          </cell>
        </row>
        <row r="302">
          <cell r="C302">
            <v>0</v>
          </cell>
          <cell r="D302">
            <v>1</v>
          </cell>
        </row>
        <row r="303">
          <cell r="C303">
            <v>0</v>
          </cell>
          <cell r="D303">
            <v>0</v>
          </cell>
        </row>
        <row r="308">
          <cell r="C308">
            <v>1</v>
          </cell>
          <cell r="D308">
            <v>0</v>
          </cell>
        </row>
        <row r="309">
          <cell r="C309">
            <v>4</v>
          </cell>
          <cell r="D309">
            <v>5</v>
          </cell>
        </row>
        <row r="310">
          <cell r="C310">
            <v>6</v>
          </cell>
          <cell r="D310">
            <v>3</v>
          </cell>
        </row>
        <row r="311">
          <cell r="C311">
            <v>4</v>
          </cell>
          <cell r="D311">
            <v>3</v>
          </cell>
        </row>
        <row r="312">
          <cell r="C312">
            <v>2</v>
          </cell>
          <cell r="D312">
            <v>3</v>
          </cell>
        </row>
        <row r="313">
          <cell r="C313">
            <v>1</v>
          </cell>
          <cell r="D313">
            <v>3</v>
          </cell>
        </row>
        <row r="314">
          <cell r="C314">
            <v>2</v>
          </cell>
          <cell r="D314">
            <v>3</v>
          </cell>
        </row>
        <row r="315">
          <cell r="C315">
            <v>2</v>
          </cell>
          <cell r="D315">
            <v>1</v>
          </cell>
        </row>
        <row r="316">
          <cell r="C316">
            <v>3</v>
          </cell>
          <cell r="D316">
            <v>1</v>
          </cell>
        </row>
        <row r="317">
          <cell r="C317">
            <v>5</v>
          </cell>
          <cell r="D317">
            <v>10</v>
          </cell>
        </row>
        <row r="318">
          <cell r="C318">
            <v>7</v>
          </cell>
          <cell r="D318">
            <v>5</v>
          </cell>
        </row>
        <row r="319">
          <cell r="C319">
            <v>5</v>
          </cell>
          <cell r="D319">
            <v>8</v>
          </cell>
        </row>
        <row r="320">
          <cell r="C320">
            <v>7</v>
          </cell>
          <cell r="D320">
            <v>4</v>
          </cell>
        </row>
        <row r="321">
          <cell r="C321">
            <v>7</v>
          </cell>
          <cell r="D321">
            <v>5</v>
          </cell>
        </row>
        <row r="322">
          <cell r="C322">
            <v>4</v>
          </cell>
          <cell r="D322">
            <v>5</v>
          </cell>
        </row>
        <row r="323">
          <cell r="C323">
            <v>4</v>
          </cell>
          <cell r="D323">
            <v>5</v>
          </cell>
        </row>
        <row r="324">
          <cell r="C324">
            <v>4</v>
          </cell>
          <cell r="D324">
            <v>12</v>
          </cell>
        </row>
        <row r="325">
          <cell r="C325">
            <v>3</v>
          </cell>
          <cell r="D325">
            <v>9</v>
          </cell>
        </row>
        <row r="326">
          <cell r="C326">
            <v>0</v>
          </cell>
          <cell r="D326">
            <v>1</v>
          </cell>
        </row>
        <row r="327">
          <cell r="C327">
            <v>0</v>
          </cell>
          <cell r="D327">
            <v>0</v>
          </cell>
        </row>
        <row r="328">
          <cell r="C328">
            <v>0</v>
          </cell>
          <cell r="D328">
            <v>0</v>
          </cell>
        </row>
        <row r="333">
          <cell r="C333">
            <v>2</v>
          </cell>
          <cell r="D333">
            <v>2</v>
          </cell>
        </row>
        <row r="334">
          <cell r="C334">
            <v>1</v>
          </cell>
          <cell r="D334">
            <v>3</v>
          </cell>
        </row>
        <row r="335">
          <cell r="C335">
            <v>2</v>
          </cell>
          <cell r="D335">
            <v>3</v>
          </cell>
        </row>
        <row r="336">
          <cell r="C336">
            <v>5</v>
          </cell>
          <cell r="D336">
            <v>5</v>
          </cell>
        </row>
        <row r="337">
          <cell r="C337">
            <v>4</v>
          </cell>
          <cell r="D337">
            <v>5</v>
          </cell>
        </row>
        <row r="338">
          <cell r="C338">
            <v>3</v>
          </cell>
          <cell r="D338">
            <v>2</v>
          </cell>
        </row>
        <row r="339">
          <cell r="C339">
            <v>4</v>
          </cell>
          <cell r="D339">
            <v>1</v>
          </cell>
        </row>
        <row r="340">
          <cell r="C340">
            <v>5</v>
          </cell>
          <cell r="D340">
            <v>4</v>
          </cell>
        </row>
        <row r="341">
          <cell r="C341">
            <v>4</v>
          </cell>
          <cell r="D341">
            <v>3</v>
          </cell>
        </row>
        <row r="342">
          <cell r="C342">
            <v>4</v>
          </cell>
          <cell r="D342">
            <v>7</v>
          </cell>
        </row>
        <row r="343">
          <cell r="C343">
            <v>8</v>
          </cell>
          <cell r="D343">
            <v>3</v>
          </cell>
        </row>
        <row r="344">
          <cell r="C344">
            <v>4</v>
          </cell>
          <cell r="D344">
            <v>5</v>
          </cell>
        </row>
        <row r="345">
          <cell r="C345">
            <v>3</v>
          </cell>
          <cell r="D345">
            <v>7</v>
          </cell>
        </row>
        <row r="346">
          <cell r="C346">
            <v>8</v>
          </cell>
          <cell r="D346">
            <v>5</v>
          </cell>
        </row>
        <row r="347">
          <cell r="C347">
            <v>4</v>
          </cell>
          <cell r="D347">
            <v>4</v>
          </cell>
        </row>
        <row r="348">
          <cell r="C348">
            <v>4</v>
          </cell>
          <cell r="D348">
            <v>8</v>
          </cell>
        </row>
        <row r="349">
          <cell r="C349">
            <v>5</v>
          </cell>
          <cell r="D349">
            <v>3</v>
          </cell>
        </row>
        <row r="350">
          <cell r="C350">
            <v>2</v>
          </cell>
          <cell r="D350">
            <v>3</v>
          </cell>
        </row>
        <row r="351">
          <cell r="C351">
            <v>0</v>
          </cell>
          <cell r="D351">
            <v>4</v>
          </cell>
        </row>
        <row r="352">
          <cell r="C352">
            <v>0</v>
          </cell>
          <cell r="D352">
            <v>1</v>
          </cell>
        </row>
        <row r="353">
          <cell r="C353">
            <v>0</v>
          </cell>
          <cell r="D353">
            <v>0</v>
          </cell>
        </row>
        <row r="358">
          <cell r="C358">
            <v>1</v>
          </cell>
          <cell r="D358">
            <v>0</v>
          </cell>
        </row>
        <row r="359">
          <cell r="C359">
            <v>0</v>
          </cell>
          <cell r="D359">
            <v>0</v>
          </cell>
        </row>
        <row r="360">
          <cell r="C360">
            <v>2</v>
          </cell>
          <cell r="D360">
            <v>2</v>
          </cell>
        </row>
        <row r="361">
          <cell r="C361">
            <v>1</v>
          </cell>
          <cell r="D361">
            <v>1</v>
          </cell>
        </row>
        <row r="362">
          <cell r="C362">
            <v>1</v>
          </cell>
          <cell r="D362">
            <v>1</v>
          </cell>
        </row>
        <row r="363">
          <cell r="C363">
            <v>0</v>
          </cell>
          <cell r="D363">
            <v>0</v>
          </cell>
        </row>
        <row r="364">
          <cell r="C364">
            <v>0</v>
          </cell>
          <cell r="D364">
            <v>2</v>
          </cell>
        </row>
        <row r="365">
          <cell r="C365">
            <v>0</v>
          </cell>
          <cell r="D365">
            <v>0</v>
          </cell>
        </row>
        <row r="366">
          <cell r="C366">
            <v>1</v>
          </cell>
          <cell r="D366">
            <v>1</v>
          </cell>
        </row>
        <row r="367">
          <cell r="C367">
            <v>2</v>
          </cell>
          <cell r="D367">
            <v>2</v>
          </cell>
        </row>
        <row r="368">
          <cell r="C368">
            <v>0</v>
          </cell>
          <cell r="D368">
            <v>1</v>
          </cell>
        </row>
        <row r="369">
          <cell r="C369">
            <v>2</v>
          </cell>
          <cell r="D369">
            <v>1</v>
          </cell>
        </row>
        <row r="370">
          <cell r="C370">
            <v>1</v>
          </cell>
          <cell r="D370">
            <v>1</v>
          </cell>
        </row>
        <row r="371">
          <cell r="C371">
            <v>1</v>
          </cell>
          <cell r="D371">
            <v>1</v>
          </cell>
        </row>
        <row r="372">
          <cell r="C372">
            <v>1</v>
          </cell>
          <cell r="D372">
            <v>2</v>
          </cell>
        </row>
        <row r="373">
          <cell r="C373">
            <v>2</v>
          </cell>
          <cell r="D373">
            <v>0</v>
          </cell>
        </row>
        <row r="374">
          <cell r="C374">
            <v>0</v>
          </cell>
          <cell r="D374">
            <v>0</v>
          </cell>
        </row>
        <row r="375">
          <cell r="C375">
            <v>0</v>
          </cell>
          <cell r="D375">
            <v>2</v>
          </cell>
        </row>
        <row r="376">
          <cell r="C376">
            <v>1</v>
          </cell>
          <cell r="D376">
            <v>0</v>
          </cell>
        </row>
        <row r="377">
          <cell r="C377">
            <v>0</v>
          </cell>
          <cell r="D377">
            <v>1</v>
          </cell>
        </row>
        <row r="378">
          <cell r="C378">
            <v>0</v>
          </cell>
          <cell r="D378">
            <v>0</v>
          </cell>
        </row>
        <row r="384">
          <cell r="C384">
            <v>4</v>
          </cell>
          <cell r="D384">
            <v>5</v>
          </cell>
        </row>
        <row r="385">
          <cell r="C385">
            <v>1</v>
          </cell>
          <cell r="D385">
            <v>5</v>
          </cell>
        </row>
        <row r="386">
          <cell r="C386">
            <v>3</v>
          </cell>
          <cell r="D386">
            <v>3</v>
          </cell>
        </row>
        <row r="387">
          <cell r="C387">
            <v>6</v>
          </cell>
          <cell r="D387">
            <v>4</v>
          </cell>
        </row>
        <row r="388">
          <cell r="C388">
            <v>0</v>
          </cell>
          <cell r="D388">
            <v>2</v>
          </cell>
        </row>
        <row r="389">
          <cell r="C389">
            <v>5</v>
          </cell>
          <cell r="D389">
            <v>1</v>
          </cell>
        </row>
        <row r="390">
          <cell r="C390">
            <v>8</v>
          </cell>
          <cell r="D390">
            <v>6</v>
          </cell>
        </row>
        <row r="391">
          <cell r="C391">
            <v>6</v>
          </cell>
          <cell r="D391">
            <v>5</v>
          </cell>
        </row>
        <row r="392">
          <cell r="C392">
            <v>7</v>
          </cell>
          <cell r="D392">
            <v>3</v>
          </cell>
        </row>
        <row r="393">
          <cell r="C393">
            <v>8</v>
          </cell>
          <cell r="D393">
            <v>2</v>
          </cell>
        </row>
        <row r="394">
          <cell r="C394">
            <v>9</v>
          </cell>
          <cell r="D394">
            <v>6</v>
          </cell>
        </row>
        <row r="395">
          <cell r="C395">
            <v>7</v>
          </cell>
          <cell r="D395">
            <v>5</v>
          </cell>
        </row>
        <row r="396">
          <cell r="C396">
            <v>4</v>
          </cell>
          <cell r="D396">
            <v>3</v>
          </cell>
        </row>
        <row r="397">
          <cell r="C397">
            <v>5</v>
          </cell>
          <cell r="D397">
            <v>11</v>
          </cell>
        </row>
        <row r="398">
          <cell r="C398">
            <v>11</v>
          </cell>
          <cell r="D398">
            <v>4</v>
          </cell>
        </row>
        <row r="399">
          <cell r="C399">
            <v>5</v>
          </cell>
          <cell r="D399">
            <v>6</v>
          </cell>
        </row>
        <row r="400">
          <cell r="C400">
            <v>6</v>
          </cell>
          <cell r="D400">
            <v>10</v>
          </cell>
        </row>
        <row r="401">
          <cell r="C401">
            <v>3</v>
          </cell>
          <cell r="D401">
            <v>8</v>
          </cell>
        </row>
        <row r="402">
          <cell r="C402">
            <v>1</v>
          </cell>
          <cell r="D402">
            <v>2</v>
          </cell>
        </row>
        <row r="403">
          <cell r="C403">
            <v>1</v>
          </cell>
          <cell r="D403">
            <v>2</v>
          </cell>
        </row>
        <row r="404">
          <cell r="C404">
            <v>0</v>
          </cell>
          <cell r="D404">
            <v>1</v>
          </cell>
        </row>
        <row r="410">
          <cell r="C410">
            <v>0</v>
          </cell>
          <cell r="D410">
            <v>1</v>
          </cell>
        </row>
        <row r="411">
          <cell r="C411">
            <v>0</v>
          </cell>
          <cell r="D411">
            <v>0</v>
          </cell>
        </row>
        <row r="412">
          <cell r="C412">
            <v>3</v>
          </cell>
          <cell r="D412">
            <v>3</v>
          </cell>
        </row>
        <row r="413">
          <cell r="C413">
            <v>4</v>
          </cell>
          <cell r="D413">
            <v>2</v>
          </cell>
        </row>
        <row r="414">
          <cell r="C414">
            <v>0</v>
          </cell>
          <cell r="D414">
            <v>2</v>
          </cell>
        </row>
        <row r="415">
          <cell r="C415">
            <v>2</v>
          </cell>
          <cell r="D415">
            <v>1</v>
          </cell>
        </row>
        <row r="416">
          <cell r="C416">
            <v>1</v>
          </cell>
          <cell r="D416">
            <v>2</v>
          </cell>
        </row>
        <row r="417">
          <cell r="C417">
            <v>2</v>
          </cell>
          <cell r="D417">
            <v>1</v>
          </cell>
        </row>
        <row r="418">
          <cell r="C418">
            <v>2</v>
          </cell>
          <cell r="D418">
            <v>0</v>
          </cell>
        </row>
        <row r="419">
          <cell r="C419">
            <v>3</v>
          </cell>
          <cell r="D419">
            <v>5</v>
          </cell>
        </row>
        <row r="420">
          <cell r="C420">
            <v>3</v>
          </cell>
          <cell r="D420">
            <v>7</v>
          </cell>
        </row>
        <row r="421">
          <cell r="C421">
            <v>7</v>
          </cell>
          <cell r="D421">
            <v>1</v>
          </cell>
        </row>
        <row r="422">
          <cell r="C422">
            <v>4</v>
          </cell>
          <cell r="D422">
            <v>6</v>
          </cell>
        </row>
        <row r="423">
          <cell r="C423">
            <v>6</v>
          </cell>
          <cell r="D423">
            <v>7</v>
          </cell>
        </row>
        <row r="424">
          <cell r="C424">
            <v>4</v>
          </cell>
          <cell r="D424">
            <v>4</v>
          </cell>
        </row>
        <row r="425">
          <cell r="C425">
            <v>4</v>
          </cell>
          <cell r="D425">
            <v>7</v>
          </cell>
        </row>
        <row r="426">
          <cell r="C426">
            <v>3</v>
          </cell>
          <cell r="D426">
            <v>9</v>
          </cell>
        </row>
        <row r="427">
          <cell r="C427">
            <v>1</v>
          </cell>
          <cell r="D427">
            <v>3</v>
          </cell>
        </row>
        <row r="428">
          <cell r="C428">
            <v>2</v>
          </cell>
          <cell r="D428">
            <v>7</v>
          </cell>
        </row>
        <row r="429">
          <cell r="C429">
            <v>0</v>
          </cell>
          <cell r="D429">
            <v>1</v>
          </cell>
        </row>
        <row r="430">
          <cell r="C430">
            <v>0</v>
          </cell>
          <cell r="D430">
            <v>1</v>
          </cell>
        </row>
        <row r="435">
          <cell r="C435">
            <v>21</v>
          </cell>
          <cell r="D435">
            <v>17</v>
          </cell>
        </row>
        <row r="436">
          <cell r="C436">
            <v>17</v>
          </cell>
          <cell r="D436">
            <v>21</v>
          </cell>
        </row>
        <row r="437">
          <cell r="C437">
            <v>13</v>
          </cell>
          <cell r="D437">
            <v>8</v>
          </cell>
        </row>
        <row r="438">
          <cell r="C438">
            <v>9</v>
          </cell>
          <cell r="D438">
            <v>11</v>
          </cell>
        </row>
        <row r="439">
          <cell r="C439">
            <v>13</v>
          </cell>
          <cell r="D439">
            <v>17</v>
          </cell>
        </row>
        <row r="440">
          <cell r="C440">
            <v>17</v>
          </cell>
          <cell r="D440">
            <v>13</v>
          </cell>
        </row>
        <row r="441">
          <cell r="C441">
            <v>19</v>
          </cell>
          <cell r="D441">
            <v>17</v>
          </cell>
        </row>
        <row r="442">
          <cell r="C442">
            <v>28</v>
          </cell>
          <cell r="D442">
            <v>15</v>
          </cell>
        </row>
        <row r="443">
          <cell r="C443">
            <v>25</v>
          </cell>
          <cell r="D443">
            <v>26</v>
          </cell>
        </row>
        <row r="444">
          <cell r="C444">
            <v>30</v>
          </cell>
          <cell r="D444">
            <v>28</v>
          </cell>
        </row>
        <row r="445">
          <cell r="C445">
            <v>23</v>
          </cell>
          <cell r="D445">
            <v>19</v>
          </cell>
        </row>
        <row r="446">
          <cell r="C446">
            <v>24</v>
          </cell>
          <cell r="D446">
            <v>16</v>
          </cell>
        </row>
        <row r="447">
          <cell r="C447">
            <v>18</v>
          </cell>
          <cell r="D447">
            <v>17</v>
          </cell>
        </row>
        <row r="448">
          <cell r="C448">
            <v>18</v>
          </cell>
          <cell r="D448">
            <v>18</v>
          </cell>
        </row>
        <row r="449">
          <cell r="C449">
            <v>16</v>
          </cell>
          <cell r="D449">
            <v>15</v>
          </cell>
        </row>
        <row r="450">
          <cell r="C450">
            <v>11</v>
          </cell>
          <cell r="D450">
            <v>15</v>
          </cell>
        </row>
        <row r="451">
          <cell r="C451">
            <v>18</v>
          </cell>
          <cell r="D451">
            <v>15</v>
          </cell>
        </row>
        <row r="452">
          <cell r="C452">
            <v>5</v>
          </cell>
          <cell r="D452">
            <v>12</v>
          </cell>
        </row>
        <row r="453">
          <cell r="C453">
            <v>2</v>
          </cell>
          <cell r="D453">
            <v>4</v>
          </cell>
        </row>
        <row r="454">
          <cell r="C454">
            <v>0</v>
          </cell>
          <cell r="D454">
            <v>1</v>
          </cell>
        </row>
        <row r="455">
          <cell r="C455">
            <v>0</v>
          </cell>
          <cell r="D455">
            <v>0</v>
          </cell>
        </row>
        <row r="460">
          <cell r="C460">
            <v>0</v>
          </cell>
          <cell r="D460">
            <v>0</v>
          </cell>
        </row>
        <row r="461">
          <cell r="C461">
            <v>0</v>
          </cell>
          <cell r="D461">
            <v>0</v>
          </cell>
        </row>
        <row r="462">
          <cell r="C462">
            <v>0</v>
          </cell>
          <cell r="D462">
            <v>0</v>
          </cell>
        </row>
        <row r="463">
          <cell r="C463">
            <v>1</v>
          </cell>
          <cell r="D463">
            <v>2</v>
          </cell>
        </row>
        <row r="464">
          <cell r="C464">
            <v>1</v>
          </cell>
          <cell r="D464">
            <v>0</v>
          </cell>
        </row>
        <row r="465">
          <cell r="C465">
            <v>1</v>
          </cell>
          <cell r="D465">
            <v>0</v>
          </cell>
        </row>
        <row r="466">
          <cell r="C466">
            <v>1</v>
          </cell>
          <cell r="D466">
            <v>0</v>
          </cell>
        </row>
        <row r="467">
          <cell r="C467">
            <v>0</v>
          </cell>
          <cell r="D467">
            <v>0</v>
          </cell>
        </row>
        <row r="468">
          <cell r="C468">
            <v>3</v>
          </cell>
          <cell r="D468">
            <v>2</v>
          </cell>
        </row>
        <row r="469">
          <cell r="C469">
            <v>2</v>
          </cell>
          <cell r="D469">
            <v>1</v>
          </cell>
        </row>
        <row r="470">
          <cell r="C470">
            <v>0</v>
          </cell>
          <cell r="D470">
            <v>2</v>
          </cell>
        </row>
        <row r="471">
          <cell r="C471">
            <v>3</v>
          </cell>
          <cell r="D471">
            <v>2</v>
          </cell>
        </row>
        <row r="472">
          <cell r="C472">
            <v>1</v>
          </cell>
          <cell r="D472">
            <v>1</v>
          </cell>
        </row>
        <row r="473">
          <cell r="C473">
            <v>1</v>
          </cell>
          <cell r="D473">
            <v>5</v>
          </cell>
        </row>
        <row r="474">
          <cell r="C474">
            <v>1</v>
          </cell>
          <cell r="D474">
            <v>2</v>
          </cell>
        </row>
        <row r="475">
          <cell r="C475">
            <v>2</v>
          </cell>
          <cell r="D475">
            <v>1</v>
          </cell>
        </row>
        <row r="476">
          <cell r="C476">
            <v>1</v>
          </cell>
          <cell r="D476">
            <v>0</v>
          </cell>
        </row>
        <row r="477">
          <cell r="C477">
            <v>1</v>
          </cell>
          <cell r="D477">
            <v>0</v>
          </cell>
        </row>
        <row r="478">
          <cell r="C478">
            <v>0</v>
          </cell>
          <cell r="D478">
            <v>0</v>
          </cell>
        </row>
        <row r="479">
          <cell r="C479">
            <v>0</v>
          </cell>
          <cell r="D479">
            <v>0</v>
          </cell>
        </row>
        <row r="480">
          <cell r="C480">
            <v>0</v>
          </cell>
          <cell r="D480">
            <v>0</v>
          </cell>
        </row>
        <row r="485">
          <cell r="C485">
            <v>2</v>
          </cell>
          <cell r="D485">
            <v>5</v>
          </cell>
        </row>
        <row r="486">
          <cell r="C486">
            <v>2</v>
          </cell>
          <cell r="D486">
            <v>1</v>
          </cell>
        </row>
        <row r="487">
          <cell r="C487">
            <v>1</v>
          </cell>
          <cell r="D487">
            <v>2</v>
          </cell>
        </row>
        <row r="488">
          <cell r="C488">
            <v>2</v>
          </cell>
          <cell r="D488">
            <v>6</v>
          </cell>
        </row>
        <row r="489">
          <cell r="C489">
            <v>4</v>
          </cell>
          <cell r="D489">
            <v>2</v>
          </cell>
        </row>
        <row r="490">
          <cell r="C490">
            <v>4</v>
          </cell>
          <cell r="D490">
            <v>12</v>
          </cell>
        </row>
        <row r="491">
          <cell r="C491">
            <v>9</v>
          </cell>
          <cell r="D491">
            <v>5</v>
          </cell>
        </row>
        <row r="492">
          <cell r="C492">
            <v>10</v>
          </cell>
          <cell r="D492">
            <v>3</v>
          </cell>
        </row>
        <row r="493">
          <cell r="C493">
            <v>4</v>
          </cell>
          <cell r="D493">
            <v>3</v>
          </cell>
        </row>
        <row r="494">
          <cell r="C494">
            <v>3</v>
          </cell>
          <cell r="D494">
            <v>8</v>
          </cell>
        </row>
        <row r="495">
          <cell r="C495">
            <v>7</v>
          </cell>
          <cell r="D495">
            <v>6</v>
          </cell>
        </row>
        <row r="496">
          <cell r="C496">
            <v>6</v>
          </cell>
          <cell r="D496">
            <v>5</v>
          </cell>
        </row>
        <row r="497">
          <cell r="C497">
            <v>8</v>
          </cell>
          <cell r="D497">
            <v>6</v>
          </cell>
        </row>
        <row r="498">
          <cell r="C498">
            <v>7</v>
          </cell>
          <cell r="D498">
            <v>2</v>
          </cell>
        </row>
        <row r="499">
          <cell r="C499">
            <v>1</v>
          </cell>
          <cell r="D499">
            <v>3</v>
          </cell>
        </row>
        <row r="500">
          <cell r="C500">
            <v>4</v>
          </cell>
          <cell r="D500">
            <v>11</v>
          </cell>
        </row>
        <row r="501">
          <cell r="C501">
            <v>5</v>
          </cell>
          <cell r="D501">
            <v>3</v>
          </cell>
        </row>
        <row r="502">
          <cell r="C502">
            <v>4</v>
          </cell>
          <cell r="D502">
            <v>3</v>
          </cell>
        </row>
        <row r="503">
          <cell r="C503">
            <v>1</v>
          </cell>
          <cell r="D503">
            <v>2</v>
          </cell>
        </row>
        <row r="504">
          <cell r="C504">
            <v>0</v>
          </cell>
          <cell r="D504">
            <v>2</v>
          </cell>
        </row>
        <row r="505">
          <cell r="C505">
            <v>0</v>
          </cell>
          <cell r="D505">
            <v>0</v>
          </cell>
        </row>
        <row r="510">
          <cell r="C510">
            <v>9</v>
          </cell>
          <cell r="D510">
            <v>4</v>
          </cell>
        </row>
        <row r="511">
          <cell r="C511">
            <v>6</v>
          </cell>
          <cell r="D511">
            <v>6</v>
          </cell>
        </row>
        <row r="512">
          <cell r="C512">
            <v>2</v>
          </cell>
          <cell r="D512">
            <v>6</v>
          </cell>
        </row>
        <row r="513">
          <cell r="C513">
            <v>2</v>
          </cell>
          <cell r="D513">
            <v>6</v>
          </cell>
        </row>
        <row r="514">
          <cell r="C514">
            <v>6</v>
          </cell>
          <cell r="D514">
            <v>3</v>
          </cell>
        </row>
        <row r="515">
          <cell r="C515">
            <v>7</v>
          </cell>
          <cell r="D515">
            <v>5</v>
          </cell>
        </row>
        <row r="516">
          <cell r="C516">
            <v>7</v>
          </cell>
          <cell r="D516">
            <v>8</v>
          </cell>
        </row>
        <row r="517">
          <cell r="C517">
            <v>8</v>
          </cell>
          <cell r="D517">
            <v>5</v>
          </cell>
        </row>
        <row r="518">
          <cell r="C518">
            <v>6</v>
          </cell>
          <cell r="D518">
            <v>14</v>
          </cell>
        </row>
        <row r="519">
          <cell r="C519">
            <v>12</v>
          </cell>
          <cell r="D519">
            <v>9</v>
          </cell>
        </row>
        <row r="520">
          <cell r="C520">
            <v>15</v>
          </cell>
          <cell r="D520">
            <v>12</v>
          </cell>
        </row>
        <row r="521">
          <cell r="C521">
            <v>5</v>
          </cell>
          <cell r="D521">
            <v>10</v>
          </cell>
        </row>
        <row r="522">
          <cell r="C522">
            <v>12</v>
          </cell>
          <cell r="D522">
            <v>9</v>
          </cell>
        </row>
        <row r="523">
          <cell r="C523">
            <v>14</v>
          </cell>
          <cell r="D523">
            <v>16</v>
          </cell>
        </row>
        <row r="524">
          <cell r="C524">
            <v>11</v>
          </cell>
          <cell r="D524">
            <v>11</v>
          </cell>
        </row>
        <row r="525">
          <cell r="C525">
            <v>7</v>
          </cell>
          <cell r="D525">
            <v>11</v>
          </cell>
        </row>
        <row r="526">
          <cell r="C526">
            <v>8</v>
          </cell>
          <cell r="D526">
            <v>15</v>
          </cell>
        </row>
        <row r="527">
          <cell r="C527">
            <v>9</v>
          </cell>
          <cell r="D527">
            <v>4</v>
          </cell>
        </row>
        <row r="528">
          <cell r="C528">
            <v>3</v>
          </cell>
          <cell r="D528">
            <v>3</v>
          </cell>
        </row>
        <row r="529">
          <cell r="C529">
            <v>0</v>
          </cell>
          <cell r="D529">
            <v>1</v>
          </cell>
        </row>
        <row r="530">
          <cell r="C530">
            <v>0</v>
          </cell>
          <cell r="D530">
            <v>0</v>
          </cell>
        </row>
        <row r="536">
          <cell r="C536">
            <v>3</v>
          </cell>
          <cell r="D536">
            <v>4</v>
          </cell>
        </row>
        <row r="537">
          <cell r="C537">
            <v>5</v>
          </cell>
          <cell r="D537">
            <v>1</v>
          </cell>
        </row>
        <row r="538">
          <cell r="C538">
            <v>4</v>
          </cell>
          <cell r="D538">
            <v>1</v>
          </cell>
        </row>
        <row r="539">
          <cell r="C539">
            <v>1</v>
          </cell>
          <cell r="D539">
            <v>2</v>
          </cell>
        </row>
        <row r="540">
          <cell r="C540">
            <v>0</v>
          </cell>
          <cell r="D540">
            <v>1</v>
          </cell>
        </row>
        <row r="541">
          <cell r="C541">
            <v>1</v>
          </cell>
          <cell r="D541">
            <v>3</v>
          </cell>
        </row>
        <row r="542">
          <cell r="C542">
            <v>2</v>
          </cell>
          <cell r="D542">
            <v>5</v>
          </cell>
        </row>
        <row r="543">
          <cell r="C543">
            <v>7</v>
          </cell>
          <cell r="D543">
            <v>5</v>
          </cell>
        </row>
        <row r="544">
          <cell r="C544">
            <v>4</v>
          </cell>
          <cell r="D544">
            <v>5</v>
          </cell>
        </row>
        <row r="545">
          <cell r="C545">
            <v>7</v>
          </cell>
          <cell r="D545">
            <v>3</v>
          </cell>
        </row>
        <row r="546">
          <cell r="C546">
            <v>3</v>
          </cell>
          <cell r="D546">
            <v>0</v>
          </cell>
        </row>
        <row r="547">
          <cell r="C547">
            <v>3</v>
          </cell>
          <cell r="D547">
            <v>2</v>
          </cell>
        </row>
        <row r="548">
          <cell r="C548">
            <v>1</v>
          </cell>
          <cell r="D548">
            <v>8</v>
          </cell>
        </row>
        <row r="549">
          <cell r="C549">
            <v>5</v>
          </cell>
          <cell r="D549">
            <v>4</v>
          </cell>
        </row>
        <row r="550">
          <cell r="C550">
            <v>2</v>
          </cell>
          <cell r="D550">
            <v>5</v>
          </cell>
        </row>
        <row r="551">
          <cell r="C551">
            <v>4</v>
          </cell>
          <cell r="D551">
            <v>3</v>
          </cell>
        </row>
        <row r="552">
          <cell r="C552">
            <v>1</v>
          </cell>
          <cell r="D552">
            <v>3</v>
          </cell>
        </row>
        <row r="553">
          <cell r="C553">
            <v>1</v>
          </cell>
          <cell r="D553">
            <v>5</v>
          </cell>
        </row>
        <row r="554">
          <cell r="C554">
            <v>1</v>
          </cell>
          <cell r="D554">
            <v>1</v>
          </cell>
        </row>
        <row r="555">
          <cell r="C555">
            <v>0</v>
          </cell>
          <cell r="D555">
            <v>1</v>
          </cell>
        </row>
        <row r="556">
          <cell r="C556">
            <v>0</v>
          </cell>
          <cell r="D556">
            <v>0</v>
          </cell>
        </row>
        <row r="561">
          <cell r="C561">
            <v>1</v>
          </cell>
          <cell r="D561">
            <v>1</v>
          </cell>
        </row>
        <row r="562">
          <cell r="C562">
            <v>3</v>
          </cell>
          <cell r="D562">
            <v>5</v>
          </cell>
        </row>
        <row r="563">
          <cell r="C563">
            <v>5</v>
          </cell>
          <cell r="D563">
            <v>11</v>
          </cell>
        </row>
        <row r="564">
          <cell r="C564">
            <v>11</v>
          </cell>
          <cell r="D564">
            <v>11</v>
          </cell>
        </row>
        <row r="565">
          <cell r="C565">
            <v>3</v>
          </cell>
          <cell r="D565">
            <v>5</v>
          </cell>
        </row>
        <row r="566">
          <cell r="C566">
            <v>8</v>
          </cell>
          <cell r="D566">
            <v>5</v>
          </cell>
        </row>
        <row r="567">
          <cell r="C567">
            <v>4</v>
          </cell>
          <cell r="D567">
            <v>4</v>
          </cell>
        </row>
        <row r="568">
          <cell r="C568">
            <v>6</v>
          </cell>
          <cell r="D568">
            <v>4</v>
          </cell>
        </row>
        <row r="569">
          <cell r="C569">
            <v>9</v>
          </cell>
          <cell r="D569">
            <v>8</v>
          </cell>
        </row>
        <row r="570">
          <cell r="C570">
            <v>13</v>
          </cell>
          <cell r="D570">
            <v>11</v>
          </cell>
        </row>
        <row r="571">
          <cell r="C571">
            <v>11</v>
          </cell>
          <cell r="D571">
            <v>8</v>
          </cell>
        </row>
        <row r="572">
          <cell r="C572">
            <v>3</v>
          </cell>
          <cell r="D572">
            <v>9</v>
          </cell>
        </row>
        <row r="573">
          <cell r="C573">
            <v>15</v>
          </cell>
          <cell r="D573">
            <v>7</v>
          </cell>
        </row>
        <row r="574">
          <cell r="C574">
            <v>3</v>
          </cell>
          <cell r="D574">
            <v>10</v>
          </cell>
        </row>
        <row r="575">
          <cell r="C575">
            <v>9</v>
          </cell>
          <cell r="D575">
            <v>8</v>
          </cell>
        </row>
        <row r="576">
          <cell r="C576">
            <v>6</v>
          </cell>
          <cell r="D576">
            <v>9</v>
          </cell>
        </row>
        <row r="577">
          <cell r="C577">
            <v>6</v>
          </cell>
          <cell r="D577">
            <v>10</v>
          </cell>
        </row>
        <row r="578">
          <cell r="C578">
            <v>8</v>
          </cell>
          <cell r="D578">
            <v>11</v>
          </cell>
        </row>
        <row r="579">
          <cell r="C579">
            <v>3</v>
          </cell>
          <cell r="D579">
            <v>4</v>
          </cell>
        </row>
        <row r="580">
          <cell r="C580">
            <v>1</v>
          </cell>
          <cell r="D580">
            <v>0</v>
          </cell>
        </row>
        <row r="581">
          <cell r="C581">
            <v>0</v>
          </cell>
          <cell r="D581">
            <v>0</v>
          </cell>
        </row>
        <row r="586">
          <cell r="C586">
            <v>3</v>
          </cell>
          <cell r="D586">
            <v>2</v>
          </cell>
        </row>
        <row r="587">
          <cell r="C587">
            <v>1</v>
          </cell>
          <cell r="D587">
            <v>4</v>
          </cell>
        </row>
        <row r="588">
          <cell r="C588">
            <v>6</v>
          </cell>
          <cell r="D588">
            <v>9</v>
          </cell>
        </row>
        <row r="589">
          <cell r="C589">
            <v>4</v>
          </cell>
          <cell r="D589">
            <v>9</v>
          </cell>
        </row>
        <row r="590">
          <cell r="C590">
            <v>6</v>
          </cell>
          <cell r="D590">
            <v>21</v>
          </cell>
        </row>
        <row r="591">
          <cell r="C591">
            <v>8</v>
          </cell>
          <cell r="D591">
            <v>9</v>
          </cell>
        </row>
        <row r="592">
          <cell r="C592">
            <v>10</v>
          </cell>
          <cell r="D592">
            <v>7</v>
          </cell>
        </row>
        <row r="593">
          <cell r="C593">
            <v>2</v>
          </cell>
          <cell r="D593">
            <v>5</v>
          </cell>
        </row>
        <row r="594">
          <cell r="C594">
            <v>5</v>
          </cell>
          <cell r="D594">
            <v>12</v>
          </cell>
        </row>
        <row r="595">
          <cell r="C595">
            <v>9</v>
          </cell>
          <cell r="D595">
            <v>8</v>
          </cell>
        </row>
        <row r="596">
          <cell r="C596">
            <v>12</v>
          </cell>
          <cell r="D596">
            <v>11</v>
          </cell>
        </row>
        <row r="597">
          <cell r="C597">
            <v>7</v>
          </cell>
          <cell r="D597">
            <v>8</v>
          </cell>
        </row>
        <row r="598">
          <cell r="C598">
            <v>11</v>
          </cell>
          <cell r="D598">
            <v>12</v>
          </cell>
        </row>
        <row r="599">
          <cell r="C599">
            <v>11</v>
          </cell>
          <cell r="D599">
            <v>13</v>
          </cell>
        </row>
        <row r="600">
          <cell r="C600">
            <v>11</v>
          </cell>
          <cell r="D600">
            <v>8</v>
          </cell>
        </row>
        <row r="601">
          <cell r="C601">
            <v>11</v>
          </cell>
          <cell r="D601">
            <v>15</v>
          </cell>
        </row>
        <row r="602">
          <cell r="C602">
            <v>8</v>
          </cell>
          <cell r="D602">
            <v>11</v>
          </cell>
        </row>
        <row r="603">
          <cell r="C603">
            <v>6</v>
          </cell>
          <cell r="D603">
            <v>9</v>
          </cell>
        </row>
        <row r="604">
          <cell r="C604">
            <v>0</v>
          </cell>
          <cell r="D604">
            <v>2</v>
          </cell>
        </row>
        <row r="605">
          <cell r="C605">
            <v>0</v>
          </cell>
          <cell r="D605">
            <v>1</v>
          </cell>
        </row>
        <row r="606">
          <cell r="C606">
            <v>0</v>
          </cell>
          <cell r="D606">
            <v>1</v>
          </cell>
        </row>
        <row r="611">
          <cell r="C611">
            <v>18</v>
          </cell>
          <cell r="D611">
            <v>5</v>
          </cell>
        </row>
        <row r="612">
          <cell r="C612">
            <v>18</v>
          </cell>
          <cell r="D612">
            <v>7</v>
          </cell>
        </row>
        <row r="613">
          <cell r="C613">
            <v>15</v>
          </cell>
          <cell r="D613">
            <v>20</v>
          </cell>
        </row>
        <row r="614">
          <cell r="C614">
            <v>16</v>
          </cell>
          <cell r="D614">
            <v>11</v>
          </cell>
        </row>
        <row r="615">
          <cell r="C615">
            <v>11</v>
          </cell>
          <cell r="D615">
            <v>7</v>
          </cell>
        </row>
        <row r="616">
          <cell r="C616">
            <v>15</v>
          </cell>
          <cell r="D616">
            <v>23</v>
          </cell>
        </row>
        <row r="617">
          <cell r="C617">
            <v>19</v>
          </cell>
          <cell r="D617">
            <v>20</v>
          </cell>
        </row>
        <row r="618">
          <cell r="C618">
            <v>29</v>
          </cell>
          <cell r="D618">
            <v>16</v>
          </cell>
        </row>
        <row r="619">
          <cell r="C619">
            <v>30</v>
          </cell>
          <cell r="D619">
            <v>19</v>
          </cell>
        </row>
        <row r="620">
          <cell r="C620">
            <v>30</v>
          </cell>
          <cell r="D620">
            <v>25</v>
          </cell>
        </row>
        <row r="621">
          <cell r="C621">
            <v>15</v>
          </cell>
          <cell r="D621">
            <v>23</v>
          </cell>
        </row>
        <row r="622">
          <cell r="C622">
            <v>24</v>
          </cell>
          <cell r="D622">
            <v>18</v>
          </cell>
        </row>
        <row r="623">
          <cell r="C623">
            <v>23</v>
          </cell>
          <cell r="D623">
            <v>24</v>
          </cell>
        </row>
        <row r="624">
          <cell r="C624">
            <v>40</v>
          </cell>
          <cell r="D624">
            <v>53</v>
          </cell>
        </row>
        <row r="625">
          <cell r="C625">
            <v>36</v>
          </cell>
          <cell r="D625">
            <v>32</v>
          </cell>
        </row>
        <row r="626">
          <cell r="C626">
            <v>27</v>
          </cell>
          <cell r="D626">
            <v>17</v>
          </cell>
        </row>
        <row r="627">
          <cell r="C627">
            <v>9</v>
          </cell>
          <cell r="D627">
            <v>18</v>
          </cell>
        </row>
        <row r="628">
          <cell r="C628">
            <v>9</v>
          </cell>
          <cell r="D628">
            <v>17</v>
          </cell>
        </row>
        <row r="629">
          <cell r="C629">
            <v>4</v>
          </cell>
          <cell r="D629">
            <v>3</v>
          </cell>
        </row>
        <row r="630">
          <cell r="C630">
            <v>1</v>
          </cell>
          <cell r="D630">
            <v>7</v>
          </cell>
        </row>
        <row r="631">
          <cell r="C631">
            <v>0</v>
          </cell>
          <cell r="D631">
            <v>1</v>
          </cell>
        </row>
        <row r="637">
          <cell r="C637">
            <v>15</v>
          </cell>
          <cell r="D637">
            <v>10</v>
          </cell>
        </row>
        <row r="638">
          <cell r="C638">
            <v>15</v>
          </cell>
          <cell r="D638">
            <v>22</v>
          </cell>
        </row>
        <row r="639">
          <cell r="C639">
            <v>23</v>
          </cell>
          <cell r="D639">
            <v>17</v>
          </cell>
        </row>
        <row r="640">
          <cell r="C640">
            <v>25</v>
          </cell>
          <cell r="D640">
            <v>17</v>
          </cell>
        </row>
        <row r="641">
          <cell r="C641">
            <v>13</v>
          </cell>
          <cell r="D641">
            <v>14</v>
          </cell>
        </row>
        <row r="642">
          <cell r="C642">
            <v>15</v>
          </cell>
          <cell r="D642">
            <v>14</v>
          </cell>
        </row>
        <row r="643">
          <cell r="C643">
            <v>14</v>
          </cell>
          <cell r="D643">
            <v>17</v>
          </cell>
        </row>
        <row r="644">
          <cell r="C644">
            <v>29</v>
          </cell>
          <cell r="D644">
            <v>22</v>
          </cell>
        </row>
        <row r="645">
          <cell r="C645">
            <v>27</v>
          </cell>
          <cell r="D645">
            <v>29</v>
          </cell>
        </row>
        <row r="646">
          <cell r="C646">
            <v>27</v>
          </cell>
          <cell r="D646">
            <v>28</v>
          </cell>
        </row>
        <row r="647">
          <cell r="C647">
            <v>25</v>
          </cell>
          <cell r="D647">
            <v>28</v>
          </cell>
        </row>
        <row r="648">
          <cell r="C648">
            <v>34</v>
          </cell>
          <cell r="D648">
            <v>21</v>
          </cell>
        </row>
        <row r="649">
          <cell r="C649">
            <v>22</v>
          </cell>
          <cell r="D649">
            <v>15</v>
          </cell>
        </row>
        <row r="650">
          <cell r="C650">
            <v>27</v>
          </cell>
          <cell r="D650">
            <v>27</v>
          </cell>
        </row>
        <row r="651">
          <cell r="C651">
            <v>19</v>
          </cell>
          <cell r="D651">
            <v>17</v>
          </cell>
        </row>
        <row r="652">
          <cell r="C652">
            <v>15</v>
          </cell>
          <cell r="D652">
            <v>20</v>
          </cell>
        </row>
        <row r="653">
          <cell r="C653">
            <v>23</v>
          </cell>
          <cell r="D653">
            <v>24</v>
          </cell>
        </row>
        <row r="654">
          <cell r="C654">
            <v>8</v>
          </cell>
          <cell r="D654">
            <v>11</v>
          </cell>
        </row>
        <row r="655">
          <cell r="C655">
            <v>1</v>
          </cell>
          <cell r="D655">
            <v>3</v>
          </cell>
        </row>
        <row r="656">
          <cell r="C656">
            <v>1</v>
          </cell>
          <cell r="D656">
            <v>0</v>
          </cell>
        </row>
        <row r="657">
          <cell r="C657">
            <v>1</v>
          </cell>
          <cell r="D657">
            <v>0</v>
          </cell>
        </row>
        <row r="663">
          <cell r="C663">
            <v>5</v>
          </cell>
          <cell r="D663">
            <v>3</v>
          </cell>
        </row>
        <row r="664">
          <cell r="C664">
            <v>6</v>
          </cell>
          <cell r="D664">
            <v>4</v>
          </cell>
        </row>
        <row r="665">
          <cell r="C665">
            <v>3</v>
          </cell>
          <cell r="D665">
            <v>3</v>
          </cell>
        </row>
        <row r="666">
          <cell r="C666">
            <v>4</v>
          </cell>
          <cell r="D666">
            <v>5</v>
          </cell>
        </row>
        <row r="667">
          <cell r="C667">
            <v>3</v>
          </cell>
          <cell r="D667">
            <v>1</v>
          </cell>
        </row>
        <row r="668">
          <cell r="C668">
            <v>7</v>
          </cell>
          <cell r="D668">
            <v>7</v>
          </cell>
        </row>
        <row r="669">
          <cell r="C669">
            <v>7</v>
          </cell>
          <cell r="D669">
            <v>5</v>
          </cell>
        </row>
        <row r="670">
          <cell r="C670">
            <v>6</v>
          </cell>
          <cell r="D670">
            <v>7</v>
          </cell>
        </row>
        <row r="671">
          <cell r="C671">
            <v>3</v>
          </cell>
          <cell r="D671">
            <v>7</v>
          </cell>
        </row>
        <row r="672">
          <cell r="C672">
            <v>8</v>
          </cell>
          <cell r="D672">
            <v>2</v>
          </cell>
        </row>
        <row r="673">
          <cell r="C673">
            <v>5</v>
          </cell>
          <cell r="D673">
            <v>6</v>
          </cell>
        </row>
        <row r="674">
          <cell r="C674">
            <v>4</v>
          </cell>
          <cell r="D674">
            <v>6</v>
          </cell>
        </row>
        <row r="675">
          <cell r="C675">
            <v>6</v>
          </cell>
          <cell r="D675">
            <v>5</v>
          </cell>
        </row>
        <row r="676">
          <cell r="C676">
            <v>4</v>
          </cell>
          <cell r="D676">
            <v>4</v>
          </cell>
        </row>
        <row r="677">
          <cell r="C677">
            <v>4</v>
          </cell>
          <cell r="D677">
            <v>7</v>
          </cell>
        </row>
        <row r="678">
          <cell r="C678">
            <v>10</v>
          </cell>
          <cell r="D678">
            <v>5</v>
          </cell>
        </row>
        <row r="679">
          <cell r="C679">
            <v>3</v>
          </cell>
          <cell r="D679">
            <v>2</v>
          </cell>
        </row>
        <row r="680">
          <cell r="C680">
            <v>1</v>
          </cell>
          <cell r="D680">
            <v>3</v>
          </cell>
        </row>
        <row r="681">
          <cell r="C681">
            <v>2</v>
          </cell>
          <cell r="D681">
            <v>2</v>
          </cell>
        </row>
        <row r="682">
          <cell r="C682">
            <v>0</v>
          </cell>
          <cell r="D682">
            <v>0</v>
          </cell>
        </row>
        <row r="683">
          <cell r="C683">
            <v>0</v>
          </cell>
          <cell r="D683">
            <v>0</v>
          </cell>
        </row>
        <row r="688">
          <cell r="C688">
            <v>15</v>
          </cell>
          <cell r="D688">
            <v>17</v>
          </cell>
        </row>
        <row r="689">
          <cell r="C689">
            <v>16</v>
          </cell>
          <cell r="D689">
            <v>14</v>
          </cell>
        </row>
        <row r="690">
          <cell r="C690">
            <v>14</v>
          </cell>
          <cell r="D690">
            <v>22</v>
          </cell>
        </row>
        <row r="691">
          <cell r="C691">
            <v>23</v>
          </cell>
          <cell r="D691">
            <v>35</v>
          </cell>
        </row>
        <row r="692">
          <cell r="C692">
            <v>15</v>
          </cell>
          <cell r="D692">
            <v>14</v>
          </cell>
        </row>
        <row r="693">
          <cell r="C693">
            <v>6</v>
          </cell>
          <cell r="D693">
            <v>7</v>
          </cell>
        </row>
        <row r="694">
          <cell r="C694">
            <v>13</v>
          </cell>
          <cell r="D694">
            <v>17</v>
          </cell>
        </row>
        <row r="695">
          <cell r="C695">
            <v>19</v>
          </cell>
          <cell r="D695">
            <v>17</v>
          </cell>
        </row>
        <row r="696">
          <cell r="C696">
            <v>26</v>
          </cell>
          <cell r="D696">
            <v>18</v>
          </cell>
        </row>
        <row r="697">
          <cell r="C697">
            <v>34</v>
          </cell>
          <cell r="D697">
            <v>40</v>
          </cell>
        </row>
        <row r="698">
          <cell r="C698">
            <v>20</v>
          </cell>
          <cell r="D698">
            <v>14</v>
          </cell>
        </row>
        <row r="699">
          <cell r="C699">
            <v>14</v>
          </cell>
          <cell r="D699">
            <v>16</v>
          </cell>
        </row>
        <row r="700">
          <cell r="C700">
            <v>19</v>
          </cell>
          <cell r="D700">
            <v>5</v>
          </cell>
        </row>
        <row r="701">
          <cell r="C701">
            <v>6</v>
          </cell>
          <cell r="D701">
            <v>14</v>
          </cell>
        </row>
        <row r="702">
          <cell r="C702">
            <v>5</v>
          </cell>
          <cell r="D702">
            <v>4</v>
          </cell>
        </row>
        <row r="703">
          <cell r="C703">
            <v>3</v>
          </cell>
          <cell r="D703">
            <v>7</v>
          </cell>
        </row>
        <row r="704">
          <cell r="C704">
            <v>8</v>
          </cell>
          <cell r="D704">
            <v>5</v>
          </cell>
        </row>
        <row r="705">
          <cell r="C705">
            <v>3</v>
          </cell>
          <cell r="D705">
            <v>0</v>
          </cell>
        </row>
        <row r="706">
          <cell r="C706">
            <v>0</v>
          </cell>
          <cell r="D706">
            <v>0</v>
          </cell>
        </row>
        <row r="707">
          <cell r="C707">
            <v>0</v>
          </cell>
          <cell r="D707">
            <v>1</v>
          </cell>
        </row>
        <row r="708">
          <cell r="C708">
            <v>0</v>
          </cell>
          <cell r="D708">
            <v>0</v>
          </cell>
        </row>
        <row r="713">
          <cell r="C713">
            <v>11</v>
          </cell>
          <cell r="D713">
            <v>10</v>
          </cell>
        </row>
        <row r="714">
          <cell r="C714">
            <v>12</v>
          </cell>
          <cell r="D714">
            <v>9</v>
          </cell>
        </row>
        <row r="715">
          <cell r="C715">
            <v>11</v>
          </cell>
          <cell r="D715">
            <v>15</v>
          </cell>
        </row>
        <row r="716">
          <cell r="C716">
            <v>13</v>
          </cell>
          <cell r="D716">
            <v>11</v>
          </cell>
        </row>
        <row r="717">
          <cell r="C717">
            <v>8</v>
          </cell>
          <cell r="D717">
            <v>11</v>
          </cell>
        </row>
        <row r="718">
          <cell r="C718">
            <v>4</v>
          </cell>
          <cell r="D718">
            <v>7</v>
          </cell>
        </row>
        <row r="719">
          <cell r="C719">
            <v>18</v>
          </cell>
          <cell r="D719">
            <v>16</v>
          </cell>
        </row>
        <row r="720">
          <cell r="C720">
            <v>14</v>
          </cell>
          <cell r="D720">
            <v>17</v>
          </cell>
        </row>
        <row r="721">
          <cell r="C721">
            <v>19</v>
          </cell>
          <cell r="D721">
            <v>15</v>
          </cell>
        </row>
        <row r="722">
          <cell r="C722">
            <v>26</v>
          </cell>
          <cell r="D722">
            <v>26</v>
          </cell>
        </row>
        <row r="723">
          <cell r="C723">
            <v>15</v>
          </cell>
          <cell r="D723">
            <v>25</v>
          </cell>
        </row>
        <row r="724">
          <cell r="C724">
            <v>14</v>
          </cell>
          <cell r="D724">
            <v>13</v>
          </cell>
        </row>
        <row r="725">
          <cell r="C725">
            <v>12</v>
          </cell>
          <cell r="D725">
            <v>12</v>
          </cell>
        </row>
        <row r="726">
          <cell r="C726">
            <v>15</v>
          </cell>
          <cell r="D726">
            <v>13</v>
          </cell>
        </row>
        <row r="727">
          <cell r="C727">
            <v>9</v>
          </cell>
          <cell r="D727">
            <v>11</v>
          </cell>
        </row>
        <row r="728">
          <cell r="C728">
            <v>11</v>
          </cell>
          <cell r="D728">
            <v>22</v>
          </cell>
        </row>
        <row r="729">
          <cell r="C729">
            <v>13</v>
          </cell>
          <cell r="D729">
            <v>9</v>
          </cell>
        </row>
        <row r="730">
          <cell r="C730">
            <v>5</v>
          </cell>
          <cell r="D730">
            <v>7</v>
          </cell>
        </row>
        <row r="731">
          <cell r="C731">
            <v>1</v>
          </cell>
          <cell r="D731">
            <v>5</v>
          </cell>
        </row>
        <row r="732">
          <cell r="C732">
            <v>1</v>
          </cell>
          <cell r="D732">
            <v>0</v>
          </cell>
        </row>
        <row r="733">
          <cell r="C733">
            <v>0</v>
          </cell>
          <cell r="D733">
            <v>0</v>
          </cell>
        </row>
        <row r="738">
          <cell r="C738">
            <v>9</v>
          </cell>
          <cell r="D738">
            <v>14</v>
          </cell>
        </row>
        <row r="739">
          <cell r="C739">
            <v>8</v>
          </cell>
          <cell r="D739">
            <v>15</v>
          </cell>
        </row>
        <row r="740">
          <cell r="C740">
            <v>7</v>
          </cell>
          <cell r="D740">
            <v>16</v>
          </cell>
        </row>
        <row r="741">
          <cell r="C741">
            <v>9</v>
          </cell>
          <cell r="D741">
            <v>6</v>
          </cell>
        </row>
        <row r="742">
          <cell r="C742">
            <v>12</v>
          </cell>
          <cell r="D742">
            <v>10</v>
          </cell>
        </row>
        <row r="743">
          <cell r="C743">
            <v>11</v>
          </cell>
          <cell r="D743">
            <v>8</v>
          </cell>
        </row>
        <row r="744">
          <cell r="C744">
            <v>8</v>
          </cell>
          <cell r="D744">
            <v>10</v>
          </cell>
        </row>
        <row r="745">
          <cell r="C745">
            <v>19</v>
          </cell>
          <cell r="D745">
            <v>17</v>
          </cell>
        </row>
        <row r="746">
          <cell r="C746">
            <v>18</v>
          </cell>
          <cell r="D746">
            <v>13</v>
          </cell>
        </row>
        <row r="747">
          <cell r="C747">
            <v>19</v>
          </cell>
          <cell r="D747">
            <v>11</v>
          </cell>
        </row>
        <row r="748">
          <cell r="C748">
            <v>5</v>
          </cell>
          <cell r="D748">
            <v>4</v>
          </cell>
        </row>
        <row r="749">
          <cell r="C749">
            <v>8</v>
          </cell>
          <cell r="D749">
            <v>10</v>
          </cell>
        </row>
        <row r="750">
          <cell r="C750">
            <v>6</v>
          </cell>
          <cell r="D750">
            <v>10</v>
          </cell>
        </row>
        <row r="751">
          <cell r="C751">
            <v>14</v>
          </cell>
          <cell r="D751">
            <v>14</v>
          </cell>
        </row>
        <row r="752">
          <cell r="C752">
            <v>13</v>
          </cell>
          <cell r="D752">
            <v>11</v>
          </cell>
        </row>
        <row r="753">
          <cell r="C753">
            <v>3</v>
          </cell>
          <cell r="D753">
            <v>3</v>
          </cell>
        </row>
        <row r="754">
          <cell r="C754">
            <v>2</v>
          </cell>
          <cell r="D754">
            <v>6</v>
          </cell>
        </row>
        <row r="755">
          <cell r="C755">
            <v>1</v>
          </cell>
          <cell r="D755">
            <v>2</v>
          </cell>
        </row>
        <row r="756">
          <cell r="C756">
            <v>0</v>
          </cell>
          <cell r="D756">
            <v>1</v>
          </cell>
        </row>
        <row r="757">
          <cell r="C757">
            <v>0</v>
          </cell>
          <cell r="D757">
            <v>1</v>
          </cell>
        </row>
        <row r="758">
          <cell r="C758">
            <v>0</v>
          </cell>
          <cell r="D758">
            <v>0</v>
          </cell>
        </row>
        <row r="763">
          <cell r="C763">
            <v>26</v>
          </cell>
          <cell r="D763">
            <v>22</v>
          </cell>
        </row>
        <row r="764">
          <cell r="C764">
            <v>31</v>
          </cell>
          <cell r="D764">
            <v>35</v>
          </cell>
        </row>
        <row r="765">
          <cell r="C765">
            <v>37</v>
          </cell>
          <cell r="D765">
            <v>35</v>
          </cell>
        </row>
        <row r="766">
          <cell r="C766">
            <v>33</v>
          </cell>
          <cell r="D766">
            <v>36</v>
          </cell>
        </row>
        <row r="767">
          <cell r="C767">
            <v>27</v>
          </cell>
          <cell r="D767">
            <v>20</v>
          </cell>
        </row>
        <row r="768">
          <cell r="C768">
            <v>31</v>
          </cell>
          <cell r="D768">
            <v>30</v>
          </cell>
        </row>
        <row r="769">
          <cell r="C769">
            <v>22</v>
          </cell>
          <cell r="D769">
            <v>33</v>
          </cell>
        </row>
        <row r="770">
          <cell r="C770">
            <v>50</v>
          </cell>
          <cell r="D770">
            <v>51</v>
          </cell>
        </row>
        <row r="771">
          <cell r="C771">
            <v>57</v>
          </cell>
          <cell r="D771">
            <v>54</v>
          </cell>
        </row>
        <row r="772">
          <cell r="C772">
            <v>60</v>
          </cell>
          <cell r="D772">
            <v>53</v>
          </cell>
        </row>
        <row r="773">
          <cell r="C773">
            <v>49</v>
          </cell>
          <cell r="D773">
            <v>45</v>
          </cell>
        </row>
        <row r="774">
          <cell r="C774">
            <v>52</v>
          </cell>
          <cell r="D774">
            <v>38</v>
          </cell>
        </row>
        <row r="775">
          <cell r="C775">
            <v>38</v>
          </cell>
          <cell r="D775">
            <v>48</v>
          </cell>
        </row>
        <row r="776">
          <cell r="C776">
            <v>62</v>
          </cell>
          <cell r="D776">
            <v>51</v>
          </cell>
        </row>
        <row r="777">
          <cell r="C777">
            <v>28</v>
          </cell>
          <cell r="D777">
            <v>36</v>
          </cell>
        </row>
        <row r="778">
          <cell r="C778">
            <v>30</v>
          </cell>
          <cell r="D778">
            <v>31</v>
          </cell>
        </row>
        <row r="779">
          <cell r="C779">
            <v>22</v>
          </cell>
          <cell r="D779">
            <v>45</v>
          </cell>
        </row>
        <row r="780">
          <cell r="C780">
            <v>12</v>
          </cell>
          <cell r="D780">
            <v>28</v>
          </cell>
        </row>
        <row r="781">
          <cell r="C781">
            <v>6</v>
          </cell>
          <cell r="D781">
            <v>18</v>
          </cell>
        </row>
        <row r="782">
          <cell r="C782">
            <v>1</v>
          </cell>
          <cell r="D782">
            <v>4</v>
          </cell>
        </row>
        <row r="783">
          <cell r="C783">
            <v>0</v>
          </cell>
          <cell r="D783">
            <v>1</v>
          </cell>
        </row>
        <row r="789">
          <cell r="C789">
            <v>20</v>
          </cell>
          <cell r="D789">
            <v>12</v>
          </cell>
        </row>
        <row r="790">
          <cell r="C790">
            <v>22</v>
          </cell>
          <cell r="D790">
            <v>21</v>
          </cell>
        </row>
        <row r="791">
          <cell r="C791">
            <v>19</v>
          </cell>
          <cell r="D791">
            <v>18</v>
          </cell>
        </row>
        <row r="792">
          <cell r="C792">
            <v>15</v>
          </cell>
          <cell r="D792">
            <v>20</v>
          </cell>
        </row>
        <row r="793">
          <cell r="C793">
            <v>19</v>
          </cell>
          <cell r="D793">
            <v>8</v>
          </cell>
        </row>
        <row r="794">
          <cell r="C794">
            <v>15</v>
          </cell>
          <cell r="D794">
            <v>9</v>
          </cell>
        </row>
        <row r="795">
          <cell r="C795">
            <v>16</v>
          </cell>
          <cell r="D795">
            <v>18</v>
          </cell>
        </row>
        <row r="796">
          <cell r="C796">
            <v>24</v>
          </cell>
          <cell r="D796">
            <v>26</v>
          </cell>
        </row>
        <row r="797">
          <cell r="C797">
            <v>31</v>
          </cell>
          <cell r="D797">
            <v>27</v>
          </cell>
        </row>
        <row r="798">
          <cell r="C798">
            <v>29</v>
          </cell>
          <cell r="D798">
            <v>22</v>
          </cell>
        </row>
        <row r="799">
          <cell r="C799">
            <v>26</v>
          </cell>
          <cell r="D799">
            <v>21</v>
          </cell>
        </row>
        <row r="800">
          <cell r="C800">
            <v>24</v>
          </cell>
          <cell r="D800">
            <v>22</v>
          </cell>
        </row>
        <row r="801">
          <cell r="C801">
            <v>19</v>
          </cell>
          <cell r="D801">
            <v>19</v>
          </cell>
        </row>
        <row r="802">
          <cell r="C802">
            <v>32</v>
          </cell>
          <cell r="D802">
            <v>46</v>
          </cell>
        </row>
        <row r="803">
          <cell r="C803">
            <v>34</v>
          </cell>
          <cell r="D803">
            <v>49</v>
          </cell>
        </row>
        <row r="804">
          <cell r="C804">
            <v>51</v>
          </cell>
          <cell r="D804">
            <v>45</v>
          </cell>
        </row>
        <row r="805">
          <cell r="C805">
            <v>25</v>
          </cell>
          <cell r="D805">
            <v>32</v>
          </cell>
        </row>
        <row r="806">
          <cell r="C806">
            <v>10</v>
          </cell>
          <cell r="D806">
            <v>11</v>
          </cell>
        </row>
        <row r="807">
          <cell r="C807">
            <v>6</v>
          </cell>
          <cell r="D807">
            <v>13</v>
          </cell>
        </row>
        <row r="808">
          <cell r="C808">
            <v>0</v>
          </cell>
          <cell r="D808">
            <v>2</v>
          </cell>
        </row>
        <row r="809">
          <cell r="C809">
            <v>0</v>
          </cell>
          <cell r="D809">
            <v>0</v>
          </cell>
        </row>
        <row r="814">
          <cell r="C814">
            <v>11</v>
          </cell>
          <cell r="D814">
            <v>11</v>
          </cell>
        </row>
        <row r="815">
          <cell r="C815">
            <v>16</v>
          </cell>
          <cell r="D815">
            <v>12</v>
          </cell>
        </row>
        <row r="816">
          <cell r="C816">
            <v>16</v>
          </cell>
          <cell r="D816">
            <v>6</v>
          </cell>
        </row>
        <row r="817">
          <cell r="C817">
            <v>9</v>
          </cell>
          <cell r="D817">
            <v>15</v>
          </cell>
        </row>
        <row r="818">
          <cell r="C818">
            <v>11</v>
          </cell>
          <cell r="D818">
            <v>8</v>
          </cell>
        </row>
        <row r="819">
          <cell r="C819">
            <v>8</v>
          </cell>
          <cell r="D819">
            <v>6</v>
          </cell>
        </row>
        <row r="820">
          <cell r="C820">
            <v>21</v>
          </cell>
          <cell r="D820">
            <v>15</v>
          </cell>
        </row>
        <row r="821">
          <cell r="C821">
            <v>20</v>
          </cell>
          <cell r="D821">
            <v>23</v>
          </cell>
        </row>
        <row r="822">
          <cell r="C822">
            <v>18</v>
          </cell>
          <cell r="D822">
            <v>19</v>
          </cell>
        </row>
        <row r="823">
          <cell r="C823">
            <v>17</v>
          </cell>
          <cell r="D823">
            <v>14</v>
          </cell>
        </row>
        <row r="824">
          <cell r="C824">
            <v>10</v>
          </cell>
          <cell r="D824">
            <v>14</v>
          </cell>
        </row>
        <row r="825">
          <cell r="C825">
            <v>8</v>
          </cell>
          <cell r="D825">
            <v>12</v>
          </cell>
        </row>
        <row r="826">
          <cell r="C826">
            <v>23</v>
          </cell>
          <cell r="D826">
            <v>20</v>
          </cell>
        </row>
        <row r="827">
          <cell r="C827">
            <v>20</v>
          </cell>
          <cell r="D827">
            <v>23</v>
          </cell>
        </row>
        <row r="828">
          <cell r="C828">
            <v>12</v>
          </cell>
          <cell r="D828">
            <v>23</v>
          </cell>
        </row>
        <row r="829">
          <cell r="C829">
            <v>17</v>
          </cell>
          <cell r="D829">
            <v>14</v>
          </cell>
        </row>
        <row r="830">
          <cell r="C830">
            <v>4</v>
          </cell>
          <cell r="D830">
            <v>8</v>
          </cell>
        </row>
        <row r="831">
          <cell r="C831">
            <v>3</v>
          </cell>
          <cell r="D831">
            <v>6</v>
          </cell>
        </row>
        <row r="832">
          <cell r="C832">
            <v>0</v>
          </cell>
          <cell r="D832">
            <v>3</v>
          </cell>
        </row>
        <row r="833">
          <cell r="C833">
            <v>0</v>
          </cell>
          <cell r="D833">
            <v>0</v>
          </cell>
        </row>
        <row r="834">
          <cell r="C834">
            <v>0</v>
          </cell>
          <cell r="D834">
            <v>0</v>
          </cell>
        </row>
        <row r="839">
          <cell r="C839">
            <v>14</v>
          </cell>
          <cell r="D839">
            <v>9</v>
          </cell>
        </row>
        <row r="840">
          <cell r="C840">
            <v>8</v>
          </cell>
          <cell r="D840">
            <v>7</v>
          </cell>
        </row>
        <row r="841">
          <cell r="C841">
            <v>11</v>
          </cell>
          <cell r="D841">
            <v>7</v>
          </cell>
        </row>
        <row r="842">
          <cell r="C842">
            <v>12</v>
          </cell>
          <cell r="D842">
            <v>3</v>
          </cell>
        </row>
        <row r="843">
          <cell r="C843">
            <v>16</v>
          </cell>
          <cell r="D843">
            <v>13</v>
          </cell>
        </row>
        <row r="844">
          <cell r="C844">
            <v>15</v>
          </cell>
          <cell r="D844">
            <v>13</v>
          </cell>
        </row>
        <row r="845">
          <cell r="C845">
            <v>26</v>
          </cell>
          <cell r="D845">
            <v>12</v>
          </cell>
        </row>
        <row r="846">
          <cell r="C846">
            <v>10</v>
          </cell>
          <cell r="D846">
            <v>20</v>
          </cell>
        </row>
        <row r="847">
          <cell r="C847">
            <v>21</v>
          </cell>
          <cell r="D847">
            <v>17</v>
          </cell>
        </row>
        <row r="848">
          <cell r="C848">
            <v>14</v>
          </cell>
          <cell r="D848">
            <v>14</v>
          </cell>
        </row>
        <row r="849">
          <cell r="C849">
            <v>21</v>
          </cell>
          <cell r="D849">
            <v>16</v>
          </cell>
        </row>
        <row r="850">
          <cell r="C850">
            <v>9</v>
          </cell>
          <cell r="D850">
            <v>17</v>
          </cell>
        </row>
        <row r="851">
          <cell r="C851">
            <v>22</v>
          </cell>
          <cell r="D851">
            <v>17</v>
          </cell>
        </row>
        <row r="852">
          <cell r="C852">
            <v>23</v>
          </cell>
          <cell r="D852">
            <v>25</v>
          </cell>
        </row>
        <row r="853">
          <cell r="C853">
            <v>19</v>
          </cell>
          <cell r="D853">
            <v>10</v>
          </cell>
        </row>
        <row r="854">
          <cell r="C854">
            <v>13</v>
          </cell>
          <cell r="D854">
            <v>28</v>
          </cell>
        </row>
        <row r="855">
          <cell r="C855">
            <v>15</v>
          </cell>
          <cell r="D855">
            <v>8</v>
          </cell>
        </row>
        <row r="856">
          <cell r="C856">
            <v>3</v>
          </cell>
          <cell r="D856">
            <v>12</v>
          </cell>
        </row>
        <row r="857">
          <cell r="C857">
            <v>4</v>
          </cell>
          <cell r="D857">
            <v>9</v>
          </cell>
        </row>
        <row r="858">
          <cell r="C858">
            <v>1</v>
          </cell>
          <cell r="D858">
            <v>2</v>
          </cell>
        </row>
        <row r="859">
          <cell r="C859">
            <v>0</v>
          </cell>
          <cell r="D859">
            <v>0</v>
          </cell>
        </row>
        <row r="864">
          <cell r="C864">
            <v>37</v>
          </cell>
          <cell r="D864">
            <v>44</v>
          </cell>
        </row>
        <row r="865">
          <cell r="C865">
            <v>38</v>
          </cell>
          <cell r="D865">
            <v>57</v>
          </cell>
        </row>
        <row r="866">
          <cell r="C866">
            <v>45</v>
          </cell>
          <cell r="D866">
            <v>45</v>
          </cell>
        </row>
        <row r="867">
          <cell r="C867">
            <v>38</v>
          </cell>
          <cell r="D867">
            <v>43</v>
          </cell>
        </row>
        <row r="868">
          <cell r="C868">
            <v>19</v>
          </cell>
          <cell r="D868">
            <v>32</v>
          </cell>
        </row>
        <row r="869">
          <cell r="C869">
            <v>42</v>
          </cell>
          <cell r="D869">
            <v>38</v>
          </cell>
        </row>
        <row r="870">
          <cell r="C870">
            <v>50</v>
          </cell>
          <cell r="D870">
            <v>47</v>
          </cell>
        </row>
        <row r="871">
          <cell r="C871">
            <v>65</v>
          </cell>
          <cell r="D871">
            <v>49</v>
          </cell>
        </row>
        <row r="872">
          <cell r="C872">
            <v>73</v>
          </cell>
          <cell r="D872">
            <v>61</v>
          </cell>
        </row>
        <row r="873">
          <cell r="C873">
            <v>52</v>
          </cell>
          <cell r="D873">
            <v>57</v>
          </cell>
        </row>
        <row r="874">
          <cell r="C874">
            <v>34</v>
          </cell>
          <cell r="D874">
            <v>21</v>
          </cell>
        </row>
        <row r="875">
          <cell r="C875">
            <v>29</v>
          </cell>
          <cell r="D875">
            <v>36</v>
          </cell>
        </row>
        <row r="876">
          <cell r="C876">
            <v>36</v>
          </cell>
          <cell r="D876">
            <v>32</v>
          </cell>
        </row>
        <row r="877">
          <cell r="C877">
            <v>37</v>
          </cell>
          <cell r="D877">
            <v>41</v>
          </cell>
        </row>
        <row r="878">
          <cell r="C878">
            <v>17</v>
          </cell>
          <cell r="D878">
            <v>20</v>
          </cell>
        </row>
        <row r="879">
          <cell r="C879">
            <v>25</v>
          </cell>
          <cell r="D879">
            <v>24</v>
          </cell>
        </row>
        <row r="880">
          <cell r="C880">
            <v>13</v>
          </cell>
          <cell r="D880">
            <v>22</v>
          </cell>
        </row>
        <row r="881">
          <cell r="C881">
            <v>7</v>
          </cell>
          <cell r="D881">
            <v>9</v>
          </cell>
        </row>
        <row r="882">
          <cell r="C882">
            <v>0</v>
          </cell>
          <cell r="D882">
            <v>6</v>
          </cell>
        </row>
        <row r="883">
          <cell r="C883">
            <v>0</v>
          </cell>
          <cell r="D883">
            <v>3</v>
          </cell>
        </row>
        <row r="884">
          <cell r="C884">
            <v>0</v>
          </cell>
          <cell r="D884">
            <v>0</v>
          </cell>
        </row>
        <row r="890">
          <cell r="C890">
            <v>15</v>
          </cell>
          <cell r="D890">
            <v>7</v>
          </cell>
        </row>
        <row r="891">
          <cell r="C891">
            <v>5</v>
          </cell>
          <cell r="D891">
            <v>9</v>
          </cell>
        </row>
        <row r="892">
          <cell r="C892">
            <v>13</v>
          </cell>
          <cell r="D892">
            <v>9</v>
          </cell>
        </row>
        <row r="893">
          <cell r="C893">
            <v>7</v>
          </cell>
          <cell r="D893">
            <v>12</v>
          </cell>
        </row>
        <row r="894">
          <cell r="C894">
            <v>10</v>
          </cell>
          <cell r="D894">
            <v>7</v>
          </cell>
        </row>
        <row r="895">
          <cell r="C895">
            <v>18</v>
          </cell>
          <cell r="D895">
            <v>22</v>
          </cell>
        </row>
        <row r="896">
          <cell r="C896">
            <v>17</v>
          </cell>
          <cell r="D896">
            <v>13</v>
          </cell>
        </row>
        <row r="897">
          <cell r="C897">
            <v>25</v>
          </cell>
          <cell r="D897">
            <v>10</v>
          </cell>
        </row>
        <row r="898">
          <cell r="C898">
            <v>24</v>
          </cell>
          <cell r="D898">
            <v>22</v>
          </cell>
        </row>
        <row r="899">
          <cell r="C899">
            <v>12</v>
          </cell>
          <cell r="D899">
            <v>12</v>
          </cell>
        </row>
        <row r="900">
          <cell r="C900">
            <v>14</v>
          </cell>
          <cell r="D900">
            <v>5</v>
          </cell>
        </row>
        <row r="901">
          <cell r="C901">
            <v>10</v>
          </cell>
          <cell r="D901">
            <v>15</v>
          </cell>
        </row>
        <row r="902">
          <cell r="C902">
            <v>5</v>
          </cell>
          <cell r="D902">
            <v>11</v>
          </cell>
        </row>
        <row r="903">
          <cell r="C903">
            <v>17</v>
          </cell>
          <cell r="D903">
            <v>12</v>
          </cell>
        </row>
        <row r="904">
          <cell r="C904">
            <v>5</v>
          </cell>
          <cell r="D904">
            <v>11</v>
          </cell>
        </row>
        <row r="905">
          <cell r="C905">
            <v>11</v>
          </cell>
          <cell r="D905">
            <v>11</v>
          </cell>
        </row>
        <row r="906">
          <cell r="C906">
            <v>9</v>
          </cell>
          <cell r="D906">
            <v>21</v>
          </cell>
        </row>
        <row r="907">
          <cell r="C907">
            <v>4</v>
          </cell>
          <cell r="D907">
            <v>8</v>
          </cell>
        </row>
        <row r="908">
          <cell r="C908">
            <v>0</v>
          </cell>
          <cell r="D908">
            <v>10</v>
          </cell>
        </row>
        <row r="909">
          <cell r="C909">
            <v>6</v>
          </cell>
          <cell r="D909">
            <v>2</v>
          </cell>
        </row>
        <row r="910">
          <cell r="C910">
            <v>0</v>
          </cell>
          <cell r="D910">
            <v>0</v>
          </cell>
        </row>
        <row r="916">
          <cell r="C916">
            <v>24</v>
          </cell>
          <cell r="D916">
            <v>27</v>
          </cell>
        </row>
        <row r="917">
          <cell r="C917">
            <v>21</v>
          </cell>
          <cell r="D917">
            <v>29</v>
          </cell>
        </row>
        <row r="918">
          <cell r="C918">
            <v>28</v>
          </cell>
          <cell r="D918">
            <v>21</v>
          </cell>
        </row>
        <row r="919">
          <cell r="C919">
            <v>26</v>
          </cell>
          <cell r="D919">
            <v>22</v>
          </cell>
        </row>
        <row r="920">
          <cell r="C920">
            <v>24</v>
          </cell>
          <cell r="D920">
            <v>17</v>
          </cell>
        </row>
        <row r="921">
          <cell r="C921">
            <v>25</v>
          </cell>
          <cell r="D921">
            <v>36</v>
          </cell>
        </row>
        <row r="922">
          <cell r="C922">
            <v>38</v>
          </cell>
          <cell r="D922">
            <v>37</v>
          </cell>
        </row>
        <row r="923">
          <cell r="C923">
            <v>41</v>
          </cell>
          <cell r="D923">
            <v>34</v>
          </cell>
        </row>
        <row r="924">
          <cell r="C924">
            <v>37</v>
          </cell>
          <cell r="D924">
            <v>42</v>
          </cell>
        </row>
        <row r="925">
          <cell r="C925">
            <v>45</v>
          </cell>
          <cell r="D925">
            <v>36</v>
          </cell>
        </row>
        <row r="926">
          <cell r="C926">
            <v>18</v>
          </cell>
          <cell r="D926">
            <v>29</v>
          </cell>
        </row>
        <row r="927">
          <cell r="C927">
            <v>29</v>
          </cell>
          <cell r="D927">
            <v>28</v>
          </cell>
        </row>
        <row r="928">
          <cell r="C928">
            <v>38</v>
          </cell>
          <cell r="D928">
            <v>26</v>
          </cell>
        </row>
        <row r="929">
          <cell r="C929">
            <v>26</v>
          </cell>
          <cell r="D929">
            <v>26</v>
          </cell>
        </row>
        <row r="930">
          <cell r="C930">
            <v>23</v>
          </cell>
          <cell r="D930">
            <v>28</v>
          </cell>
        </row>
        <row r="931">
          <cell r="C931">
            <v>21</v>
          </cell>
          <cell r="D931">
            <v>24</v>
          </cell>
        </row>
        <row r="932">
          <cell r="C932">
            <v>21</v>
          </cell>
          <cell r="D932">
            <v>21</v>
          </cell>
        </row>
        <row r="933">
          <cell r="C933">
            <v>9</v>
          </cell>
          <cell r="D933">
            <v>4</v>
          </cell>
        </row>
        <row r="934">
          <cell r="C934">
            <v>0</v>
          </cell>
          <cell r="D934">
            <v>5</v>
          </cell>
        </row>
        <row r="935">
          <cell r="C935">
            <v>0</v>
          </cell>
          <cell r="D935">
            <v>0</v>
          </cell>
        </row>
        <row r="936">
          <cell r="C936">
            <v>0</v>
          </cell>
          <cell r="D936">
            <v>0</v>
          </cell>
        </row>
        <row r="941">
          <cell r="C941">
            <v>12</v>
          </cell>
          <cell r="D941">
            <v>13</v>
          </cell>
        </row>
        <row r="942">
          <cell r="C942">
            <v>8</v>
          </cell>
          <cell r="D942">
            <v>12</v>
          </cell>
        </row>
        <row r="943">
          <cell r="C943">
            <v>16</v>
          </cell>
          <cell r="D943">
            <v>5</v>
          </cell>
        </row>
        <row r="944">
          <cell r="C944">
            <v>21</v>
          </cell>
          <cell r="D944">
            <v>22</v>
          </cell>
        </row>
        <row r="945">
          <cell r="C945">
            <v>18</v>
          </cell>
          <cell r="D945">
            <v>8</v>
          </cell>
        </row>
        <row r="946">
          <cell r="C946">
            <v>17</v>
          </cell>
          <cell r="D946">
            <v>19</v>
          </cell>
        </row>
        <row r="947">
          <cell r="C947">
            <v>21</v>
          </cell>
          <cell r="D947">
            <v>18</v>
          </cell>
        </row>
        <row r="948">
          <cell r="C948">
            <v>23</v>
          </cell>
          <cell r="D948">
            <v>16</v>
          </cell>
        </row>
        <row r="949">
          <cell r="C949">
            <v>21</v>
          </cell>
          <cell r="D949">
            <v>20</v>
          </cell>
        </row>
        <row r="950">
          <cell r="C950">
            <v>24</v>
          </cell>
          <cell r="D950">
            <v>24</v>
          </cell>
        </row>
        <row r="951">
          <cell r="C951">
            <v>24</v>
          </cell>
          <cell r="D951">
            <v>17</v>
          </cell>
        </row>
        <row r="952">
          <cell r="C952">
            <v>15</v>
          </cell>
          <cell r="D952">
            <v>12</v>
          </cell>
        </row>
        <row r="953">
          <cell r="C953">
            <v>13</v>
          </cell>
          <cell r="D953">
            <v>12</v>
          </cell>
        </row>
        <row r="954">
          <cell r="C954">
            <v>22</v>
          </cell>
          <cell r="D954">
            <v>27</v>
          </cell>
        </row>
        <row r="955">
          <cell r="C955">
            <v>13</v>
          </cell>
          <cell r="D955">
            <v>16</v>
          </cell>
        </row>
        <row r="956">
          <cell r="C956">
            <v>19</v>
          </cell>
          <cell r="D956">
            <v>18</v>
          </cell>
        </row>
        <row r="957">
          <cell r="C957">
            <v>10</v>
          </cell>
          <cell r="D957">
            <v>17</v>
          </cell>
        </row>
        <row r="958">
          <cell r="C958">
            <v>5</v>
          </cell>
          <cell r="D958">
            <v>24</v>
          </cell>
        </row>
        <row r="959">
          <cell r="C959">
            <v>0</v>
          </cell>
          <cell r="D959">
            <v>17</v>
          </cell>
        </row>
        <row r="960">
          <cell r="C960">
            <v>0</v>
          </cell>
          <cell r="D960">
            <v>8</v>
          </cell>
        </row>
        <row r="961">
          <cell r="C961">
            <v>0</v>
          </cell>
          <cell r="D961">
            <v>1</v>
          </cell>
        </row>
        <row r="966">
          <cell r="C966">
            <v>14</v>
          </cell>
          <cell r="D966">
            <v>5</v>
          </cell>
        </row>
        <row r="967">
          <cell r="C967">
            <v>4</v>
          </cell>
          <cell r="D967">
            <v>2</v>
          </cell>
        </row>
        <row r="968">
          <cell r="C968">
            <v>3</v>
          </cell>
          <cell r="D968">
            <v>2</v>
          </cell>
        </row>
        <row r="969">
          <cell r="C969">
            <v>4</v>
          </cell>
          <cell r="D969">
            <v>2</v>
          </cell>
        </row>
        <row r="970">
          <cell r="C970">
            <v>7</v>
          </cell>
          <cell r="D970">
            <v>6</v>
          </cell>
        </row>
        <row r="971">
          <cell r="C971">
            <v>18</v>
          </cell>
          <cell r="D971">
            <v>6</v>
          </cell>
        </row>
        <row r="972">
          <cell r="C972">
            <v>14</v>
          </cell>
          <cell r="D972">
            <v>10</v>
          </cell>
        </row>
        <row r="973">
          <cell r="C973">
            <v>14</v>
          </cell>
          <cell r="D973">
            <v>9</v>
          </cell>
        </row>
        <row r="974">
          <cell r="C974">
            <v>12</v>
          </cell>
          <cell r="D974">
            <v>10</v>
          </cell>
        </row>
        <row r="975">
          <cell r="C975">
            <v>9</v>
          </cell>
          <cell r="D975">
            <v>10</v>
          </cell>
        </row>
        <row r="976">
          <cell r="C976">
            <v>12</v>
          </cell>
          <cell r="D976">
            <v>5</v>
          </cell>
        </row>
        <row r="977">
          <cell r="C977">
            <v>7</v>
          </cell>
          <cell r="D977">
            <v>0</v>
          </cell>
        </row>
        <row r="978">
          <cell r="C978">
            <v>8</v>
          </cell>
          <cell r="D978">
            <v>9</v>
          </cell>
        </row>
        <row r="979">
          <cell r="C979">
            <v>7</v>
          </cell>
          <cell r="D979">
            <v>7</v>
          </cell>
        </row>
        <row r="980">
          <cell r="C980">
            <v>9</v>
          </cell>
          <cell r="D980">
            <v>9</v>
          </cell>
        </row>
        <row r="981">
          <cell r="C981">
            <v>6</v>
          </cell>
          <cell r="D981">
            <v>13</v>
          </cell>
        </row>
        <row r="982">
          <cell r="C982">
            <v>5</v>
          </cell>
          <cell r="D982">
            <v>3</v>
          </cell>
        </row>
        <row r="983">
          <cell r="C983">
            <v>0</v>
          </cell>
          <cell r="D983">
            <v>2</v>
          </cell>
        </row>
        <row r="984">
          <cell r="C984">
            <v>0</v>
          </cell>
          <cell r="D984">
            <v>3</v>
          </cell>
        </row>
        <row r="985">
          <cell r="C985">
            <v>0</v>
          </cell>
          <cell r="D985">
            <v>1</v>
          </cell>
        </row>
        <row r="986">
          <cell r="C986">
            <v>0</v>
          </cell>
          <cell r="D986">
            <v>0</v>
          </cell>
        </row>
        <row r="991">
          <cell r="C991">
            <v>94</v>
          </cell>
          <cell r="D991">
            <v>79</v>
          </cell>
        </row>
        <row r="992">
          <cell r="C992">
            <v>78</v>
          </cell>
          <cell r="D992">
            <v>63</v>
          </cell>
        </row>
        <row r="993">
          <cell r="C993">
            <v>49</v>
          </cell>
          <cell r="D993">
            <v>55</v>
          </cell>
        </row>
        <row r="994">
          <cell r="C994">
            <v>35</v>
          </cell>
          <cell r="D994">
            <v>29</v>
          </cell>
        </row>
        <row r="995">
          <cell r="C995">
            <v>39</v>
          </cell>
          <cell r="D995">
            <v>32</v>
          </cell>
        </row>
        <row r="996">
          <cell r="C996">
            <v>111</v>
          </cell>
          <cell r="D996">
            <v>90</v>
          </cell>
        </row>
        <row r="997">
          <cell r="C997">
            <v>127</v>
          </cell>
          <cell r="D997">
            <v>118</v>
          </cell>
        </row>
        <row r="998">
          <cell r="C998">
            <v>132</v>
          </cell>
          <cell r="D998">
            <v>117</v>
          </cell>
        </row>
        <row r="999">
          <cell r="C999">
            <v>130</v>
          </cell>
          <cell r="D999">
            <v>106</v>
          </cell>
        </row>
        <row r="1000">
          <cell r="C1000">
            <v>103</v>
          </cell>
          <cell r="D1000">
            <v>66</v>
          </cell>
        </row>
        <row r="1001">
          <cell r="C1001">
            <v>53</v>
          </cell>
          <cell r="D1001">
            <v>40</v>
          </cell>
        </row>
        <row r="1002">
          <cell r="C1002">
            <v>35</v>
          </cell>
          <cell r="D1002">
            <v>36</v>
          </cell>
        </row>
        <row r="1003">
          <cell r="C1003">
            <v>35</v>
          </cell>
          <cell r="D1003">
            <v>22</v>
          </cell>
        </row>
        <row r="1004">
          <cell r="C1004">
            <v>23</v>
          </cell>
          <cell r="D1004">
            <v>22</v>
          </cell>
        </row>
        <row r="1005">
          <cell r="C1005">
            <v>8</v>
          </cell>
          <cell r="D1005">
            <v>14</v>
          </cell>
        </row>
        <row r="1006">
          <cell r="C1006">
            <v>11</v>
          </cell>
          <cell r="D1006">
            <v>13</v>
          </cell>
        </row>
        <row r="1007">
          <cell r="C1007">
            <v>8</v>
          </cell>
          <cell r="D1007">
            <v>12</v>
          </cell>
        </row>
        <row r="1008">
          <cell r="C1008">
            <v>5</v>
          </cell>
          <cell r="D1008">
            <v>7</v>
          </cell>
        </row>
        <row r="1009">
          <cell r="C1009">
            <v>1</v>
          </cell>
          <cell r="D1009">
            <v>13</v>
          </cell>
        </row>
        <row r="1010">
          <cell r="C1010">
            <v>1</v>
          </cell>
          <cell r="D1010">
            <v>4</v>
          </cell>
        </row>
        <row r="1011">
          <cell r="C1011">
            <v>0</v>
          </cell>
          <cell r="D1011">
            <v>0</v>
          </cell>
        </row>
        <row r="1018">
          <cell r="C1018">
            <v>19</v>
          </cell>
          <cell r="D1018">
            <v>15</v>
          </cell>
        </row>
        <row r="1019">
          <cell r="C1019">
            <v>16</v>
          </cell>
          <cell r="D1019">
            <v>14</v>
          </cell>
        </row>
        <row r="1020">
          <cell r="C1020">
            <v>17</v>
          </cell>
          <cell r="D1020">
            <v>15</v>
          </cell>
        </row>
        <row r="1021">
          <cell r="C1021">
            <v>12</v>
          </cell>
          <cell r="D1021">
            <v>14</v>
          </cell>
        </row>
        <row r="1022">
          <cell r="C1022">
            <v>17</v>
          </cell>
          <cell r="D1022">
            <v>13</v>
          </cell>
        </row>
        <row r="1023">
          <cell r="C1023">
            <v>24</v>
          </cell>
          <cell r="D1023">
            <v>19</v>
          </cell>
        </row>
        <row r="1024">
          <cell r="C1024">
            <v>23</v>
          </cell>
          <cell r="D1024">
            <v>17</v>
          </cell>
        </row>
        <row r="1025">
          <cell r="C1025">
            <v>21</v>
          </cell>
          <cell r="D1025">
            <v>28</v>
          </cell>
        </row>
        <row r="1026">
          <cell r="C1026">
            <v>32</v>
          </cell>
          <cell r="D1026">
            <v>23</v>
          </cell>
        </row>
        <row r="1027">
          <cell r="C1027">
            <v>25</v>
          </cell>
          <cell r="D1027">
            <v>22</v>
          </cell>
        </row>
        <row r="1028">
          <cell r="C1028">
            <v>15</v>
          </cell>
          <cell r="D1028">
            <v>14</v>
          </cell>
        </row>
        <row r="1029">
          <cell r="C1029">
            <v>18</v>
          </cell>
          <cell r="D1029">
            <v>21</v>
          </cell>
        </row>
        <row r="1030">
          <cell r="C1030">
            <v>23</v>
          </cell>
          <cell r="D1030">
            <v>20</v>
          </cell>
        </row>
        <row r="1031">
          <cell r="C1031">
            <v>23</v>
          </cell>
          <cell r="D1031">
            <v>26</v>
          </cell>
        </row>
        <row r="1032">
          <cell r="C1032">
            <v>20</v>
          </cell>
          <cell r="D1032">
            <v>21</v>
          </cell>
        </row>
        <row r="1033">
          <cell r="C1033">
            <v>15</v>
          </cell>
          <cell r="D1033">
            <v>14</v>
          </cell>
        </row>
        <row r="1034">
          <cell r="C1034">
            <v>8</v>
          </cell>
          <cell r="D1034">
            <v>16</v>
          </cell>
        </row>
        <row r="1035">
          <cell r="C1035">
            <v>2</v>
          </cell>
          <cell r="D1035">
            <v>3</v>
          </cell>
        </row>
        <row r="1036">
          <cell r="C1036">
            <v>0</v>
          </cell>
          <cell r="D1036">
            <v>2</v>
          </cell>
        </row>
        <row r="1037">
          <cell r="C1037">
            <v>0</v>
          </cell>
          <cell r="D1037">
            <v>0</v>
          </cell>
        </row>
        <row r="1038">
          <cell r="C1038">
            <v>0</v>
          </cell>
          <cell r="D1038">
            <v>0</v>
          </cell>
        </row>
        <row r="1044">
          <cell r="C1044">
            <v>9</v>
          </cell>
          <cell r="D1044">
            <v>10</v>
          </cell>
        </row>
        <row r="1045">
          <cell r="C1045">
            <v>19</v>
          </cell>
          <cell r="D1045">
            <v>23</v>
          </cell>
        </row>
        <row r="1046">
          <cell r="C1046">
            <v>53</v>
          </cell>
          <cell r="D1046">
            <v>31</v>
          </cell>
        </row>
        <row r="1047">
          <cell r="C1047">
            <v>31</v>
          </cell>
          <cell r="D1047">
            <v>33</v>
          </cell>
        </row>
        <row r="1048">
          <cell r="C1048">
            <v>30</v>
          </cell>
          <cell r="D1048">
            <v>30</v>
          </cell>
        </row>
        <row r="1049">
          <cell r="C1049">
            <v>16</v>
          </cell>
          <cell r="D1049">
            <v>20</v>
          </cell>
        </row>
        <row r="1050">
          <cell r="C1050">
            <v>9</v>
          </cell>
          <cell r="D1050">
            <v>12</v>
          </cell>
        </row>
        <row r="1051">
          <cell r="C1051">
            <v>12</v>
          </cell>
          <cell r="D1051">
            <v>23</v>
          </cell>
        </row>
        <row r="1052">
          <cell r="C1052">
            <v>33</v>
          </cell>
          <cell r="D1052">
            <v>38</v>
          </cell>
        </row>
        <row r="1053">
          <cell r="C1053">
            <v>51</v>
          </cell>
          <cell r="D1053">
            <v>44</v>
          </cell>
        </row>
        <row r="1054">
          <cell r="C1054">
            <v>50</v>
          </cell>
          <cell r="D1054">
            <v>58</v>
          </cell>
        </row>
        <row r="1055">
          <cell r="C1055">
            <v>52</v>
          </cell>
          <cell r="D1055">
            <v>49</v>
          </cell>
        </row>
        <row r="1056">
          <cell r="C1056">
            <v>35</v>
          </cell>
          <cell r="D1056">
            <v>36</v>
          </cell>
        </row>
        <row r="1057">
          <cell r="C1057">
            <v>39</v>
          </cell>
          <cell r="D1057">
            <v>32</v>
          </cell>
        </row>
        <row r="1058">
          <cell r="C1058">
            <v>28</v>
          </cell>
          <cell r="D1058">
            <v>27</v>
          </cell>
        </row>
        <row r="1059">
          <cell r="C1059">
            <v>19</v>
          </cell>
          <cell r="D1059">
            <v>19</v>
          </cell>
        </row>
        <row r="1060">
          <cell r="C1060">
            <v>10</v>
          </cell>
          <cell r="D1060">
            <v>20</v>
          </cell>
        </row>
        <row r="1061">
          <cell r="C1061">
            <v>10</v>
          </cell>
          <cell r="D1061">
            <v>11</v>
          </cell>
        </row>
        <row r="1062">
          <cell r="C1062">
            <v>2</v>
          </cell>
          <cell r="D1062">
            <v>3</v>
          </cell>
        </row>
        <row r="1063">
          <cell r="C1063">
            <v>0</v>
          </cell>
          <cell r="D1063">
            <v>3</v>
          </cell>
        </row>
        <row r="1064">
          <cell r="C1064">
            <v>0</v>
          </cell>
          <cell r="D1064">
            <v>0</v>
          </cell>
        </row>
        <row r="1069">
          <cell r="C1069">
            <v>30</v>
          </cell>
          <cell r="D1069">
            <v>31</v>
          </cell>
        </row>
        <row r="1070">
          <cell r="C1070">
            <v>33</v>
          </cell>
          <cell r="D1070">
            <v>24</v>
          </cell>
        </row>
        <row r="1071">
          <cell r="C1071">
            <v>17</v>
          </cell>
          <cell r="D1071">
            <v>13</v>
          </cell>
        </row>
        <row r="1072">
          <cell r="C1072">
            <v>21</v>
          </cell>
          <cell r="D1072">
            <v>20</v>
          </cell>
        </row>
        <row r="1073">
          <cell r="C1073">
            <v>17</v>
          </cell>
          <cell r="D1073">
            <v>26</v>
          </cell>
        </row>
        <row r="1074">
          <cell r="C1074">
            <v>32</v>
          </cell>
          <cell r="D1074">
            <v>27</v>
          </cell>
        </row>
        <row r="1075">
          <cell r="C1075">
            <v>51</v>
          </cell>
          <cell r="D1075">
            <v>37</v>
          </cell>
        </row>
        <row r="1076">
          <cell r="C1076">
            <v>43</v>
          </cell>
          <cell r="D1076">
            <v>37</v>
          </cell>
        </row>
        <row r="1077">
          <cell r="C1077">
            <v>46</v>
          </cell>
          <cell r="D1077">
            <v>35</v>
          </cell>
        </row>
        <row r="1078">
          <cell r="C1078">
            <v>40</v>
          </cell>
          <cell r="D1078">
            <v>30</v>
          </cell>
        </row>
        <row r="1079">
          <cell r="C1079">
            <v>35</v>
          </cell>
          <cell r="D1079">
            <v>35</v>
          </cell>
        </row>
        <row r="1080">
          <cell r="C1080">
            <v>25</v>
          </cell>
          <cell r="D1080">
            <v>32</v>
          </cell>
        </row>
        <row r="1081">
          <cell r="C1081">
            <v>29</v>
          </cell>
          <cell r="D1081">
            <v>19</v>
          </cell>
        </row>
        <row r="1082">
          <cell r="C1082">
            <v>22</v>
          </cell>
          <cell r="D1082">
            <v>26</v>
          </cell>
        </row>
        <row r="1083">
          <cell r="C1083">
            <v>22</v>
          </cell>
          <cell r="D1083">
            <v>15</v>
          </cell>
        </row>
        <row r="1084">
          <cell r="C1084">
            <v>19</v>
          </cell>
          <cell r="D1084">
            <v>23</v>
          </cell>
        </row>
        <row r="1085">
          <cell r="C1085">
            <v>7</v>
          </cell>
          <cell r="D1085">
            <v>10</v>
          </cell>
        </row>
        <row r="1086">
          <cell r="C1086">
            <v>6</v>
          </cell>
          <cell r="D1086">
            <v>11</v>
          </cell>
        </row>
        <row r="1087">
          <cell r="C1087">
            <v>1</v>
          </cell>
          <cell r="D1087">
            <v>4</v>
          </cell>
        </row>
        <row r="1088">
          <cell r="C1088">
            <v>0</v>
          </cell>
          <cell r="D1088">
            <v>0</v>
          </cell>
        </row>
        <row r="1089">
          <cell r="C1089">
            <v>0</v>
          </cell>
          <cell r="D1089">
            <v>0</v>
          </cell>
        </row>
        <row r="1094">
          <cell r="C1094">
            <v>35</v>
          </cell>
          <cell r="D1094">
            <v>21</v>
          </cell>
        </row>
        <row r="1095">
          <cell r="C1095">
            <v>20</v>
          </cell>
          <cell r="D1095">
            <v>17</v>
          </cell>
        </row>
        <row r="1096">
          <cell r="C1096">
            <v>25</v>
          </cell>
          <cell r="D1096">
            <v>16</v>
          </cell>
        </row>
        <row r="1097">
          <cell r="C1097">
            <v>19</v>
          </cell>
          <cell r="D1097">
            <v>18</v>
          </cell>
        </row>
        <row r="1098">
          <cell r="C1098">
            <v>22</v>
          </cell>
          <cell r="D1098">
            <v>25</v>
          </cell>
        </row>
        <row r="1099">
          <cell r="C1099">
            <v>43</v>
          </cell>
          <cell r="D1099">
            <v>28</v>
          </cell>
        </row>
        <row r="1100">
          <cell r="C1100">
            <v>49</v>
          </cell>
          <cell r="D1100">
            <v>41</v>
          </cell>
        </row>
        <row r="1101">
          <cell r="C1101">
            <v>41</v>
          </cell>
          <cell r="D1101">
            <v>41</v>
          </cell>
        </row>
        <row r="1102">
          <cell r="C1102">
            <v>32</v>
          </cell>
          <cell r="D1102">
            <v>33</v>
          </cell>
        </row>
        <row r="1103">
          <cell r="C1103">
            <v>39</v>
          </cell>
          <cell r="D1103">
            <v>30</v>
          </cell>
        </row>
        <row r="1104">
          <cell r="C1104">
            <v>19</v>
          </cell>
          <cell r="D1104">
            <v>25</v>
          </cell>
        </row>
        <row r="1105">
          <cell r="C1105">
            <v>31</v>
          </cell>
          <cell r="D1105">
            <v>30</v>
          </cell>
        </row>
        <row r="1106">
          <cell r="C1106">
            <v>28</v>
          </cell>
          <cell r="D1106">
            <v>23</v>
          </cell>
        </row>
        <row r="1107">
          <cell r="C1107">
            <v>26</v>
          </cell>
          <cell r="D1107">
            <v>32</v>
          </cell>
        </row>
        <row r="1108">
          <cell r="C1108">
            <v>20</v>
          </cell>
          <cell r="D1108">
            <v>25</v>
          </cell>
        </row>
        <row r="1109">
          <cell r="C1109">
            <v>23</v>
          </cell>
          <cell r="D1109">
            <v>23</v>
          </cell>
        </row>
        <row r="1110">
          <cell r="C1110">
            <v>9</v>
          </cell>
          <cell r="D1110">
            <v>20</v>
          </cell>
        </row>
        <row r="1111">
          <cell r="C1111">
            <v>7</v>
          </cell>
          <cell r="D1111">
            <v>14</v>
          </cell>
        </row>
        <row r="1112">
          <cell r="C1112">
            <v>4</v>
          </cell>
          <cell r="D1112">
            <v>7</v>
          </cell>
        </row>
        <row r="1113">
          <cell r="C1113">
            <v>0</v>
          </cell>
          <cell r="D1113">
            <v>0</v>
          </cell>
        </row>
        <row r="1114">
          <cell r="C1114">
            <v>0</v>
          </cell>
          <cell r="D1114">
            <v>0</v>
          </cell>
        </row>
        <row r="1119">
          <cell r="C1119">
            <v>8</v>
          </cell>
          <cell r="D1119">
            <v>12</v>
          </cell>
        </row>
        <row r="1120">
          <cell r="C1120">
            <v>11</v>
          </cell>
          <cell r="D1120">
            <v>12</v>
          </cell>
        </row>
        <row r="1121">
          <cell r="C1121">
            <v>15</v>
          </cell>
          <cell r="D1121">
            <v>8</v>
          </cell>
        </row>
        <row r="1122">
          <cell r="C1122">
            <v>13</v>
          </cell>
          <cell r="D1122">
            <v>16</v>
          </cell>
        </row>
        <row r="1123">
          <cell r="C1123">
            <v>7</v>
          </cell>
          <cell r="D1123">
            <v>11</v>
          </cell>
        </row>
        <row r="1124">
          <cell r="C1124">
            <v>17</v>
          </cell>
          <cell r="D1124">
            <v>17</v>
          </cell>
        </row>
        <row r="1125">
          <cell r="C1125">
            <v>12</v>
          </cell>
          <cell r="D1125">
            <v>11</v>
          </cell>
        </row>
        <row r="1126">
          <cell r="C1126">
            <v>17</v>
          </cell>
          <cell r="D1126">
            <v>13</v>
          </cell>
        </row>
        <row r="1127">
          <cell r="C1127">
            <v>15</v>
          </cell>
          <cell r="D1127">
            <v>21</v>
          </cell>
        </row>
        <row r="1128">
          <cell r="C1128">
            <v>20</v>
          </cell>
          <cell r="D1128">
            <v>20</v>
          </cell>
        </row>
        <row r="1129">
          <cell r="C1129">
            <v>14</v>
          </cell>
          <cell r="D1129">
            <v>7</v>
          </cell>
        </row>
        <row r="1130">
          <cell r="C1130">
            <v>10</v>
          </cell>
          <cell r="D1130">
            <v>15</v>
          </cell>
        </row>
        <row r="1131">
          <cell r="C1131">
            <v>21</v>
          </cell>
          <cell r="D1131">
            <v>15</v>
          </cell>
        </row>
        <row r="1132">
          <cell r="C1132">
            <v>14</v>
          </cell>
          <cell r="D1132">
            <v>27</v>
          </cell>
        </row>
        <row r="1133">
          <cell r="C1133">
            <v>15</v>
          </cell>
          <cell r="D1133">
            <v>11</v>
          </cell>
        </row>
        <row r="1134">
          <cell r="C1134">
            <v>9</v>
          </cell>
          <cell r="D1134">
            <v>11</v>
          </cell>
        </row>
        <row r="1135">
          <cell r="C1135">
            <v>8</v>
          </cell>
          <cell r="D1135">
            <v>12</v>
          </cell>
        </row>
        <row r="1136">
          <cell r="C1136">
            <v>6</v>
          </cell>
          <cell r="D1136">
            <v>10</v>
          </cell>
        </row>
        <row r="1137">
          <cell r="C1137">
            <v>4</v>
          </cell>
          <cell r="D1137">
            <v>8</v>
          </cell>
        </row>
        <row r="1138">
          <cell r="C1138">
            <v>1</v>
          </cell>
          <cell r="D1138">
            <v>0</v>
          </cell>
        </row>
        <row r="1139">
          <cell r="C1139">
            <v>0</v>
          </cell>
          <cell r="D1139">
            <v>0</v>
          </cell>
        </row>
        <row r="1145">
          <cell r="C1145">
            <v>15</v>
          </cell>
          <cell r="D1145">
            <v>18</v>
          </cell>
        </row>
        <row r="1146">
          <cell r="C1146">
            <v>21</v>
          </cell>
          <cell r="D1146">
            <v>17</v>
          </cell>
        </row>
        <row r="1147">
          <cell r="C1147">
            <v>9</v>
          </cell>
          <cell r="D1147">
            <v>15</v>
          </cell>
        </row>
        <row r="1148">
          <cell r="C1148">
            <v>12</v>
          </cell>
          <cell r="D1148">
            <v>14</v>
          </cell>
        </row>
        <row r="1149">
          <cell r="C1149">
            <v>13</v>
          </cell>
          <cell r="D1149">
            <v>16</v>
          </cell>
        </row>
        <row r="1150">
          <cell r="C1150">
            <v>9</v>
          </cell>
          <cell r="D1150">
            <v>9</v>
          </cell>
        </row>
        <row r="1151">
          <cell r="C1151">
            <v>12</v>
          </cell>
          <cell r="D1151">
            <v>19</v>
          </cell>
        </row>
        <row r="1152">
          <cell r="C1152">
            <v>30</v>
          </cell>
          <cell r="D1152">
            <v>20</v>
          </cell>
        </row>
        <row r="1153">
          <cell r="C1153">
            <v>22</v>
          </cell>
          <cell r="D1153">
            <v>15</v>
          </cell>
        </row>
        <row r="1154">
          <cell r="C1154">
            <v>19</v>
          </cell>
          <cell r="D1154">
            <v>22</v>
          </cell>
        </row>
        <row r="1155">
          <cell r="C1155">
            <v>17</v>
          </cell>
          <cell r="D1155">
            <v>19</v>
          </cell>
        </row>
        <row r="1156">
          <cell r="C1156">
            <v>14</v>
          </cell>
          <cell r="D1156">
            <v>11</v>
          </cell>
        </row>
        <row r="1157">
          <cell r="C1157">
            <v>12</v>
          </cell>
          <cell r="D1157">
            <v>10</v>
          </cell>
        </row>
        <row r="1158">
          <cell r="C1158">
            <v>15</v>
          </cell>
          <cell r="D1158">
            <v>12</v>
          </cell>
        </row>
        <row r="1159">
          <cell r="C1159">
            <v>7</v>
          </cell>
          <cell r="D1159">
            <v>10</v>
          </cell>
        </row>
        <row r="1160">
          <cell r="C1160">
            <v>12</v>
          </cell>
          <cell r="D1160">
            <v>13</v>
          </cell>
        </row>
        <row r="1161">
          <cell r="C1161">
            <v>6</v>
          </cell>
          <cell r="D1161">
            <v>9</v>
          </cell>
        </row>
        <row r="1162">
          <cell r="C1162">
            <v>3</v>
          </cell>
          <cell r="D1162">
            <v>6</v>
          </cell>
        </row>
        <row r="1163">
          <cell r="C1163">
            <v>2</v>
          </cell>
          <cell r="D1163">
            <v>1</v>
          </cell>
        </row>
        <row r="1164">
          <cell r="C1164">
            <v>0</v>
          </cell>
          <cell r="D1164">
            <v>2</v>
          </cell>
        </row>
        <row r="1165">
          <cell r="C1165">
            <v>0</v>
          </cell>
          <cell r="D1165">
            <v>0</v>
          </cell>
        </row>
        <row r="1171">
          <cell r="C1171">
            <v>21</v>
          </cell>
          <cell r="D1171">
            <v>15</v>
          </cell>
        </row>
        <row r="1172">
          <cell r="C1172">
            <v>11</v>
          </cell>
          <cell r="D1172">
            <v>14</v>
          </cell>
        </row>
        <row r="1173">
          <cell r="C1173">
            <v>7</v>
          </cell>
          <cell r="D1173">
            <v>7</v>
          </cell>
        </row>
        <row r="1174">
          <cell r="C1174">
            <v>12</v>
          </cell>
          <cell r="D1174">
            <v>10</v>
          </cell>
        </row>
        <row r="1175">
          <cell r="C1175">
            <v>18</v>
          </cell>
          <cell r="D1175">
            <v>15</v>
          </cell>
        </row>
        <row r="1176">
          <cell r="C1176">
            <v>23</v>
          </cell>
          <cell r="D1176">
            <v>16</v>
          </cell>
        </row>
        <row r="1177">
          <cell r="C1177">
            <v>20</v>
          </cell>
          <cell r="D1177">
            <v>17</v>
          </cell>
        </row>
        <row r="1178">
          <cell r="C1178">
            <v>22</v>
          </cell>
          <cell r="D1178">
            <v>21</v>
          </cell>
        </row>
        <row r="1179">
          <cell r="C1179">
            <v>22</v>
          </cell>
          <cell r="D1179">
            <v>23</v>
          </cell>
        </row>
        <row r="1180">
          <cell r="C1180">
            <v>23</v>
          </cell>
          <cell r="D1180">
            <v>15</v>
          </cell>
        </row>
        <row r="1181">
          <cell r="C1181">
            <v>14</v>
          </cell>
          <cell r="D1181">
            <v>12</v>
          </cell>
        </row>
        <row r="1182">
          <cell r="C1182">
            <v>24</v>
          </cell>
          <cell r="D1182">
            <v>15</v>
          </cell>
        </row>
        <row r="1183">
          <cell r="C1183">
            <v>13</v>
          </cell>
          <cell r="D1183">
            <v>15</v>
          </cell>
        </row>
        <row r="1184">
          <cell r="C1184">
            <v>21</v>
          </cell>
          <cell r="D1184">
            <v>18</v>
          </cell>
        </row>
        <row r="1185">
          <cell r="C1185">
            <v>11</v>
          </cell>
          <cell r="D1185">
            <v>10</v>
          </cell>
        </row>
        <row r="1186">
          <cell r="C1186">
            <v>14</v>
          </cell>
          <cell r="D1186">
            <v>18</v>
          </cell>
        </row>
        <row r="1187">
          <cell r="C1187">
            <v>7</v>
          </cell>
          <cell r="D1187">
            <v>16</v>
          </cell>
        </row>
        <row r="1188">
          <cell r="C1188">
            <v>4</v>
          </cell>
          <cell r="D1188">
            <v>8</v>
          </cell>
        </row>
        <row r="1189">
          <cell r="C1189">
            <v>3</v>
          </cell>
          <cell r="D1189">
            <v>3</v>
          </cell>
        </row>
        <row r="1190">
          <cell r="C1190">
            <v>0</v>
          </cell>
          <cell r="D1190">
            <v>0</v>
          </cell>
        </row>
        <row r="1191">
          <cell r="C1191">
            <v>1</v>
          </cell>
          <cell r="D1191">
            <v>0</v>
          </cell>
        </row>
        <row r="1196">
          <cell r="C1196">
            <v>15</v>
          </cell>
          <cell r="D1196">
            <v>14</v>
          </cell>
        </row>
        <row r="1197">
          <cell r="C1197">
            <v>22</v>
          </cell>
          <cell r="D1197">
            <v>11</v>
          </cell>
        </row>
        <row r="1198">
          <cell r="C1198">
            <v>16</v>
          </cell>
          <cell r="D1198">
            <v>11</v>
          </cell>
        </row>
        <row r="1199">
          <cell r="C1199">
            <v>9</v>
          </cell>
          <cell r="D1199">
            <v>10</v>
          </cell>
        </row>
        <row r="1200">
          <cell r="C1200">
            <v>6</v>
          </cell>
          <cell r="D1200">
            <v>10</v>
          </cell>
        </row>
        <row r="1201">
          <cell r="C1201">
            <v>17</v>
          </cell>
          <cell r="D1201">
            <v>19</v>
          </cell>
        </row>
        <row r="1202">
          <cell r="C1202">
            <v>18</v>
          </cell>
          <cell r="D1202">
            <v>12</v>
          </cell>
        </row>
        <row r="1203">
          <cell r="C1203">
            <v>27</v>
          </cell>
          <cell r="D1203">
            <v>22</v>
          </cell>
        </row>
        <row r="1204">
          <cell r="C1204">
            <v>14</v>
          </cell>
          <cell r="D1204">
            <v>19</v>
          </cell>
        </row>
        <row r="1205">
          <cell r="C1205">
            <v>23</v>
          </cell>
          <cell r="D1205">
            <v>15</v>
          </cell>
        </row>
        <row r="1206">
          <cell r="C1206">
            <v>14</v>
          </cell>
          <cell r="D1206">
            <v>11</v>
          </cell>
        </row>
        <row r="1207">
          <cell r="C1207">
            <v>9</v>
          </cell>
          <cell r="D1207">
            <v>8</v>
          </cell>
        </row>
        <row r="1208">
          <cell r="C1208">
            <v>7</v>
          </cell>
          <cell r="D1208">
            <v>11</v>
          </cell>
        </row>
        <row r="1209">
          <cell r="C1209">
            <v>14</v>
          </cell>
          <cell r="D1209">
            <v>7</v>
          </cell>
        </row>
        <row r="1210">
          <cell r="C1210">
            <v>11</v>
          </cell>
          <cell r="D1210">
            <v>15</v>
          </cell>
        </row>
        <row r="1211">
          <cell r="C1211">
            <v>7</v>
          </cell>
          <cell r="D1211">
            <v>4</v>
          </cell>
        </row>
        <row r="1212">
          <cell r="C1212">
            <v>4</v>
          </cell>
          <cell r="D1212">
            <v>5</v>
          </cell>
        </row>
        <row r="1213">
          <cell r="C1213">
            <v>2</v>
          </cell>
          <cell r="D1213">
            <v>3</v>
          </cell>
        </row>
        <row r="1214">
          <cell r="C1214">
            <v>0</v>
          </cell>
          <cell r="D1214">
            <v>2</v>
          </cell>
        </row>
        <row r="1215">
          <cell r="C1215">
            <v>0</v>
          </cell>
          <cell r="D1215">
            <v>0</v>
          </cell>
        </row>
        <row r="1216">
          <cell r="C1216">
            <v>0</v>
          </cell>
          <cell r="D1216">
            <v>0</v>
          </cell>
        </row>
        <row r="1221">
          <cell r="C1221">
            <v>14</v>
          </cell>
          <cell r="D1221">
            <v>12</v>
          </cell>
        </row>
        <row r="1222">
          <cell r="C1222">
            <v>11</v>
          </cell>
          <cell r="D1222">
            <v>14</v>
          </cell>
        </row>
        <row r="1223">
          <cell r="C1223">
            <v>10</v>
          </cell>
          <cell r="D1223">
            <v>10</v>
          </cell>
        </row>
        <row r="1224">
          <cell r="C1224">
            <v>8</v>
          </cell>
          <cell r="D1224">
            <v>15</v>
          </cell>
        </row>
        <row r="1225">
          <cell r="C1225">
            <v>28</v>
          </cell>
          <cell r="D1225">
            <v>24</v>
          </cell>
        </row>
        <row r="1226">
          <cell r="C1226">
            <v>26</v>
          </cell>
          <cell r="D1226">
            <v>19</v>
          </cell>
        </row>
        <row r="1227">
          <cell r="C1227">
            <v>25</v>
          </cell>
          <cell r="D1227">
            <v>17</v>
          </cell>
        </row>
        <row r="1228">
          <cell r="C1228">
            <v>16</v>
          </cell>
          <cell r="D1228">
            <v>17</v>
          </cell>
        </row>
        <row r="1229">
          <cell r="C1229">
            <v>19</v>
          </cell>
          <cell r="D1229">
            <v>32</v>
          </cell>
        </row>
        <row r="1230">
          <cell r="C1230">
            <v>23</v>
          </cell>
          <cell r="D1230">
            <v>15</v>
          </cell>
        </row>
        <row r="1231">
          <cell r="C1231">
            <v>20</v>
          </cell>
          <cell r="D1231">
            <v>20</v>
          </cell>
        </row>
        <row r="1232">
          <cell r="C1232">
            <v>17</v>
          </cell>
          <cell r="D1232">
            <v>23</v>
          </cell>
        </row>
        <row r="1233">
          <cell r="C1233">
            <v>19</v>
          </cell>
          <cell r="D1233">
            <v>15</v>
          </cell>
        </row>
        <row r="1234">
          <cell r="C1234">
            <v>15</v>
          </cell>
          <cell r="D1234">
            <v>15</v>
          </cell>
        </row>
        <row r="1235">
          <cell r="C1235">
            <v>7</v>
          </cell>
          <cell r="D1235">
            <v>10</v>
          </cell>
        </row>
        <row r="1236">
          <cell r="C1236">
            <v>10</v>
          </cell>
          <cell r="D1236">
            <v>14</v>
          </cell>
        </row>
        <row r="1237">
          <cell r="C1237">
            <v>8</v>
          </cell>
          <cell r="D1237">
            <v>9</v>
          </cell>
        </row>
        <row r="1238">
          <cell r="C1238">
            <v>3</v>
          </cell>
          <cell r="D1238">
            <v>5</v>
          </cell>
        </row>
        <row r="1239">
          <cell r="C1239">
            <v>0</v>
          </cell>
          <cell r="D1239">
            <v>2</v>
          </cell>
        </row>
        <row r="1240">
          <cell r="C1240">
            <v>0</v>
          </cell>
          <cell r="D1240">
            <v>0</v>
          </cell>
        </row>
        <row r="1241">
          <cell r="C1241">
            <v>0</v>
          </cell>
          <cell r="D1241">
            <v>0</v>
          </cell>
        </row>
        <row r="1246">
          <cell r="C1246">
            <v>47</v>
          </cell>
          <cell r="D1246">
            <v>39</v>
          </cell>
        </row>
        <row r="1247">
          <cell r="C1247">
            <v>46</v>
          </cell>
          <cell r="D1247">
            <v>43</v>
          </cell>
        </row>
        <row r="1248">
          <cell r="C1248">
            <v>36</v>
          </cell>
          <cell r="D1248">
            <v>45</v>
          </cell>
        </row>
        <row r="1249">
          <cell r="C1249">
            <v>30</v>
          </cell>
          <cell r="D1249">
            <v>25</v>
          </cell>
        </row>
        <row r="1250">
          <cell r="C1250">
            <v>37</v>
          </cell>
          <cell r="D1250">
            <v>34</v>
          </cell>
        </row>
        <row r="1251">
          <cell r="C1251">
            <v>54</v>
          </cell>
          <cell r="D1251">
            <v>40</v>
          </cell>
        </row>
        <row r="1252">
          <cell r="C1252">
            <v>72</v>
          </cell>
          <cell r="D1252">
            <v>59</v>
          </cell>
        </row>
        <row r="1253">
          <cell r="C1253">
            <v>68</v>
          </cell>
          <cell r="D1253">
            <v>53</v>
          </cell>
        </row>
        <row r="1254">
          <cell r="C1254">
            <v>69</v>
          </cell>
          <cell r="D1254">
            <v>57</v>
          </cell>
        </row>
        <row r="1255">
          <cell r="C1255">
            <v>52</v>
          </cell>
          <cell r="D1255">
            <v>56</v>
          </cell>
        </row>
        <row r="1256">
          <cell r="C1256">
            <v>52</v>
          </cell>
          <cell r="D1256">
            <v>39</v>
          </cell>
        </row>
        <row r="1257">
          <cell r="C1257">
            <v>33</v>
          </cell>
          <cell r="D1257">
            <v>18</v>
          </cell>
        </row>
        <row r="1258">
          <cell r="C1258">
            <v>20</v>
          </cell>
          <cell r="D1258">
            <v>18</v>
          </cell>
        </row>
        <row r="1259">
          <cell r="C1259">
            <v>26</v>
          </cell>
          <cell r="D1259">
            <v>21</v>
          </cell>
        </row>
        <row r="1260">
          <cell r="C1260">
            <v>7</v>
          </cell>
          <cell r="D1260">
            <v>11</v>
          </cell>
        </row>
        <row r="1261">
          <cell r="C1261">
            <v>11</v>
          </cell>
          <cell r="D1261">
            <v>18</v>
          </cell>
        </row>
        <row r="1262">
          <cell r="C1262">
            <v>11</v>
          </cell>
          <cell r="D1262">
            <v>22</v>
          </cell>
        </row>
        <row r="1263">
          <cell r="C1263">
            <v>8</v>
          </cell>
          <cell r="D1263">
            <v>24</v>
          </cell>
        </row>
        <row r="1264">
          <cell r="C1264">
            <v>8</v>
          </cell>
          <cell r="D1264">
            <v>26</v>
          </cell>
        </row>
        <row r="1265">
          <cell r="C1265">
            <v>2</v>
          </cell>
          <cell r="D1265">
            <v>10</v>
          </cell>
        </row>
        <row r="1266">
          <cell r="C1266">
            <v>0</v>
          </cell>
          <cell r="D1266">
            <v>1</v>
          </cell>
        </row>
        <row r="1271">
          <cell r="C1271">
            <v>61</v>
          </cell>
          <cell r="D1271">
            <v>68</v>
          </cell>
        </row>
        <row r="1272">
          <cell r="C1272">
            <v>69</v>
          </cell>
          <cell r="D1272">
            <v>44</v>
          </cell>
        </row>
        <row r="1273">
          <cell r="C1273">
            <v>73</v>
          </cell>
          <cell r="D1273">
            <v>47</v>
          </cell>
        </row>
        <row r="1274">
          <cell r="C1274">
            <v>66</v>
          </cell>
          <cell r="D1274">
            <v>65</v>
          </cell>
        </row>
        <row r="1275">
          <cell r="C1275">
            <v>66</v>
          </cell>
          <cell r="D1275">
            <v>88</v>
          </cell>
        </row>
        <row r="1276">
          <cell r="C1276">
            <v>74</v>
          </cell>
          <cell r="D1276">
            <v>103</v>
          </cell>
        </row>
        <row r="1277">
          <cell r="C1277">
            <v>91</v>
          </cell>
          <cell r="D1277">
            <v>91</v>
          </cell>
        </row>
        <row r="1278">
          <cell r="C1278">
            <v>79</v>
          </cell>
          <cell r="D1278">
            <v>78</v>
          </cell>
        </row>
        <row r="1279">
          <cell r="C1279">
            <v>101</v>
          </cell>
          <cell r="D1279">
            <v>99</v>
          </cell>
        </row>
        <row r="1280">
          <cell r="C1280">
            <v>107</v>
          </cell>
          <cell r="D1280">
            <v>113</v>
          </cell>
        </row>
        <row r="1281">
          <cell r="C1281">
            <v>75</v>
          </cell>
          <cell r="D1281">
            <v>66</v>
          </cell>
        </row>
        <row r="1282">
          <cell r="C1282">
            <v>89</v>
          </cell>
          <cell r="D1282">
            <v>82</v>
          </cell>
        </row>
        <row r="1283">
          <cell r="C1283">
            <v>72</v>
          </cell>
          <cell r="D1283">
            <v>78</v>
          </cell>
        </row>
        <row r="1284">
          <cell r="C1284">
            <v>75</v>
          </cell>
          <cell r="D1284">
            <v>77</v>
          </cell>
        </row>
        <row r="1285">
          <cell r="C1285">
            <v>45</v>
          </cell>
          <cell r="D1285">
            <v>65</v>
          </cell>
        </row>
        <row r="1286">
          <cell r="C1286">
            <v>41</v>
          </cell>
          <cell r="D1286">
            <v>35</v>
          </cell>
        </row>
        <row r="1287">
          <cell r="C1287">
            <v>20</v>
          </cell>
          <cell r="D1287">
            <v>35</v>
          </cell>
        </row>
        <row r="1288">
          <cell r="C1288">
            <v>10</v>
          </cell>
          <cell r="D1288">
            <v>23</v>
          </cell>
        </row>
        <row r="1289">
          <cell r="C1289">
            <v>3</v>
          </cell>
          <cell r="D1289">
            <v>6</v>
          </cell>
        </row>
        <row r="1290">
          <cell r="C1290">
            <v>0</v>
          </cell>
          <cell r="D1290">
            <v>3</v>
          </cell>
        </row>
        <row r="1291">
          <cell r="C1291">
            <v>0</v>
          </cell>
          <cell r="D1291">
            <v>1</v>
          </cell>
        </row>
        <row r="1297">
          <cell r="C1297">
            <v>17</v>
          </cell>
          <cell r="D1297">
            <v>13</v>
          </cell>
        </row>
        <row r="1298">
          <cell r="C1298">
            <v>15</v>
          </cell>
          <cell r="D1298">
            <v>22</v>
          </cell>
        </row>
        <row r="1299">
          <cell r="C1299">
            <v>19</v>
          </cell>
          <cell r="D1299">
            <v>17</v>
          </cell>
        </row>
        <row r="1300">
          <cell r="C1300">
            <v>14</v>
          </cell>
          <cell r="D1300">
            <v>14</v>
          </cell>
        </row>
        <row r="1301">
          <cell r="C1301">
            <v>22</v>
          </cell>
          <cell r="D1301">
            <v>27</v>
          </cell>
        </row>
        <row r="1302">
          <cell r="C1302">
            <v>47</v>
          </cell>
          <cell r="D1302">
            <v>27</v>
          </cell>
        </row>
        <row r="1303">
          <cell r="C1303">
            <v>39</v>
          </cell>
          <cell r="D1303">
            <v>31</v>
          </cell>
        </row>
        <row r="1304">
          <cell r="C1304">
            <v>36</v>
          </cell>
          <cell r="D1304">
            <v>23</v>
          </cell>
        </row>
        <row r="1305">
          <cell r="C1305">
            <v>49</v>
          </cell>
          <cell r="D1305">
            <v>38</v>
          </cell>
        </row>
        <row r="1306">
          <cell r="C1306">
            <v>36</v>
          </cell>
          <cell r="D1306">
            <v>24</v>
          </cell>
        </row>
        <row r="1307">
          <cell r="C1307">
            <v>24</v>
          </cell>
          <cell r="D1307">
            <v>25</v>
          </cell>
        </row>
        <row r="1308">
          <cell r="C1308">
            <v>24</v>
          </cell>
          <cell r="D1308">
            <v>21</v>
          </cell>
        </row>
        <row r="1309">
          <cell r="C1309">
            <v>21</v>
          </cell>
          <cell r="D1309">
            <v>16</v>
          </cell>
        </row>
        <row r="1310">
          <cell r="C1310">
            <v>19</v>
          </cell>
          <cell r="D1310">
            <v>18</v>
          </cell>
        </row>
        <row r="1311">
          <cell r="C1311">
            <v>15</v>
          </cell>
          <cell r="D1311">
            <v>16</v>
          </cell>
        </row>
        <row r="1312">
          <cell r="C1312">
            <v>10</v>
          </cell>
          <cell r="D1312">
            <v>21</v>
          </cell>
        </row>
        <row r="1313">
          <cell r="C1313">
            <v>15</v>
          </cell>
          <cell r="D1313">
            <v>16</v>
          </cell>
        </row>
        <row r="1314">
          <cell r="C1314">
            <v>4</v>
          </cell>
          <cell r="D1314">
            <v>13</v>
          </cell>
        </row>
        <row r="1315">
          <cell r="C1315">
            <v>1</v>
          </cell>
          <cell r="D1315">
            <v>7</v>
          </cell>
        </row>
        <row r="1316">
          <cell r="C1316">
            <v>0</v>
          </cell>
          <cell r="D1316">
            <v>3</v>
          </cell>
        </row>
        <row r="1317">
          <cell r="C1317">
            <v>0</v>
          </cell>
          <cell r="D1317">
            <v>0</v>
          </cell>
        </row>
        <row r="1322">
          <cell r="C1322">
            <v>30</v>
          </cell>
          <cell r="D1322">
            <v>31</v>
          </cell>
        </row>
        <row r="1323">
          <cell r="C1323">
            <v>25</v>
          </cell>
          <cell r="D1323">
            <v>20</v>
          </cell>
        </row>
        <row r="1324">
          <cell r="C1324">
            <v>37</v>
          </cell>
          <cell r="D1324">
            <v>35</v>
          </cell>
        </row>
        <row r="1325">
          <cell r="C1325">
            <v>36</v>
          </cell>
          <cell r="D1325">
            <v>34</v>
          </cell>
        </row>
        <row r="1326">
          <cell r="C1326">
            <v>39</v>
          </cell>
          <cell r="D1326">
            <v>26</v>
          </cell>
        </row>
        <row r="1327">
          <cell r="C1327">
            <v>51</v>
          </cell>
          <cell r="D1327">
            <v>30</v>
          </cell>
        </row>
        <row r="1328">
          <cell r="C1328">
            <v>45</v>
          </cell>
          <cell r="D1328">
            <v>45</v>
          </cell>
        </row>
        <row r="1329">
          <cell r="C1329">
            <v>52</v>
          </cell>
          <cell r="D1329">
            <v>39</v>
          </cell>
        </row>
        <row r="1330">
          <cell r="C1330">
            <v>57</v>
          </cell>
          <cell r="D1330">
            <v>59</v>
          </cell>
        </row>
        <row r="1331">
          <cell r="C1331">
            <v>54</v>
          </cell>
          <cell r="D1331">
            <v>51</v>
          </cell>
        </row>
        <row r="1332">
          <cell r="C1332">
            <v>51</v>
          </cell>
          <cell r="D1332">
            <v>54</v>
          </cell>
        </row>
        <row r="1333">
          <cell r="C1333">
            <v>46</v>
          </cell>
          <cell r="D1333">
            <v>40</v>
          </cell>
        </row>
        <row r="1334">
          <cell r="C1334">
            <v>37</v>
          </cell>
          <cell r="D1334">
            <v>24</v>
          </cell>
        </row>
        <row r="1335">
          <cell r="C1335">
            <v>45</v>
          </cell>
          <cell r="D1335">
            <v>37</v>
          </cell>
        </row>
        <row r="1336">
          <cell r="C1336">
            <v>19</v>
          </cell>
          <cell r="D1336">
            <v>24</v>
          </cell>
        </row>
        <row r="1337">
          <cell r="C1337">
            <v>19</v>
          </cell>
          <cell r="D1337">
            <v>18</v>
          </cell>
        </row>
        <row r="1338">
          <cell r="C1338">
            <v>14</v>
          </cell>
          <cell r="D1338">
            <v>18</v>
          </cell>
        </row>
        <row r="1339">
          <cell r="C1339">
            <v>10</v>
          </cell>
          <cell r="D1339">
            <v>25</v>
          </cell>
        </row>
        <row r="1340">
          <cell r="C1340">
            <v>4</v>
          </cell>
          <cell r="D1340">
            <v>3</v>
          </cell>
        </row>
        <row r="1341">
          <cell r="C1341">
            <v>1</v>
          </cell>
          <cell r="D1341">
            <v>3</v>
          </cell>
        </row>
        <row r="1342">
          <cell r="C1342">
            <v>0</v>
          </cell>
          <cell r="D1342">
            <v>0</v>
          </cell>
        </row>
        <row r="1347">
          <cell r="C1347">
            <v>11</v>
          </cell>
          <cell r="D1347">
            <v>8</v>
          </cell>
        </row>
        <row r="1348">
          <cell r="C1348">
            <v>13</v>
          </cell>
          <cell r="D1348">
            <v>11</v>
          </cell>
        </row>
        <row r="1349">
          <cell r="C1349">
            <v>14</v>
          </cell>
          <cell r="D1349">
            <v>12</v>
          </cell>
        </row>
        <row r="1350">
          <cell r="C1350">
            <v>17</v>
          </cell>
          <cell r="D1350">
            <v>18</v>
          </cell>
        </row>
        <row r="1351">
          <cell r="C1351">
            <v>19</v>
          </cell>
          <cell r="D1351">
            <v>10</v>
          </cell>
        </row>
        <row r="1352">
          <cell r="C1352">
            <v>25</v>
          </cell>
          <cell r="D1352">
            <v>14</v>
          </cell>
        </row>
        <row r="1353">
          <cell r="C1353">
            <v>21</v>
          </cell>
          <cell r="D1353">
            <v>20</v>
          </cell>
        </row>
        <row r="1354">
          <cell r="C1354">
            <v>25</v>
          </cell>
          <cell r="D1354">
            <v>16</v>
          </cell>
        </row>
        <row r="1355">
          <cell r="C1355">
            <v>32</v>
          </cell>
          <cell r="D1355">
            <v>30</v>
          </cell>
        </row>
        <row r="1356">
          <cell r="C1356">
            <v>30</v>
          </cell>
          <cell r="D1356">
            <v>27</v>
          </cell>
        </row>
        <row r="1357">
          <cell r="C1357">
            <v>29</v>
          </cell>
          <cell r="D1357">
            <v>28</v>
          </cell>
        </row>
        <row r="1358">
          <cell r="C1358">
            <v>35</v>
          </cell>
          <cell r="D1358">
            <v>28</v>
          </cell>
        </row>
        <row r="1359">
          <cell r="C1359">
            <v>29</v>
          </cell>
          <cell r="D1359">
            <v>23</v>
          </cell>
        </row>
        <row r="1360">
          <cell r="C1360">
            <v>27</v>
          </cell>
          <cell r="D1360">
            <v>27</v>
          </cell>
        </row>
        <row r="1361">
          <cell r="C1361">
            <v>12</v>
          </cell>
          <cell r="D1361">
            <v>15</v>
          </cell>
        </row>
        <row r="1362">
          <cell r="C1362">
            <v>11</v>
          </cell>
          <cell r="D1362">
            <v>20</v>
          </cell>
        </row>
        <row r="1363">
          <cell r="C1363">
            <v>13</v>
          </cell>
          <cell r="D1363">
            <v>26</v>
          </cell>
        </row>
        <row r="1364">
          <cell r="C1364">
            <v>9</v>
          </cell>
          <cell r="D1364">
            <v>9</v>
          </cell>
        </row>
        <row r="1365">
          <cell r="C1365">
            <v>1</v>
          </cell>
          <cell r="D1365">
            <v>6</v>
          </cell>
        </row>
        <row r="1366">
          <cell r="C1366">
            <v>0</v>
          </cell>
          <cell r="D1366">
            <v>0</v>
          </cell>
        </row>
        <row r="1367">
          <cell r="C1367">
            <v>0</v>
          </cell>
          <cell r="D1367">
            <v>1</v>
          </cell>
        </row>
        <row r="1372">
          <cell r="C1372">
            <v>2</v>
          </cell>
          <cell r="D1372">
            <v>1</v>
          </cell>
        </row>
        <row r="1373">
          <cell r="C1373">
            <v>1</v>
          </cell>
          <cell r="D1373">
            <v>2</v>
          </cell>
        </row>
        <row r="1374">
          <cell r="C1374">
            <v>6</v>
          </cell>
          <cell r="D1374">
            <v>2</v>
          </cell>
        </row>
        <row r="1375">
          <cell r="C1375">
            <v>1</v>
          </cell>
          <cell r="D1375">
            <v>1</v>
          </cell>
        </row>
        <row r="1376">
          <cell r="C1376">
            <v>0</v>
          </cell>
          <cell r="D1376">
            <v>2</v>
          </cell>
        </row>
        <row r="1377">
          <cell r="C1377">
            <v>0</v>
          </cell>
          <cell r="D1377">
            <v>1</v>
          </cell>
        </row>
        <row r="1378">
          <cell r="C1378">
            <v>1</v>
          </cell>
          <cell r="D1378">
            <v>1</v>
          </cell>
        </row>
        <row r="1379">
          <cell r="C1379">
            <v>4</v>
          </cell>
          <cell r="D1379">
            <v>4</v>
          </cell>
        </row>
        <row r="1380">
          <cell r="C1380">
            <v>1</v>
          </cell>
          <cell r="D1380">
            <v>0</v>
          </cell>
        </row>
        <row r="1381">
          <cell r="C1381">
            <v>2</v>
          </cell>
          <cell r="D1381">
            <v>3</v>
          </cell>
        </row>
        <row r="1382">
          <cell r="C1382">
            <v>4</v>
          </cell>
          <cell r="D1382">
            <v>3</v>
          </cell>
        </row>
        <row r="1383">
          <cell r="C1383">
            <v>2</v>
          </cell>
          <cell r="D1383">
            <v>3</v>
          </cell>
        </row>
        <row r="1384">
          <cell r="C1384">
            <v>5</v>
          </cell>
          <cell r="D1384">
            <v>4</v>
          </cell>
        </row>
        <row r="1385">
          <cell r="C1385">
            <v>4</v>
          </cell>
          <cell r="D1385">
            <v>1</v>
          </cell>
        </row>
        <row r="1386">
          <cell r="C1386">
            <v>1</v>
          </cell>
          <cell r="D1386">
            <v>2</v>
          </cell>
        </row>
        <row r="1387">
          <cell r="C1387">
            <v>3</v>
          </cell>
          <cell r="D1387">
            <v>5</v>
          </cell>
        </row>
        <row r="1388">
          <cell r="C1388">
            <v>2</v>
          </cell>
          <cell r="D1388">
            <v>3</v>
          </cell>
        </row>
        <row r="1389">
          <cell r="C1389">
            <v>1</v>
          </cell>
          <cell r="D1389">
            <v>2</v>
          </cell>
        </row>
        <row r="1390">
          <cell r="C1390">
            <v>2</v>
          </cell>
          <cell r="D1390">
            <v>1</v>
          </cell>
        </row>
        <row r="1391">
          <cell r="C1391">
            <v>0</v>
          </cell>
          <cell r="D1391">
            <v>0</v>
          </cell>
        </row>
        <row r="1392">
          <cell r="C1392">
            <v>0</v>
          </cell>
          <cell r="D1392">
            <v>0</v>
          </cell>
        </row>
        <row r="1398">
          <cell r="C1398">
            <v>8</v>
          </cell>
          <cell r="D1398">
            <v>5</v>
          </cell>
        </row>
        <row r="1399">
          <cell r="C1399">
            <v>15</v>
          </cell>
          <cell r="D1399">
            <v>10</v>
          </cell>
        </row>
        <row r="1400">
          <cell r="C1400">
            <v>10</v>
          </cell>
          <cell r="D1400">
            <v>6</v>
          </cell>
        </row>
        <row r="1401">
          <cell r="C1401">
            <v>7</v>
          </cell>
          <cell r="D1401">
            <v>7</v>
          </cell>
        </row>
        <row r="1402">
          <cell r="C1402">
            <v>6</v>
          </cell>
          <cell r="D1402">
            <v>11</v>
          </cell>
        </row>
        <row r="1403">
          <cell r="C1403">
            <v>3</v>
          </cell>
          <cell r="D1403">
            <v>7</v>
          </cell>
        </row>
        <row r="1404">
          <cell r="C1404">
            <v>14</v>
          </cell>
          <cell r="D1404">
            <v>8</v>
          </cell>
        </row>
        <row r="1405">
          <cell r="C1405">
            <v>23</v>
          </cell>
          <cell r="D1405">
            <v>19</v>
          </cell>
        </row>
        <row r="1406">
          <cell r="C1406">
            <v>14</v>
          </cell>
          <cell r="D1406">
            <v>4</v>
          </cell>
        </row>
        <row r="1407">
          <cell r="C1407">
            <v>7</v>
          </cell>
          <cell r="D1407">
            <v>11</v>
          </cell>
        </row>
        <row r="1408">
          <cell r="C1408">
            <v>8</v>
          </cell>
          <cell r="D1408">
            <v>3</v>
          </cell>
        </row>
        <row r="1409">
          <cell r="C1409">
            <v>7</v>
          </cell>
          <cell r="D1409">
            <v>13</v>
          </cell>
        </row>
        <row r="1410">
          <cell r="C1410">
            <v>17</v>
          </cell>
          <cell r="D1410">
            <v>19</v>
          </cell>
        </row>
        <row r="1411">
          <cell r="C1411">
            <v>20</v>
          </cell>
          <cell r="D1411">
            <v>15</v>
          </cell>
        </row>
        <row r="1412">
          <cell r="C1412">
            <v>4</v>
          </cell>
          <cell r="D1412">
            <v>5</v>
          </cell>
        </row>
        <row r="1413">
          <cell r="C1413">
            <v>6</v>
          </cell>
          <cell r="D1413">
            <v>14</v>
          </cell>
        </row>
        <row r="1414">
          <cell r="C1414">
            <v>7</v>
          </cell>
          <cell r="D1414">
            <v>4</v>
          </cell>
        </row>
        <row r="1415">
          <cell r="C1415">
            <v>3</v>
          </cell>
          <cell r="D1415">
            <v>5</v>
          </cell>
        </row>
        <row r="1416">
          <cell r="C1416">
            <v>0</v>
          </cell>
          <cell r="D1416">
            <v>4</v>
          </cell>
        </row>
        <row r="1417">
          <cell r="C1417">
            <v>0</v>
          </cell>
          <cell r="D1417">
            <v>0</v>
          </cell>
        </row>
        <row r="1418">
          <cell r="C1418">
            <v>0</v>
          </cell>
          <cell r="D1418">
            <v>0</v>
          </cell>
        </row>
        <row r="1424">
          <cell r="C1424">
            <v>3</v>
          </cell>
          <cell r="D1424">
            <v>10</v>
          </cell>
        </row>
        <row r="1425">
          <cell r="C1425">
            <v>7</v>
          </cell>
          <cell r="D1425">
            <v>5</v>
          </cell>
        </row>
        <row r="1426">
          <cell r="C1426">
            <v>5</v>
          </cell>
          <cell r="D1426">
            <v>2</v>
          </cell>
        </row>
        <row r="1427">
          <cell r="C1427">
            <v>2</v>
          </cell>
          <cell r="D1427">
            <v>5</v>
          </cell>
        </row>
        <row r="1428">
          <cell r="C1428">
            <v>7</v>
          </cell>
          <cell r="D1428">
            <v>9</v>
          </cell>
        </row>
        <row r="1429">
          <cell r="C1429">
            <v>13</v>
          </cell>
          <cell r="D1429">
            <v>6</v>
          </cell>
        </row>
        <row r="1430">
          <cell r="C1430">
            <v>7</v>
          </cell>
          <cell r="D1430">
            <v>4</v>
          </cell>
        </row>
        <row r="1431">
          <cell r="C1431">
            <v>12</v>
          </cell>
          <cell r="D1431">
            <v>9</v>
          </cell>
        </row>
        <row r="1432">
          <cell r="C1432">
            <v>6</v>
          </cell>
          <cell r="D1432">
            <v>5</v>
          </cell>
        </row>
        <row r="1433">
          <cell r="C1433">
            <v>5</v>
          </cell>
          <cell r="D1433">
            <v>6</v>
          </cell>
        </row>
        <row r="1434">
          <cell r="C1434">
            <v>11</v>
          </cell>
          <cell r="D1434">
            <v>9</v>
          </cell>
        </row>
        <row r="1435">
          <cell r="C1435">
            <v>7</v>
          </cell>
          <cell r="D1435">
            <v>11</v>
          </cell>
        </row>
        <row r="1436">
          <cell r="C1436">
            <v>11</v>
          </cell>
          <cell r="D1436">
            <v>9</v>
          </cell>
        </row>
        <row r="1437">
          <cell r="C1437">
            <v>16</v>
          </cell>
          <cell r="D1437">
            <v>10</v>
          </cell>
        </row>
        <row r="1438">
          <cell r="C1438">
            <v>7</v>
          </cell>
          <cell r="D1438">
            <v>4</v>
          </cell>
        </row>
        <row r="1439">
          <cell r="C1439">
            <v>6</v>
          </cell>
          <cell r="D1439">
            <v>11</v>
          </cell>
        </row>
        <row r="1440">
          <cell r="C1440">
            <v>7</v>
          </cell>
          <cell r="D1440">
            <v>4</v>
          </cell>
        </row>
        <row r="1441">
          <cell r="C1441">
            <v>2</v>
          </cell>
          <cell r="D1441">
            <v>6</v>
          </cell>
        </row>
        <row r="1442">
          <cell r="C1442">
            <v>3</v>
          </cell>
          <cell r="D1442">
            <v>4</v>
          </cell>
        </row>
        <row r="1443">
          <cell r="C1443">
            <v>0</v>
          </cell>
          <cell r="D1443">
            <v>1</v>
          </cell>
        </row>
        <row r="1444">
          <cell r="C1444">
            <v>0</v>
          </cell>
          <cell r="D1444">
            <v>1</v>
          </cell>
        </row>
        <row r="1449">
          <cell r="C1449">
            <v>7</v>
          </cell>
          <cell r="D1449">
            <v>7</v>
          </cell>
        </row>
        <row r="1450">
          <cell r="C1450">
            <v>4</v>
          </cell>
          <cell r="D1450">
            <v>10</v>
          </cell>
        </row>
        <row r="1451">
          <cell r="C1451">
            <v>4</v>
          </cell>
          <cell r="D1451">
            <v>2</v>
          </cell>
        </row>
        <row r="1452">
          <cell r="C1452">
            <v>2</v>
          </cell>
          <cell r="D1452">
            <v>2</v>
          </cell>
        </row>
        <row r="1453">
          <cell r="C1453">
            <v>2</v>
          </cell>
          <cell r="D1453">
            <v>4</v>
          </cell>
        </row>
        <row r="1454">
          <cell r="C1454">
            <v>5</v>
          </cell>
          <cell r="D1454">
            <v>5</v>
          </cell>
        </row>
        <row r="1455">
          <cell r="C1455">
            <v>8</v>
          </cell>
          <cell r="D1455">
            <v>8</v>
          </cell>
        </row>
        <row r="1456">
          <cell r="C1456">
            <v>4</v>
          </cell>
          <cell r="D1456">
            <v>6</v>
          </cell>
        </row>
        <row r="1457">
          <cell r="C1457">
            <v>5</v>
          </cell>
          <cell r="D1457">
            <v>5</v>
          </cell>
        </row>
        <row r="1458">
          <cell r="C1458">
            <v>7</v>
          </cell>
          <cell r="D1458">
            <v>4</v>
          </cell>
        </row>
        <row r="1459">
          <cell r="C1459">
            <v>3</v>
          </cell>
          <cell r="D1459">
            <v>6</v>
          </cell>
        </row>
        <row r="1460">
          <cell r="C1460">
            <v>8</v>
          </cell>
          <cell r="D1460">
            <v>5</v>
          </cell>
        </row>
        <row r="1461">
          <cell r="C1461">
            <v>8</v>
          </cell>
          <cell r="D1461">
            <v>9</v>
          </cell>
        </row>
        <row r="1462">
          <cell r="C1462">
            <v>9</v>
          </cell>
          <cell r="D1462">
            <v>8</v>
          </cell>
        </row>
        <row r="1463">
          <cell r="C1463">
            <v>6</v>
          </cell>
          <cell r="D1463">
            <v>7</v>
          </cell>
        </row>
        <row r="1464">
          <cell r="C1464">
            <v>5</v>
          </cell>
          <cell r="D1464">
            <v>7</v>
          </cell>
        </row>
        <row r="1465">
          <cell r="C1465">
            <v>5</v>
          </cell>
          <cell r="D1465">
            <v>3</v>
          </cell>
        </row>
        <row r="1466">
          <cell r="C1466">
            <v>1</v>
          </cell>
          <cell r="D1466">
            <v>3</v>
          </cell>
        </row>
        <row r="1467">
          <cell r="C1467">
            <v>1</v>
          </cell>
          <cell r="D1467">
            <v>2</v>
          </cell>
        </row>
        <row r="1468">
          <cell r="C1468">
            <v>0</v>
          </cell>
          <cell r="D1468">
            <v>0</v>
          </cell>
        </row>
        <row r="1469">
          <cell r="C1469">
            <v>0</v>
          </cell>
          <cell r="D1469">
            <v>0</v>
          </cell>
        </row>
        <row r="1474">
          <cell r="C1474">
            <v>12</v>
          </cell>
          <cell r="D1474">
            <v>8</v>
          </cell>
        </row>
        <row r="1475">
          <cell r="C1475">
            <v>7</v>
          </cell>
          <cell r="D1475">
            <v>11</v>
          </cell>
        </row>
        <row r="1476">
          <cell r="C1476">
            <v>9</v>
          </cell>
          <cell r="D1476">
            <v>3</v>
          </cell>
        </row>
        <row r="1477">
          <cell r="C1477">
            <v>9</v>
          </cell>
          <cell r="D1477">
            <v>2</v>
          </cell>
        </row>
        <row r="1478">
          <cell r="C1478">
            <v>14</v>
          </cell>
          <cell r="D1478">
            <v>4</v>
          </cell>
        </row>
        <row r="1479">
          <cell r="C1479">
            <v>5</v>
          </cell>
          <cell r="D1479">
            <v>9</v>
          </cell>
        </row>
        <row r="1480">
          <cell r="C1480">
            <v>9</v>
          </cell>
          <cell r="D1480">
            <v>13</v>
          </cell>
        </row>
        <row r="1481">
          <cell r="C1481">
            <v>6</v>
          </cell>
          <cell r="D1481">
            <v>7</v>
          </cell>
        </row>
        <row r="1482">
          <cell r="C1482">
            <v>8</v>
          </cell>
          <cell r="D1482">
            <v>8</v>
          </cell>
        </row>
        <row r="1483">
          <cell r="C1483">
            <v>13</v>
          </cell>
          <cell r="D1483">
            <v>14</v>
          </cell>
        </row>
        <row r="1484">
          <cell r="C1484">
            <v>14</v>
          </cell>
          <cell r="D1484">
            <v>9</v>
          </cell>
        </row>
        <row r="1485">
          <cell r="C1485">
            <v>19</v>
          </cell>
          <cell r="D1485">
            <v>14</v>
          </cell>
        </row>
        <row r="1486">
          <cell r="C1486">
            <v>7</v>
          </cell>
          <cell r="D1486">
            <v>7</v>
          </cell>
        </row>
        <row r="1487">
          <cell r="C1487">
            <v>13</v>
          </cell>
          <cell r="D1487">
            <v>11</v>
          </cell>
        </row>
        <row r="1488">
          <cell r="C1488">
            <v>5</v>
          </cell>
          <cell r="D1488">
            <v>8</v>
          </cell>
        </row>
        <row r="1489">
          <cell r="C1489">
            <v>8</v>
          </cell>
          <cell r="D1489">
            <v>11</v>
          </cell>
        </row>
        <row r="1490">
          <cell r="C1490">
            <v>9</v>
          </cell>
          <cell r="D1490">
            <v>11</v>
          </cell>
        </row>
        <row r="1491">
          <cell r="C1491">
            <v>2</v>
          </cell>
          <cell r="D1491">
            <v>7</v>
          </cell>
        </row>
        <row r="1492">
          <cell r="C1492">
            <v>1</v>
          </cell>
          <cell r="D1492">
            <v>1</v>
          </cell>
        </row>
        <row r="1493">
          <cell r="C1493">
            <v>0</v>
          </cell>
          <cell r="D1493">
            <v>3</v>
          </cell>
        </row>
        <row r="1494">
          <cell r="C1494">
            <v>0</v>
          </cell>
          <cell r="D1494">
            <v>1</v>
          </cell>
        </row>
        <row r="1498">
          <cell r="C1498">
            <v>3</v>
          </cell>
          <cell r="D1498">
            <v>1</v>
          </cell>
        </row>
        <row r="1499">
          <cell r="C1499">
            <v>3</v>
          </cell>
          <cell r="D1499">
            <v>8</v>
          </cell>
        </row>
        <row r="1500">
          <cell r="C1500">
            <v>7</v>
          </cell>
          <cell r="D1500">
            <v>8</v>
          </cell>
        </row>
        <row r="1501">
          <cell r="C1501">
            <v>4</v>
          </cell>
          <cell r="D1501">
            <v>2</v>
          </cell>
        </row>
        <row r="1502">
          <cell r="C1502">
            <v>2</v>
          </cell>
          <cell r="D1502">
            <v>4</v>
          </cell>
        </row>
        <row r="1503">
          <cell r="C1503">
            <v>3</v>
          </cell>
          <cell r="D1503">
            <v>7</v>
          </cell>
        </row>
        <row r="1504">
          <cell r="C1504">
            <v>6</v>
          </cell>
          <cell r="D1504">
            <v>5</v>
          </cell>
        </row>
        <row r="1505">
          <cell r="C1505">
            <v>9</v>
          </cell>
          <cell r="D1505">
            <v>1</v>
          </cell>
        </row>
        <row r="1506">
          <cell r="C1506">
            <v>10</v>
          </cell>
          <cell r="D1506">
            <v>9</v>
          </cell>
        </row>
        <row r="1507">
          <cell r="C1507">
            <v>7</v>
          </cell>
          <cell r="D1507">
            <v>10</v>
          </cell>
        </row>
        <row r="1508">
          <cell r="C1508">
            <v>8</v>
          </cell>
          <cell r="D1508">
            <v>7</v>
          </cell>
        </row>
        <row r="1509">
          <cell r="C1509">
            <v>9</v>
          </cell>
          <cell r="D1509">
            <v>7</v>
          </cell>
        </row>
        <row r="1510">
          <cell r="C1510">
            <v>12</v>
          </cell>
          <cell r="D1510">
            <v>10</v>
          </cell>
        </row>
        <row r="1511">
          <cell r="C1511">
            <v>16</v>
          </cell>
          <cell r="D1511">
            <v>16</v>
          </cell>
        </row>
        <row r="1512">
          <cell r="C1512">
            <v>12</v>
          </cell>
          <cell r="D1512">
            <v>6</v>
          </cell>
        </row>
        <row r="1513">
          <cell r="C1513">
            <v>9</v>
          </cell>
          <cell r="D1513">
            <v>13</v>
          </cell>
        </row>
        <row r="1514">
          <cell r="C1514">
            <v>7</v>
          </cell>
          <cell r="D1514">
            <v>6</v>
          </cell>
        </row>
        <row r="1515">
          <cell r="C1515">
            <v>1</v>
          </cell>
          <cell r="D1515">
            <v>6</v>
          </cell>
        </row>
        <row r="1516">
          <cell r="C1516">
            <v>1</v>
          </cell>
          <cell r="D1516">
            <v>5</v>
          </cell>
        </row>
        <row r="1517">
          <cell r="C1517">
            <v>1</v>
          </cell>
          <cell r="D1517">
            <v>1</v>
          </cell>
        </row>
        <row r="1518">
          <cell r="C1518">
            <v>0</v>
          </cell>
          <cell r="D1518">
            <v>0</v>
          </cell>
        </row>
        <row r="1523">
          <cell r="C1523">
            <v>0</v>
          </cell>
          <cell r="D1523">
            <v>1</v>
          </cell>
        </row>
        <row r="1524">
          <cell r="C1524">
            <v>2</v>
          </cell>
          <cell r="D1524">
            <v>2</v>
          </cell>
        </row>
        <row r="1525">
          <cell r="C1525">
            <v>2</v>
          </cell>
          <cell r="D1525">
            <v>5</v>
          </cell>
        </row>
        <row r="1526">
          <cell r="C1526">
            <v>6</v>
          </cell>
          <cell r="D1526">
            <v>8</v>
          </cell>
        </row>
        <row r="1527">
          <cell r="C1527">
            <v>2</v>
          </cell>
          <cell r="D1527">
            <v>7</v>
          </cell>
        </row>
        <row r="1528">
          <cell r="C1528">
            <v>2</v>
          </cell>
          <cell r="D1528">
            <v>1</v>
          </cell>
        </row>
        <row r="1529">
          <cell r="C1529">
            <v>5</v>
          </cell>
          <cell r="D1529">
            <v>5</v>
          </cell>
        </row>
        <row r="1530">
          <cell r="C1530">
            <v>3</v>
          </cell>
          <cell r="D1530">
            <v>5</v>
          </cell>
        </row>
        <row r="1531">
          <cell r="C1531">
            <v>4</v>
          </cell>
          <cell r="D1531">
            <v>5</v>
          </cell>
        </row>
        <row r="1532">
          <cell r="C1532">
            <v>8</v>
          </cell>
          <cell r="D1532">
            <v>4</v>
          </cell>
        </row>
        <row r="1533">
          <cell r="C1533">
            <v>4</v>
          </cell>
          <cell r="D1533">
            <v>7</v>
          </cell>
        </row>
        <row r="1534">
          <cell r="C1534">
            <v>9</v>
          </cell>
          <cell r="D1534">
            <v>6</v>
          </cell>
        </row>
        <row r="1535">
          <cell r="C1535">
            <v>4</v>
          </cell>
          <cell r="D1535">
            <v>9</v>
          </cell>
        </row>
        <row r="1536">
          <cell r="C1536">
            <v>9</v>
          </cell>
          <cell r="D1536">
            <v>6</v>
          </cell>
        </row>
        <row r="1537">
          <cell r="C1537">
            <v>3</v>
          </cell>
          <cell r="D1537">
            <v>8</v>
          </cell>
        </row>
        <row r="1538">
          <cell r="C1538">
            <v>3</v>
          </cell>
          <cell r="D1538">
            <v>4</v>
          </cell>
        </row>
        <row r="1539">
          <cell r="C1539">
            <v>1</v>
          </cell>
          <cell r="D1539">
            <v>1</v>
          </cell>
        </row>
        <row r="1540">
          <cell r="C1540">
            <v>0</v>
          </cell>
          <cell r="D1540">
            <v>5</v>
          </cell>
        </row>
        <row r="1541">
          <cell r="C1541">
            <v>1</v>
          </cell>
          <cell r="D1541">
            <v>2</v>
          </cell>
        </row>
        <row r="1542">
          <cell r="C1542">
            <v>0</v>
          </cell>
          <cell r="D1542">
            <v>0</v>
          </cell>
        </row>
        <row r="1543">
          <cell r="C1543">
            <v>0</v>
          </cell>
          <cell r="D1543">
            <v>0</v>
          </cell>
        </row>
        <row r="1548">
          <cell r="C1548">
            <v>6</v>
          </cell>
          <cell r="D1548">
            <v>4</v>
          </cell>
        </row>
        <row r="1549">
          <cell r="C1549">
            <v>7</v>
          </cell>
          <cell r="D1549">
            <v>7</v>
          </cell>
        </row>
        <row r="1550">
          <cell r="C1550">
            <v>8</v>
          </cell>
          <cell r="D1550">
            <v>5</v>
          </cell>
        </row>
        <row r="1551">
          <cell r="C1551">
            <v>12</v>
          </cell>
          <cell r="D1551">
            <v>11</v>
          </cell>
        </row>
        <row r="1552">
          <cell r="C1552">
            <v>9</v>
          </cell>
          <cell r="D1552">
            <v>13</v>
          </cell>
        </row>
        <row r="1553">
          <cell r="C1553">
            <v>5</v>
          </cell>
          <cell r="D1553">
            <v>9</v>
          </cell>
        </row>
        <row r="1554">
          <cell r="C1554">
            <v>8</v>
          </cell>
          <cell r="D1554">
            <v>7</v>
          </cell>
        </row>
        <row r="1555">
          <cell r="C1555">
            <v>5</v>
          </cell>
          <cell r="D1555">
            <v>6</v>
          </cell>
        </row>
        <row r="1556">
          <cell r="C1556">
            <v>7</v>
          </cell>
          <cell r="D1556">
            <v>5</v>
          </cell>
        </row>
        <row r="1557">
          <cell r="C1557">
            <v>10</v>
          </cell>
          <cell r="D1557">
            <v>13</v>
          </cell>
        </row>
        <row r="1558">
          <cell r="C1558">
            <v>17</v>
          </cell>
          <cell r="D1558">
            <v>14</v>
          </cell>
        </row>
        <row r="1559">
          <cell r="C1559">
            <v>15</v>
          </cell>
          <cell r="D1559">
            <v>13</v>
          </cell>
        </row>
        <row r="1560">
          <cell r="C1560">
            <v>13</v>
          </cell>
          <cell r="D1560">
            <v>12</v>
          </cell>
        </row>
        <row r="1561">
          <cell r="C1561">
            <v>14</v>
          </cell>
          <cell r="D1561">
            <v>13</v>
          </cell>
        </row>
        <row r="1562">
          <cell r="C1562">
            <v>6</v>
          </cell>
          <cell r="D1562">
            <v>5</v>
          </cell>
        </row>
        <row r="1563">
          <cell r="C1563">
            <v>5</v>
          </cell>
          <cell r="D1563">
            <v>5</v>
          </cell>
        </row>
        <row r="1564">
          <cell r="C1564">
            <v>5</v>
          </cell>
          <cell r="D1564">
            <v>10</v>
          </cell>
        </row>
        <row r="1565">
          <cell r="C1565">
            <v>4</v>
          </cell>
          <cell r="D1565">
            <v>6</v>
          </cell>
        </row>
        <row r="1566">
          <cell r="C1566">
            <v>0</v>
          </cell>
          <cell r="D1566">
            <v>4</v>
          </cell>
        </row>
        <row r="1567">
          <cell r="C1567">
            <v>0</v>
          </cell>
          <cell r="D1567">
            <v>1</v>
          </cell>
        </row>
        <row r="1568">
          <cell r="C1568">
            <v>0</v>
          </cell>
          <cell r="D1568">
            <v>1</v>
          </cell>
        </row>
        <row r="1574">
          <cell r="C1574">
            <v>0</v>
          </cell>
          <cell r="D1574">
            <v>4</v>
          </cell>
        </row>
        <row r="1575">
          <cell r="C1575">
            <v>2</v>
          </cell>
          <cell r="D1575">
            <v>2</v>
          </cell>
        </row>
        <row r="1576">
          <cell r="C1576">
            <v>1</v>
          </cell>
          <cell r="D1576">
            <v>2</v>
          </cell>
        </row>
        <row r="1577">
          <cell r="C1577">
            <v>3</v>
          </cell>
          <cell r="D1577">
            <v>1</v>
          </cell>
        </row>
        <row r="1578">
          <cell r="C1578">
            <v>0</v>
          </cell>
          <cell r="D1578">
            <v>1</v>
          </cell>
        </row>
        <row r="1579">
          <cell r="C1579">
            <v>1</v>
          </cell>
          <cell r="D1579">
            <v>3</v>
          </cell>
        </row>
        <row r="1580">
          <cell r="C1580">
            <v>5</v>
          </cell>
          <cell r="D1580">
            <v>0</v>
          </cell>
        </row>
        <row r="1581">
          <cell r="C1581">
            <v>5</v>
          </cell>
          <cell r="D1581">
            <v>6</v>
          </cell>
        </row>
        <row r="1582">
          <cell r="C1582">
            <v>3</v>
          </cell>
          <cell r="D1582">
            <v>1</v>
          </cell>
        </row>
        <row r="1583">
          <cell r="C1583">
            <v>4</v>
          </cell>
          <cell r="D1583">
            <v>2</v>
          </cell>
        </row>
        <row r="1584">
          <cell r="C1584">
            <v>4</v>
          </cell>
          <cell r="D1584">
            <v>5</v>
          </cell>
        </row>
        <row r="1585">
          <cell r="C1585">
            <v>2</v>
          </cell>
          <cell r="D1585">
            <v>4</v>
          </cell>
        </row>
        <row r="1586">
          <cell r="C1586">
            <v>5</v>
          </cell>
          <cell r="D1586">
            <v>3</v>
          </cell>
        </row>
        <row r="1587">
          <cell r="C1587">
            <v>9</v>
          </cell>
          <cell r="D1587">
            <v>6</v>
          </cell>
        </row>
        <row r="1588">
          <cell r="C1588">
            <v>1</v>
          </cell>
          <cell r="D1588">
            <v>4</v>
          </cell>
        </row>
        <row r="1589">
          <cell r="C1589">
            <v>2</v>
          </cell>
          <cell r="D1589">
            <v>4</v>
          </cell>
        </row>
        <row r="1590">
          <cell r="C1590">
            <v>7</v>
          </cell>
          <cell r="D1590">
            <v>1</v>
          </cell>
        </row>
        <row r="1591">
          <cell r="C1591">
            <v>1</v>
          </cell>
          <cell r="D1591">
            <v>2</v>
          </cell>
        </row>
        <row r="1592">
          <cell r="C1592">
            <v>1</v>
          </cell>
          <cell r="D1592">
            <v>1</v>
          </cell>
        </row>
        <row r="1593">
          <cell r="C1593">
            <v>0</v>
          </cell>
          <cell r="D1593">
            <v>2</v>
          </cell>
        </row>
        <row r="1594">
          <cell r="C1594">
            <v>0</v>
          </cell>
          <cell r="D1594">
            <v>0</v>
          </cell>
        </row>
        <row r="1599">
          <cell r="C1599">
            <v>5</v>
          </cell>
          <cell r="D1599">
            <v>6</v>
          </cell>
        </row>
        <row r="1600">
          <cell r="C1600">
            <v>3</v>
          </cell>
          <cell r="D1600">
            <v>5</v>
          </cell>
        </row>
        <row r="1601">
          <cell r="C1601">
            <v>4</v>
          </cell>
          <cell r="D1601">
            <v>2</v>
          </cell>
        </row>
        <row r="1602">
          <cell r="C1602">
            <v>2</v>
          </cell>
          <cell r="D1602">
            <v>6</v>
          </cell>
        </row>
        <row r="1603">
          <cell r="C1603">
            <v>4</v>
          </cell>
          <cell r="D1603">
            <v>6</v>
          </cell>
        </row>
        <row r="1604">
          <cell r="C1604">
            <v>8</v>
          </cell>
          <cell r="D1604">
            <v>2</v>
          </cell>
        </row>
        <row r="1605">
          <cell r="C1605">
            <v>7</v>
          </cell>
          <cell r="D1605">
            <v>8</v>
          </cell>
        </row>
        <row r="1606">
          <cell r="C1606">
            <v>6</v>
          </cell>
          <cell r="D1606">
            <v>1</v>
          </cell>
        </row>
        <row r="1607">
          <cell r="C1607">
            <v>6</v>
          </cell>
          <cell r="D1607">
            <v>11</v>
          </cell>
        </row>
        <row r="1608">
          <cell r="C1608">
            <v>11</v>
          </cell>
          <cell r="D1608">
            <v>4</v>
          </cell>
        </row>
        <row r="1609">
          <cell r="C1609">
            <v>1</v>
          </cell>
          <cell r="D1609">
            <v>5</v>
          </cell>
        </row>
        <row r="1610">
          <cell r="C1610">
            <v>10</v>
          </cell>
          <cell r="D1610">
            <v>7</v>
          </cell>
        </row>
        <row r="1611">
          <cell r="C1611">
            <v>7</v>
          </cell>
          <cell r="D1611">
            <v>5</v>
          </cell>
        </row>
        <row r="1612">
          <cell r="C1612">
            <v>8</v>
          </cell>
          <cell r="D1612">
            <v>10</v>
          </cell>
        </row>
        <row r="1613">
          <cell r="C1613">
            <v>6</v>
          </cell>
          <cell r="D1613">
            <v>7</v>
          </cell>
        </row>
        <row r="1614">
          <cell r="C1614">
            <v>4</v>
          </cell>
          <cell r="D1614">
            <v>7</v>
          </cell>
        </row>
        <row r="1615">
          <cell r="C1615">
            <v>6</v>
          </cell>
          <cell r="D1615">
            <v>7</v>
          </cell>
        </row>
        <row r="1616">
          <cell r="C1616">
            <v>5</v>
          </cell>
          <cell r="D1616">
            <v>5</v>
          </cell>
        </row>
        <row r="1617">
          <cell r="C1617">
            <v>1</v>
          </cell>
          <cell r="D1617">
            <v>0</v>
          </cell>
        </row>
        <row r="1618">
          <cell r="C1618">
            <v>0</v>
          </cell>
          <cell r="D1618">
            <v>0</v>
          </cell>
        </row>
        <row r="1619">
          <cell r="C1619">
            <v>0</v>
          </cell>
          <cell r="D1619">
            <v>0</v>
          </cell>
        </row>
        <row r="1624">
          <cell r="C1624">
            <v>0</v>
          </cell>
          <cell r="D1624">
            <v>0</v>
          </cell>
        </row>
        <row r="1625">
          <cell r="C1625">
            <v>1</v>
          </cell>
          <cell r="D1625">
            <v>0</v>
          </cell>
        </row>
        <row r="1626">
          <cell r="C1626">
            <v>2</v>
          </cell>
          <cell r="D1626">
            <v>1</v>
          </cell>
        </row>
        <row r="1627">
          <cell r="C1627">
            <v>3</v>
          </cell>
          <cell r="D1627">
            <v>1</v>
          </cell>
        </row>
        <row r="1628">
          <cell r="C1628">
            <v>0</v>
          </cell>
          <cell r="D1628">
            <v>1</v>
          </cell>
        </row>
        <row r="1629">
          <cell r="C1629">
            <v>1</v>
          </cell>
          <cell r="D1629">
            <v>0</v>
          </cell>
        </row>
        <row r="1630">
          <cell r="C1630">
            <v>1</v>
          </cell>
          <cell r="D1630">
            <v>1</v>
          </cell>
        </row>
        <row r="1631">
          <cell r="C1631">
            <v>1</v>
          </cell>
          <cell r="D1631">
            <v>3</v>
          </cell>
        </row>
        <row r="1632">
          <cell r="C1632">
            <v>0</v>
          </cell>
          <cell r="D1632">
            <v>2</v>
          </cell>
        </row>
        <row r="1633">
          <cell r="C1633">
            <v>1</v>
          </cell>
          <cell r="D1633">
            <v>1</v>
          </cell>
        </row>
        <row r="1634">
          <cell r="C1634">
            <v>1</v>
          </cell>
          <cell r="D1634">
            <v>0</v>
          </cell>
        </row>
        <row r="1635">
          <cell r="C1635">
            <v>2</v>
          </cell>
          <cell r="D1635">
            <v>3</v>
          </cell>
        </row>
        <row r="1636">
          <cell r="C1636">
            <v>1</v>
          </cell>
          <cell r="D1636">
            <v>2</v>
          </cell>
        </row>
        <row r="1637">
          <cell r="C1637">
            <v>3</v>
          </cell>
          <cell r="D1637">
            <v>0</v>
          </cell>
        </row>
        <row r="1638">
          <cell r="C1638">
            <v>1</v>
          </cell>
          <cell r="D1638">
            <v>1</v>
          </cell>
        </row>
        <row r="1639">
          <cell r="C1639">
            <v>0</v>
          </cell>
          <cell r="D1639">
            <v>0</v>
          </cell>
        </row>
        <row r="1640">
          <cell r="C1640">
            <v>1</v>
          </cell>
          <cell r="D1640">
            <v>1</v>
          </cell>
        </row>
        <row r="1641">
          <cell r="C1641">
            <v>0</v>
          </cell>
          <cell r="D1641">
            <v>1</v>
          </cell>
        </row>
        <row r="1642">
          <cell r="C1642">
            <v>0</v>
          </cell>
          <cell r="D1642">
            <v>0</v>
          </cell>
        </row>
        <row r="1643">
          <cell r="C1643">
            <v>0</v>
          </cell>
          <cell r="D1643">
            <v>0</v>
          </cell>
        </row>
        <row r="1644">
          <cell r="C1644">
            <v>0</v>
          </cell>
          <cell r="D1644">
            <v>0</v>
          </cell>
        </row>
        <row r="1649">
          <cell r="C1649">
            <v>10</v>
          </cell>
          <cell r="D1649">
            <v>10</v>
          </cell>
        </row>
        <row r="1650">
          <cell r="C1650">
            <v>14</v>
          </cell>
          <cell r="D1650">
            <v>13</v>
          </cell>
        </row>
        <row r="1651">
          <cell r="C1651">
            <v>12</v>
          </cell>
          <cell r="D1651">
            <v>10</v>
          </cell>
        </row>
        <row r="1652">
          <cell r="C1652">
            <v>16</v>
          </cell>
          <cell r="D1652">
            <v>3</v>
          </cell>
        </row>
        <row r="1653">
          <cell r="C1653">
            <v>9</v>
          </cell>
          <cell r="D1653">
            <v>9</v>
          </cell>
        </row>
        <row r="1654">
          <cell r="C1654">
            <v>18</v>
          </cell>
          <cell r="D1654">
            <v>7</v>
          </cell>
        </row>
        <row r="1655">
          <cell r="C1655">
            <v>15</v>
          </cell>
          <cell r="D1655">
            <v>17</v>
          </cell>
        </row>
        <row r="1656">
          <cell r="C1656">
            <v>24</v>
          </cell>
          <cell r="D1656">
            <v>17</v>
          </cell>
        </row>
        <row r="1657">
          <cell r="C1657">
            <v>14</v>
          </cell>
          <cell r="D1657">
            <v>18</v>
          </cell>
        </row>
        <row r="1658">
          <cell r="C1658">
            <v>13</v>
          </cell>
          <cell r="D1658">
            <v>10</v>
          </cell>
        </row>
        <row r="1659">
          <cell r="C1659">
            <v>19</v>
          </cell>
          <cell r="D1659">
            <v>14</v>
          </cell>
        </row>
        <row r="1660">
          <cell r="C1660">
            <v>13</v>
          </cell>
          <cell r="D1660">
            <v>15</v>
          </cell>
        </row>
        <row r="1661">
          <cell r="C1661">
            <v>21</v>
          </cell>
          <cell r="D1661">
            <v>15</v>
          </cell>
        </row>
        <row r="1662">
          <cell r="C1662">
            <v>18</v>
          </cell>
          <cell r="D1662">
            <v>22</v>
          </cell>
        </row>
        <row r="1663">
          <cell r="C1663">
            <v>17</v>
          </cell>
          <cell r="D1663">
            <v>14</v>
          </cell>
        </row>
        <row r="1664">
          <cell r="C1664">
            <v>13</v>
          </cell>
          <cell r="D1664">
            <v>15</v>
          </cell>
        </row>
        <row r="1665">
          <cell r="C1665">
            <v>11</v>
          </cell>
          <cell r="D1665">
            <v>19</v>
          </cell>
        </row>
        <row r="1666">
          <cell r="C1666">
            <v>11</v>
          </cell>
          <cell r="D1666">
            <v>16</v>
          </cell>
        </row>
        <row r="1667">
          <cell r="C1667">
            <v>0</v>
          </cell>
          <cell r="D1667">
            <v>5</v>
          </cell>
        </row>
        <row r="1668">
          <cell r="C1668">
            <v>0</v>
          </cell>
          <cell r="D1668">
            <v>3</v>
          </cell>
        </row>
        <row r="1669">
          <cell r="C1669">
            <v>0</v>
          </cell>
          <cell r="D1669">
            <v>0</v>
          </cell>
        </row>
        <row r="1675">
          <cell r="C1675">
            <v>7</v>
          </cell>
          <cell r="D1675">
            <v>12</v>
          </cell>
        </row>
        <row r="1676">
          <cell r="C1676">
            <v>11</v>
          </cell>
          <cell r="D1676">
            <v>10</v>
          </cell>
        </row>
        <row r="1677">
          <cell r="C1677">
            <v>10</v>
          </cell>
          <cell r="D1677">
            <v>7</v>
          </cell>
        </row>
        <row r="1678">
          <cell r="C1678">
            <v>5</v>
          </cell>
          <cell r="D1678">
            <v>6</v>
          </cell>
        </row>
        <row r="1679">
          <cell r="C1679">
            <v>4</v>
          </cell>
          <cell r="D1679">
            <v>3</v>
          </cell>
        </row>
        <row r="1680">
          <cell r="C1680">
            <v>6</v>
          </cell>
          <cell r="D1680">
            <v>6</v>
          </cell>
        </row>
        <row r="1681">
          <cell r="C1681">
            <v>11</v>
          </cell>
          <cell r="D1681">
            <v>12</v>
          </cell>
        </row>
        <row r="1682">
          <cell r="C1682">
            <v>17</v>
          </cell>
          <cell r="D1682">
            <v>15</v>
          </cell>
        </row>
        <row r="1683">
          <cell r="C1683">
            <v>21</v>
          </cell>
          <cell r="D1683">
            <v>14</v>
          </cell>
        </row>
        <row r="1684">
          <cell r="C1684">
            <v>13</v>
          </cell>
          <cell r="D1684">
            <v>10</v>
          </cell>
        </row>
        <row r="1685">
          <cell r="C1685">
            <v>11</v>
          </cell>
          <cell r="D1685">
            <v>7</v>
          </cell>
        </row>
        <row r="1686">
          <cell r="C1686">
            <v>12</v>
          </cell>
          <cell r="D1686">
            <v>7</v>
          </cell>
        </row>
        <row r="1687">
          <cell r="C1687">
            <v>14</v>
          </cell>
          <cell r="D1687">
            <v>17</v>
          </cell>
        </row>
        <row r="1688">
          <cell r="C1688">
            <v>21</v>
          </cell>
          <cell r="D1688">
            <v>27</v>
          </cell>
        </row>
        <row r="1689">
          <cell r="C1689">
            <v>16</v>
          </cell>
          <cell r="D1689">
            <v>17</v>
          </cell>
        </row>
        <row r="1690">
          <cell r="C1690">
            <v>12</v>
          </cell>
          <cell r="D1690">
            <v>7</v>
          </cell>
        </row>
        <row r="1691">
          <cell r="C1691">
            <v>6</v>
          </cell>
          <cell r="D1691">
            <v>9</v>
          </cell>
        </row>
        <row r="1692">
          <cell r="C1692">
            <v>3</v>
          </cell>
          <cell r="D1692">
            <v>13</v>
          </cell>
        </row>
        <row r="1693">
          <cell r="C1693">
            <v>3</v>
          </cell>
          <cell r="D1693">
            <v>3</v>
          </cell>
        </row>
        <row r="1694">
          <cell r="C1694">
            <v>0</v>
          </cell>
          <cell r="D1694">
            <v>2</v>
          </cell>
        </row>
        <row r="1695">
          <cell r="C1695">
            <v>0</v>
          </cell>
          <cell r="D1695">
            <v>0</v>
          </cell>
        </row>
        <row r="1701">
          <cell r="C1701">
            <v>105</v>
          </cell>
          <cell r="D1701">
            <v>99</v>
          </cell>
        </row>
        <row r="1702">
          <cell r="C1702">
            <v>90</v>
          </cell>
          <cell r="D1702">
            <v>92</v>
          </cell>
        </row>
        <row r="1703">
          <cell r="C1703">
            <v>71</v>
          </cell>
          <cell r="D1703">
            <v>84</v>
          </cell>
        </row>
        <row r="1704">
          <cell r="C1704">
            <v>75</v>
          </cell>
          <cell r="D1704">
            <v>60</v>
          </cell>
        </row>
        <row r="1705">
          <cell r="C1705">
            <v>70</v>
          </cell>
          <cell r="D1705">
            <v>57</v>
          </cell>
        </row>
        <row r="1706">
          <cell r="C1706">
            <v>90</v>
          </cell>
          <cell r="D1706">
            <v>90</v>
          </cell>
        </row>
        <row r="1707">
          <cell r="C1707">
            <v>117</v>
          </cell>
          <cell r="D1707">
            <v>107</v>
          </cell>
        </row>
        <row r="1708">
          <cell r="C1708">
            <v>149</v>
          </cell>
          <cell r="D1708">
            <v>148</v>
          </cell>
        </row>
        <row r="1709">
          <cell r="C1709">
            <v>110</v>
          </cell>
          <cell r="D1709">
            <v>114</v>
          </cell>
        </row>
        <row r="1710">
          <cell r="C1710">
            <v>95</v>
          </cell>
          <cell r="D1710">
            <v>79</v>
          </cell>
        </row>
        <row r="1711">
          <cell r="C1711">
            <v>69</v>
          </cell>
          <cell r="D1711">
            <v>81</v>
          </cell>
        </row>
        <row r="1712">
          <cell r="C1712">
            <v>77</v>
          </cell>
          <cell r="D1712">
            <v>72</v>
          </cell>
        </row>
        <row r="1713">
          <cell r="C1713">
            <v>69</v>
          </cell>
          <cell r="D1713">
            <v>58</v>
          </cell>
        </row>
        <row r="1714">
          <cell r="C1714">
            <v>73</v>
          </cell>
          <cell r="D1714">
            <v>88</v>
          </cell>
        </row>
        <row r="1715">
          <cell r="C1715">
            <v>52</v>
          </cell>
          <cell r="D1715">
            <v>47</v>
          </cell>
        </row>
        <row r="1716">
          <cell r="C1716">
            <v>42</v>
          </cell>
          <cell r="D1716">
            <v>58</v>
          </cell>
        </row>
        <row r="1717">
          <cell r="C1717">
            <v>34</v>
          </cell>
          <cell r="D1717">
            <v>35</v>
          </cell>
        </row>
        <row r="1718">
          <cell r="C1718">
            <v>22</v>
          </cell>
          <cell r="D1718">
            <v>28</v>
          </cell>
        </row>
        <row r="1719">
          <cell r="C1719">
            <v>5</v>
          </cell>
          <cell r="D1719">
            <v>14</v>
          </cell>
        </row>
        <row r="1720">
          <cell r="C1720">
            <v>1</v>
          </cell>
          <cell r="D1720">
            <v>2</v>
          </cell>
        </row>
        <row r="1721">
          <cell r="C1721">
            <v>0</v>
          </cell>
          <cell r="D1721">
            <v>0</v>
          </cell>
        </row>
        <row r="1726">
          <cell r="C1726">
            <v>54</v>
          </cell>
          <cell r="D1726">
            <v>40</v>
          </cell>
        </row>
        <row r="1727">
          <cell r="C1727">
            <v>43</v>
          </cell>
          <cell r="D1727">
            <v>58</v>
          </cell>
        </row>
        <row r="1728">
          <cell r="C1728">
            <v>27</v>
          </cell>
          <cell r="D1728">
            <v>35</v>
          </cell>
        </row>
        <row r="1729">
          <cell r="C1729">
            <v>44</v>
          </cell>
          <cell r="D1729">
            <v>35</v>
          </cell>
        </row>
        <row r="1730">
          <cell r="C1730">
            <v>37</v>
          </cell>
          <cell r="D1730">
            <v>36</v>
          </cell>
        </row>
        <row r="1731">
          <cell r="C1731">
            <v>41</v>
          </cell>
          <cell r="D1731">
            <v>32</v>
          </cell>
        </row>
        <row r="1732">
          <cell r="C1732">
            <v>48</v>
          </cell>
          <cell r="D1732">
            <v>53</v>
          </cell>
        </row>
        <row r="1733">
          <cell r="C1733">
            <v>60</v>
          </cell>
          <cell r="D1733">
            <v>62</v>
          </cell>
        </row>
        <row r="1734">
          <cell r="C1734">
            <v>61</v>
          </cell>
          <cell r="D1734">
            <v>42</v>
          </cell>
        </row>
        <row r="1735">
          <cell r="C1735">
            <v>48</v>
          </cell>
          <cell r="D1735">
            <v>41</v>
          </cell>
        </row>
        <row r="1736">
          <cell r="C1736">
            <v>47</v>
          </cell>
          <cell r="D1736">
            <v>39</v>
          </cell>
        </row>
        <row r="1737">
          <cell r="C1737">
            <v>39</v>
          </cell>
          <cell r="D1737">
            <v>47</v>
          </cell>
        </row>
        <row r="1738">
          <cell r="C1738">
            <v>57</v>
          </cell>
          <cell r="D1738">
            <v>50</v>
          </cell>
        </row>
        <row r="1739">
          <cell r="C1739">
            <v>60</v>
          </cell>
          <cell r="D1739">
            <v>42</v>
          </cell>
        </row>
        <row r="1740">
          <cell r="C1740">
            <v>30</v>
          </cell>
          <cell r="D1740">
            <v>35</v>
          </cell>
        </row>
        <row r="1741">
          <cell r="C1741">
            <v>30</v>
          </cell>
          <cell r="D1741">
            <v>36</v>
          </cell>
        </row>
        <row r="1742">
          <cell r="C1742">
            <v>19</v>
          </cell>
          <cell r="D1742">
            <v>30</v>
          </cell>
        </row>
        <row r="1743">
          <cell r="C1743">
            <v>18</v>
          </cell>
          <cell r="D1743">
            <v>27</v>
          </cell>
        </row>
        <row r="1744">
          <cell r="C1744">
            <v>8</v>
          </cell>
          <cell r="D1744">
            <v>12</v>
          </cell>
        </row>
        <row r="1745">
          <cell r="C1745">
            <v>1</v>
          </cell>
          <cell r="D1745">
            <v>6</v>
          </cell>
        </row>
        <row r="1746">
          <cell r="C1746">
            <v>0</v>
          </cell>
          <cell r="D1746">
            <v>0</v>
          </cell>
        </row>
        <row r="1751">
          <cell r="C1751">
            <v>30</v>
          </cell>
          <cell r="D1751">
            <v>34</v>
          </cell>
        </row>
        <row r="1752">
          <cell r="C1752">
            <v>25</v>
          </cell>
          <cell r="D1752">
            <v>24</v>
          </cell>
        </row>
        <row r="1753">
          <cell r="C1753">
            <v>19</v>
          </cell>
          <cell r="D1753">
            <v>26</v>
          </cell>
        </row>
        <row r="1754">
          <cell r="C1754">
            <v>35</v>
          </cell>
          <cell r="D1754">
            <v>20</v>
          </cell>
        </row>
        <row r="1755">
          <cell r="C1755">
            <v>44</v>
          </cell>
          <cell r="D1755">
            <v>32</v>
          </cell>
        </row>
        <row r="1756">
          <cell r="C1756">
            <v>33</v>
          </cell>
          <cell r="D1756">
            <v>34</v>
          </cell>
        </row>
        <row r="1757">
          <cell r="C1757">
            <v>58</v>
          </cell>
          <cell r="D1757">
            <v>44</v>
          </cell>
        </row>
        <row r="1758">
          <cell r="C1758">
            <v>41</v>
          </cell>
          <cell r="D1758">
            <v>29</v>
          </cell>
        </row>
        <row r="1759">
          <cell r="C1759">
            <v>48</v>
          </cell>
          <cell r="D1759">
            <v>38</v>
          </cell>
        </row>
        <row r="1760">
          <cell r="C1760">
            <v>48</v>
          </cell>
          <cell r="D1760">
            <v>48</v>
          </cell>
        </row>
        <row r="1761">
          <cell r="C1761">
            <v>55</v>
          </cell>
          <cell r="D1761">
            <v>50</v>
          </cell>
        </row>
        <row r="1762">
          <cell r="C1762">
            <v>47</v>
          </cell>
          <cell r="D1762">
            <v>41</v>
          </cell>
        </row>
        <row r="1763">
          <cell r="C1763">
            <v>37</v>
          </cell>
          <cell r="D1763">
            <v>53</v>
          </cell>
        </row>
        <row r="1764">
          <cell r="C1764">
            <v>60</v>
          </cell>
          <cell r="D1764">
            <v>53</v>
          </cell>
        </row>
        <row r="1765">
          <cell r="C1765">
            <v>31</v>
          </cell>
          <cell r="D1765">
            <v>33</v>
          </cell>
        </row>
        <row r="1766">
          <cell r="C1766">
            <v>32</v>
          </cell>
          <cell r="D1766">
            <v>48</v>
          </cell>
        </row>
        <row r="1767">
          <cell r="C1767">
            <v>33</v>
          </cell>
          <cell r="D1767">
            <v>52</v>
          </cell>
        </row>
        <row r="1768">
          <cell r="C1768">
            <v>25</v>
          </cell>
          <cell r="D1768">
            <v>26</v>
          </cell>
        </row>
        <row r="1769">
          <cell r="C1769">
            <v>8</v>
          </cell>
          <cell r="D1769">
            <v>19</v>
          </cell>
        </row>
        <row r="1770">
          <cell r="C1770">
            <v>1</v>
          </cell>
          <cell r="D1770">
            <v>3</v>
          </cell>
        </row>
        <row r="1771">
          <cell r="C1771">
            <v>0</v>
          </cell>
          <cell r="D1771">
            <v>0</v>
          </cell>
        </row>
        <row r="1776">
          <cell r="C1776">
            <v>22</v>
          </cell>
          <cell r="D1776">
            <v>20</v>
          </cell>
        </row>
        <row r="1777">
          <cell r="C1777">
            <v>28</v>
          </cell>
          <cell r="D1777">
            <v>39</v>
          </cell>
        </row>
        <row r="1778">
          <cell r="C1778">
            <v>38</v>
          </cell>
          <cell r="D1778">
            <v>34</v>
          </cell>
        </row>
        <row r="1779">
          <cell r="C1779">
            <v>38</v>
          </cell>
          <cell r="D1779">
            <v>38</v>
          </cell>
        </row>
        <row r="1780">
          <cell r="C1780">
            <v>21</v>
          </cell>
          <cell r="D1780">
            <v>18</v>
          </cell>
        </row>
        <row r="1781">
          <cell r="C1781">
            <v>22</v>
          </cell>
          <cell r="D1781">
            <v>13</v>
          </cell>
        </row>
        <row r="1782">
          <cell r="C1782">
            <v>25</v>
          </cell>
          <cell r="D1782">
            <v>25</v>
          </cell>
        </row>
        <row r="1783">
          <cell r="C1783">
            <v>34</v>
          </cell>
          <cell r="D1783">
            <v>32</v>
          </cell>
        </row>
        <row r="1784">
          <cell r="C1784">
            <v>53</v>
          </cell>
          <cell r="D1784">
            <v>68</v>
          </cell>
        </row>
        <row r="1785">
          <cell r="C1785">
            <v>42</v>
          </cell>
          <cell r="D1785">
            <v>44</v>
          </cell>
        </row>
        <row r="1786">
          <cell r="C1786">
            <v>38</v>
          </cell>
          <cell r="D1786">
            <v>37</v>
          </cell>
        </row>
        <row r="1787">
          <cell r="C1787">
            <v>37</v>
          </cell>
          <cell r="D1787">
            <v>24</v>
          </cell>
        </row>
        <row r="1788">
          <cell r="C1788">
            <v>33</v>
          </cell>
          <cell r="D1788">
            <v>36</v>
          </cell>
        </row>
        <row r="1789">
          <cell r="C1789">
            <v>34</v>
          </cell>
          <cell r="D1789">
            <v>43</v>
          </cell>
        </row>
        <row r="1790">
          <cell r="C1790">
            <v>36</v>
          </cell>
          <cell r="D1790">
            <v>35</v>
          </cell>
        </row>
        <row r="1791">
          <cell r="C1791">
            <v>20</v>
          </cell>
          <cell r="D1791">
            <v>14</v>
          </cell>
        </row>
        <row r="1792">
          <cell r="C1792">
            <v>14</v>
          </cell>
          <cell r="D1792">
            <v>12</v>
          </cell>
        </row>
        <row r="1793">
          <cell r="C1793">
            <v>4</v>
          </cell>
          <cell r="D1793">
            <v>14</v>
          </cell>
        </row>
        <row r="1794">
          <cell r="C1794">
            <v>4</v>
          </cell>
          <cell r="D1794">
            <v>8</v>
          </cell>
        </row>
        <row r="1795">
          <cell r="C1795">
            <v>1</v>
          </cell>
          <cell r="D1795">
            <v>2</v>
          </cell>
        </row>
        <row r="1796">
          <cell r="C1796">
            <v>0</v>
          </cell>
          <cell r="D1796">
            <v>0</v>
          </cell>
        </row>
        <row r="1801">
          <cell r="C1801">
            <v>7</v>
          </cell>
          <cell r="D1801">
            <v>6</v>
          </cell>
        </row>
        <row r="1802">
          <cell r="C1802">
            <v>10</v>
          </cell>
          <cell r="D1802">
            <v>8</v>
          </cell>
        </row>
        <row r="1803">
          <cell r="C1803">
            <v>6</v>
          </cell>
          <cell r="D1803">
            <v>6</v>
          </cell>
        </row>
        <row r="1804">
          <cell r="C1804">
            <v>5</v>
          </cell>
          <cell r="D1804">
            <v>2</v>
          </cell>
        </row>
        <row r="1805">
          <cell r="C1805">
            <v>6</v>
          </cell>
          <cell r="D1805">
            <v>7</v>
          </cell>
        </row>
        <row r="1806">
          <cell r="C1806">
            <v>6</v>
          </cell>
          <cell r="D1806">
            <v>6</v>
          </cell>
        </row>
        <row r="1807">
          <cell r="C1807">
            <v>7</v>
          </cell>
          <cell r="D1807">
            <v>3</v>
          </cell>
        </row>
        <row r="1808">
          <cell r="C1808">
            <v>11</v>
          </cell>
          <cell r="D1808">
            <v>13</v>
          </cell>
        </row>
        <row r="1809">
          <cell r="C1809">
            <v>6</v>
          </cell>
          <cell r="D1809">
            <v>5</v>
          </cell>
        </row>
        <row r="1810">
          <cell r="C1810">
            <v>4</v>
          </cell>
          <cell r="D1810">
            <v>7</v>
          </cell>
        </row>
        <row r="1811">
          <cell r="C1811">
            <v>14</v>
          </cell>
          <cell r="D1811">
            <v>10</v>
          </cell>
        </row>
        <row r="1812">
          <cell r="C1812">
            <v>9</v>
          </cell>
          <cell r="D1812">
            <v>6</v>
          </cell>
        </row>
        <row r="1813">
          <cell r="C1813">
            <v>9</v>
          </cell>
          <cell r="D1813">
            <v>5</v>
          </cell>
        </row>
        <row r="1814">
          <cell r="C1814">
            <v>7</v>
          </cell>
          <cell r="D1814">
            <v>14</v>
          </cell>
        </row>
        <row r="1815">
          <cell r="C1815">
            <v>6</v>
          </cell>
          <cell r="D1815">
            <v>7</v>
          </cell>
        </row>
        <row r="1816">
          <cell r="C1816">
            <v>8</v>
          </cell>
          <cell r="D1816">
            <v>9</v>
          </cell>
        </row>
        <row r="1817">
          <cell r="C1817">
            <v>8</v>
          </cell>
          <cell r="D1817">
            <v>10</v>
          </cell>
        </row>
        <row r="1818">
          <cell r="C1818">
            <v>5</v>
          </cell>
          <cell r="D1818">
            <v>5</v>
          </cell>
        </row>
        <row r="1819">
          <cell r="C1819">
            <v>2</v>
          </cell>
          <cell r="D1819">
            <v>0</v>
          </cell>
        </row>
        <row r="1820">
          <cell r="C1820">
            <v>0</v>
          </cell>
          <cell r="D1820">
            <v>1</v>
          </cell>
        </row>
        <row r="1821">
          <cell r="C1821">
            <v>0</v>
          </cell>
          <cell r="D1821">
            <v>0</v>
          </cell>
        </row>
        <row r="1827">
          <cell r="C1827">
            <v>3</v>
          </cell>
          <cell r="D1827">
            <v>8</v>
          </cell>
        </row>
        <row r="1828">
          <cell r="C1828">
            <v>6</v>
          </cell>
          <cell r="D1828">
            <v>3</v>
          </cell>
        </row>
        <row r="1829">
          <cell r="C1829">
            <v>7</v>
          </cell>
          <cell r="D1829">
            <v>6</v>
          </cell>
        </row>
        <row r="1830">
          <cell r="C1830">
            <v>9</v>
          </cell>
          <cell r="D1830">
            <v>5</v>
          </cell>
        </row>
        <row r="1831">
          <cell r="C1831">
            <v>4</v>
          </cell>
          <cell r="D1831">
            <v>2</v>
          </cell>
        </row>
        <row r="1832">
          <cell r="C1832">
            <v>6</v>
          </cell>
          <cell r="D1832">
            <v>7</v>
          </cell>
        </row>
        <row r="1833">
          <cell r="C1833">
            <v>4</v>
          </cell>
          <cell r="D1833">
            <v>10</v>
          </cell>
        </row>
        <row r="1834">
          <cell r="C1834">
            <v>11</v>
          </cell>
          <cell r="D1834">
            <v>9</v>
          </cell>
        </row>
        <row r="1835">
          <cell r="C1835">
            <v>6</v>
          </cell>
          <cell r="D1835">
            <v>1</v>
          </cell>
        </row>
        <row r="1836">
          <cell r="C1836">
            <v>7</v>
          </cell>
          <cell r="D1836">
            <v>9</v>
          </cell>
        </row>
        <row r="1837">
          <cell r="C1837">
            <v>12</v>
          </cell>
          <cell r="D1837">
            <v>5</v>
          </cell>
        </row>
        <row r="1838">
          <cell r="C1838">
            <v>9</v>
          </cell>
          <cell r="D1838">
            <v>7</v>
          </cell>
        </row>
        <row r="1839">
          <cell r="C1839">
            <v>8</v>
          </cell>
          <cell r="D1839">
            <v>9</v>
          </cell>
        </row>
        <row r="1840">
          <cell r="C1840">
            <v>12</v>
          </cell>
          <cell r="D1840">
            <v>9</v>
          </cell>
        </row>
        <row r="1841">
          <cell r="C1841">
            <v>9</v>
          </cell>
          <cell r="D1841">
            <v>10</v>
          </cell>
        </row>
        <row r="1842">
          <cell r="C1842">
            <v>7</v>
          </cell>
          <cell r="D1842">
            <v>12</v>
          </cell>
        </row>
        <row r="1843">
          <cell r="C1843">
            <v>10</v>
          </cell>
          <cell r="D1843">
            <v>6</v>
          </cell>
        </row>
        <row r="1844">
          <cell r="C1844">
            <v>5</v>
          </cell>
          <cell r="D1844">
            <v>5</v>
          </cell>
        </row>
        <row r="1845">
          <cell r="C1845">
            <v>1</v>
          </cell>
          <cell r="D1845">
            <v>2</v>
          </cell>
        </row>
        <row r="1846">
          <cell r="C1846">
            <v>0</v>
          </cell>
          <cell r="D1846">
            <v>1</v>
          </cell>
        </row>
        <row r="1847">
          <cell r="C1847">
            <v>0</v>
          </cell>
          <cell r="D1847">
            <v>0</v>
          </cell>
        </row>
        <row r="1852">
          <cell r="C1852">
            <v>2</v>
          </cell>
          <cell r="D1852">
            <v>1</v>
          </cell>
        </row>
        <row r="1853">
          <cell r="C1853">
            <v>2</v>
          </cell>
          <cell r="D1853">
            <v>4</v>
          </cell>
        </row>
        <row r="1854">
          <cell r="C1854">
            <v>4</v>
          </cell>
          <cell r="D1854">
            <v>2</v>
          </cell>
        </row>
        <row r="1855">
          <cell r="C1855">
            <v>2</v>
          </cell>
          <cell r="D1855">
            <v>2</v>
          </cell>
        </row>
        <row r="1856">
          <cell r="C1856">
            <v>4</v>
          </cell>
          <cell r="D1856">
            <v>4</v>
          </cell>
        </row>
        <row r="1857">
          <cell r="C1857">
            <v>2</v>
          </cell>
          <cell r="D1857">
            <v>2</v>
          </cell>
        </row>
        <row r="1858">
          <cell r="C1858">
            <v>2</v>
          </cell>
          <cell r="D1858">
            <v>4</v>
          </cell>
        </row>
        <row r="1859">
          <cell r="C1859">
            <v>6</v>
          </cell>
          <cell r="D1859">
            <v>4</v>
          </cell>
        </row>
        <row r="1860">
          <cell r="C1860">
            <v>3</v>
          </cell>
          <cell r="D1860">
            <v>4</v>
          </cell>
        </row>
        <row r="1861">
          <cell r="C1861">
            <v>3</v>
          </cell>
          <cell r="D1861">
            <v>5</v>
          </cell>
        </row>
        <row r="1862">
          <cell r="C1862">
            <v>1</v>
          </cell>
          <cell r="D1862">
            <v>3</v>
          </cell>
        </row>
        <row r="1863">
          <cell r="C1863">
            <v>4</v>
          </cell>
          <cell r="D1863">
            <v>4</v>
          </cell>
        </row>
        <row r="1864">
          <cell r="C1864">
            <v>4</v>
          </cell>
          <cell r="D1864">
            <v>6</v>
          </cell>
        </row>
        <row r="1865">
          <cell r="C1865">
            <v>10</v>
          </cell>
          <cell r="D1865">
            <v>5</v>
          </cell>
        </row>
        <row r="1866">
          <cell r="C1866">
            <v>2</v>
          </cell>
          <cell r="D1866">
            <v>4</v>
          </cell>
        </row>
        <row r="1867">
          <cell r="C1867">
            <v>4</v>
          </cell>
          <cell r="D1867">
            <v>4</v>
          </cell>
        </row>
        <row r="1868">
          <cell r="C1868">
            <v>2</v>
          </cell>
          <cell r="D1868">
            <v>2</v>
          </cell>
        </row>
        <row r="1869">
          <cell r="C1869">
            <v>0</v>
          </cell>
          <cell r="D1869">
            <v>1</v>
          </cell>
        </row>
        <row r="1870">
          <cell r="C1870">
            <v>0</v>
          </cell>
          <cell r="D1870">
            <v>1</v>
          </cell>
        </row>
        <row r="1871">
          <cell r="C1871">
            <v>1</v>
          </cell>
          <cell r="D1871">
            <v>0</v>
          </cell>
        </row>
        <row r="1872">
          <cell r="C1872">
            <v>0</v>
          </cell>
          <cell r="D1872">
            <v>0</v>
          </cell>
        </row>
        <row r="1877">
          <cell r="C1877">
            <v>2</v>
          </cell>
          <cell r="D1877">
            <v>2</v>
          </cell>
        </row>
        <row r="1878">
          <cell r="C1878">
            <v>3</v>
          </cell>
          <cell r="D1878">
            <v>0</v>
          </cell>
        </row>
        <row r="1879">
          <cell r="C1879">
            <v>4</v>
          </cell>
          <cell r="D1879">
            <v>1</v>
          </cell>
        </row>
        <row r="1880">
          <cell r="C1880">
            <v>3</v>
          </cell>
          <cell r="D1880">
            <v>7</v>
          </cell>
        </row>
        <row r="1881">
          <cell r="C1881">
            <v>4</v>
          </cell>
          <cell r="D1881">
            <v>5</v>
          </cell>
        </row>
        <row r="1882">
          <cell r="C1882">
            <v>1</v>
          </cell>
          <cell r="D1882">
            <v>2</v>
          </cell>
        </row>
        <row r="1883">
          <cell r="C1883">
            <v>2</v>
          </cell>
          <cell r="D1883">
            <v>2</v>
          </cell>
        </row>
        <row r="1884">
          <cell r="C1884">
            <v>4</v>
          </cell>
          <cell r="D1884">
            <v>2</v>
          </cell>
        </row>
        <row r="1885">
          <cell r="C1885">
            <v>5</v>
          </cell>
          <cell r="D1885">
            <v>7</v>
          </cell>
        </row>
        <row r="1886">
          <cell r="C1886">
            <v>3</v>
          </cell>
          <cell r="D1886">
            <v>6</v>
          </cell>
        </row>
        <row r="1887">
          <cell r="C1887">
            <v>8</v>
          </cell>
          <cell r="D1887">
            <v>4</v>
          </cell>
        </row>
        <row r="1888">
          <cell r="C1888">
            <v>3</v>
          </cell>
          <cell r="D1888">
            <v>3</v>
          </cell>
        </row>
        <row r="1889">
          <cell r="C1889">
            <v>6</v>
          </cell>
          <cell r="D1889">
            <v>11</v>
          </cell>
        </row>
        <row r="1890">
          <cell r="C1890">
            <v>12</v>
          </cell>
          <cell r="D1890">
            <v>6</v>
          </cell>
        </row>
        <row r="1891">
          <cell r="C1891">
            <v>4</v>
          </cell>
          <cell r="D1891">
            <v>5</v>
          </cell>
        </row>
        <row r="1892">
          <cell r="C1892">
            <v>2</v>
          </cell>
          <cell r="D1892">
            <v>5</v>
          </cell>
        </row>
        <row r="1893">
          <cell r="C1893">
            <v>5</v>
          </cell>
          <cell r="D1893">
            <v>5</v>
          </cell>
        </row>
        <row r="1894">
          <cell r="C1894">
            <v>3</v>
          </cell>
          <cell r="D1894">
            <v>11</v>
          </cell>
        </row>
        <row r="1895">
          <cell r="C1895">
            <v>0</v>
          </cell>
          <cell r="D1895">
            <v>1</v>
          </cell>
        </row>
        <row r="1896">
          <cell r="C1896">
            <v>0</v>
          </cell>
          <cell r="D1896">
            <v>0</v>
          </cell>
        </row>
        <row r="1897">
          <cell r="C1897">
            <v>0</v>
          </cell>
          <cell r="D1897">
            <v>1</v>
          </cell>
        </row>
        <row r="1902">
          <cell r="C1902">
            <v>2</v>
          </cell>
          <cell r="D1902">
            <v>2</v>
          </cell>
        </row>
        <row r="1903">
          <cell r="C1903">
            <v>1</v>
          </cell>
          <cell r="D1903">
            <v>1</v>
          </cell>
        </row>
        <row r="1904">
          <cell r="C1904">
            <v>0</v>
          </cell>
          <cell r="D1904">
            <v>0</v>
          </cell>
        </row>
        <row r="1905">
          <cell r="C1905">
            <v>0</v>
          </cell>
          <cell r="D1905">
            <v>0</v>
          </cell>
        </row>
        <row r="1906">
          <cell r="C1906">
            <v>5</v>
          </cell>
          <cell r="D1906">
            <v>4</v>
          </cell>
        </row>
        <row r="1907">
          <cell r="C1907">
            <v>3</v>
          </cell>
          <cell r="D1907">
            <v>2</v>
          </cell>
        </row>
        <row r="1908">
          <cell r="C1908">
            <v>9</v>
          </cell>
          <cell r="D1908">
            <v>8</v>
          </cell>
        </row>
        <row r="1909">
          <cell r="C1909">
            <v>4</v>
          </cell>
          <cell r="D1909">
            <v>1</v>
          </cell>
        </row>
        <row r="1910">
          <cell r="C1910">
            <v>2</v>
          </cell>
          <cell r="D1910">
            <v>2</v>
          </cell>
        </row>
        <row r="1911">
          <cell r="C1911">
            <v>3</v>
          </cell>
          <cell r="D1911">
            <v>2</v>
          </cell>
        </row>
        <row r="1912">
          <cell r="C1912">
            <v>2</v>
          </cell>
          <cell r="D1912">
            <v>5</v>
          </cell>
        </row>
        <row r="1913">
          <cell r="C1913">
            <v>6</v>
          </cell>
          <cell r="D1913">
            <v>12</v>
          </cell>
        </row>
        <row r="1914">
          <cell r="C1914">
            <v>10</v>
          </cell>
          <cell r="D1914">
            <v>9</v>
          </cell>
        </row>
        <row r="1915">
          <cell r="C1915">
            <v>8</v>
          </cell>
          <cell r="D1915">
            <v>4</v>
          </cell>
        </row>
        <row r="1916">
          <cell r="C1916">
            <v>5</v>
          </cell>
          <cell r="D1916">
            <v>5</v>
          </cell>
        </row>
        <row r="1917">
          <cell r="C1917">
            <v>3</v>
          </cell>
          <cell r="D1917">
            <v>3</v>
          </cell>
        </row>
        <row r="1918">
          <cell r="C1918">
            <v>3</v>
          </cell>
          <cell r="D1918">
            <v>5</v>
          </cell>
        </row>
        <row r="1919">
          <cell r="C1919">
            <v>1</v>
          </cell>
          <cell r="D1919">
            <v>4</v>
          </cell>
        </row>
        <row r="1920">
          <cell r="C1920">
            <v>3</v>
          </cell>
          <cell r="D1920">
            <v>3</v>
          </cell>
        </row>
        <row r="1921">
          <cell r="C1921">
            <v>1</v>
          </cell>
          <cell r="D1921">
            <v>2</v>
          </cell>
        </row>
        <row r="1922">
          <cell r="C1922">
            <v>0</v>
          </cell>
          <cell r="D1922">
            <v>0</v>
          </cell>
        </row>
        <row r="1928">
          <cell r="C1928">
            <v>4</v>
          </cell>
          <cell r="D1928">
            <v>5</v>
          </cell>
        </row>
        <row r="1929">
          <cell r="C1929">
            <v>0</v>
          </cell>
          <cell r="D1929">
            <v>3</v>
          </cell>
        </row>
        <row r="1930">
          <cell r="C1930">
            <v>1</v>
          </cell>
          <cell r="D1930">
            <v>1</v>
          </cell>
        </row>
        <row r="1931">
          <cell r="C1931">
            <v>1</v>
          </cell>
          <cell r="D1931">
            <v>1</v>
          </cell>
        </row>
        <row r="1932">
          <cell r="C1932">
            <v>0</v>
          </cell>
          <cell r="D1932">
            <v>2</v>
          </cell>
        </row>
        <row r="1933">
          <cell r="C1933">
            <v>4</v>
          </cell>
          <cell r="D1933">
            <v>2</v>
          </cell>
        </row>
        <row r="1934">
          <cell r="C1934">
            <v>0</v>
          </cell>
          <cell r="D1934">
            <v>2</v>
          </cell>
        </row>
        <row r="1935">
          <cell r="C1935">
            <v>5</v>
          </cell>
          <cell r="D1935">
            <v>5</v>
          </cell>
        </row>
        <row r="1936">
          <cell r="C1936">
            <v>3</v>
          </cell>
          <cell r="D1936">
            <v>1</v>
          </cell>
        </row>
        <row r="1937">
          <cell r="C1937">
            <v>3</v>
          </cell>
          <cell r="D1937">
            <v>2</v>
          </cell>
        </row>
        <row r="1938">
          <cell r="C1938">
            <v>2</v>
          </cell>
          <cell r="D1938">
            <v>2</v>
          </cell>
        </row>
        <row r="1939">
          <cell r="C1939">
            <v>1</v>
          </cell>
          <cell r="D1939">
            <v>2</v>
          </cell>
        </row>
        <row r="1940">
          <cell r="C1940">
            <v>7</v>
          </cell>
          <cell r="D1940">
            <v>5</v>
          </cell>
        </row>
        <row r="1941">
          <cell r="C1941">
            <v>4</v>
          </cell>
          <cell r="D1941">
            <v>4</v>
          </cell>
        </row>
        <row r="1942">
          <cell r="C1942">
            <v>4</v>
          </cell>
          <cell r="D1942">
            <v>2</v>
          </cell>
        </row>
        <row r="1943">
          <cell r="C1943">
            <v>0</v>
          </cell>
          <cell r="D1943">
            <v>3</v>
          </cell>
        </row>
        <row r="1944">
          <cell r="C1944">
            <v>2</v>
          </cell>
          <cell r="D1944">
            <v>3</v>
          </cell>
        </row>
        <row r="1945">
          <cell r="C1945">
            <v>2</v>
          </cell>
          <cell r="D1945">
            <v>4</v>
          </cell>
        </row>
        <row r="1946">
          <cell r="C1946">
            <v>0</v>
          </cell>
          <cell r="D1946">
            <v>1</v>
          </cell>
        </row>
        <row r="1947">
          <cell r="C1947">
            <v>0</v>
          </cell>
          <cell r="D1947">
            <v>2</v>
          </cell>
        </row>
        <row r="1948">
          <cell r="C1948">
            <v>0</v>
          </cell>
          <cell r="D1948">
            <v>0</v>
          </cell>
        </row>
        <row r="1954">
          <cell r="C1954">
            <v>6</v>
          </cell>
          <cell r="D1954">
            <v>7</v>
          </cell>
        </row>
        <row r="1955">
          <cell r="C1955">
            <v>12</v>
          </cell>
          <cell r="D1955">
            <v>6</v>
          </cell>
        </row>
        <row r="1956">
          <cell r="C1956">
            <v>5</v>
          </cell>
          <cell r="D1956">
            <v>11</v>
          </cell>
        </row>
        <row r="1957">
          <cell r="C1957">
            <v>7</v>
          </cell>
          <cell r="D1957">
            <v>9</v>
          </cell>
        </row>
        <row r="1958">
          <cell r="C1958">
            <v>5</v>
          </cell>
          <cell r="D1958">
            <v>6</v>
          </cell>
        </row>
        <row r="1959">
          <cell r="C1959">
            <v>4</v>
          </cell>
          <cell r="D1959">
            <v>6</v>
          </cell>
        </row>
        <row r="1960">
          <cell r="C1960">
            <v>11</v>
          </cell>
          <cell r="D1960">
            <v>7</v>
          </cell>
        </row>
        <row r="1961">
          <cell r="C1961">
            <v>7</v>
          </cell>
          <cell r="D1961">
            <v>7</v>
          </cell>
        </row>
        <row r="1962">
          <cell r="C1962">
            <v>12</v>
          </cell>
          <cell r="D1962">
            <v>11</v>
          </cell>
        </row>
        <row r="1963">
          <cell r="C1963">
            <v>15</v>
          </cell>
          <cell r="D1963">
            <v>11</v>
          </cell>
        </row>
        <row r="1964">
          <cell r="C1964">
            <v>5</v>
          </cell>
          <cell r="D1964">
            <v>9</v>
          </cell>
        </row>
        <row r="1965">
          <cell r="C1965">
            <v>10</v>
          </cell>
          <cell r="D1965">
            <v>3</v>
          </cell>
        </row>
        <row r="1966">
          <cell r="C1966">
            <v>9</v>
          </cell>
          <cell r="D1966">
            <v>12</v>
          </cell>
        </row>
        <row r="1967">
          <cell r="C1967">
            <v>12</v>
          </cell>
          <cell r="D1967">
            <v>16</v>
          </cell>
        </row>
        <row r="1968">
          <cell r="C1968">
            <v>11</v>
          </cell>
          <cell r="D1968">
            <v>11</v>
          </cell>
        </row>
        <row r="1969">
          <cell r="C1969">
            <v>12</v>
          </cell>
          <cell r="D1969">
            <v>7</v>
          </cell>
        </row>
        <row r="1970">
          <cell r="C1970">
            <v>3</v>
          </cell>
          <cell r="D1970">
            <v>9</v>
          </cell>
        </row>
        <row r="1971">
          <cell r="C1971">
            <v>5</v>
          </cell>
          <cell r="D1971">
            <v>10</v>
          </cell>
        </row>
        <row r="1972">
          <cell r="C1972">
            <v>1</v>
          </cell>
          <cell r="D1972">
            <v>2</v>
          </cell>
        </row>
        <row r="1973">
          <cell r="C1973">
            <v>0</v>
          </cell>
          <cell r="D1973">
            <v>2</v>
          </cell>
        </row>
        <row r="1974">
          <cell r="C1974">
            <v>0</v>
          </cell>
          <cell r="D1974">
            <v>0</v>
          </cell>
        </row>
        <row r="1979">
          <cell r="C1979">
            <v>4</v>
          </cell>
          <cell r="D1979">
            <v>4</v>
          </cell>
        </row>
        <row r="1980">
          <cell r="C1980">
            <v>6</v>
          </cell>
          <cell r="D1980">
            <v>5</v>
          </cell>
        </row>
        <row r="1981">
          <cell r="C1981">
            <v>5</v>
          </cell>
          <cell r="D1981">
            <v>7</v>
          </cell>
        </row>
        <row r="1982">
          <cell r="C1982">
            <v>8</v>
          </cell>
          <cell r="D1982">
            <v>7</v>
          </cell>
        </row>
        <row r="1983">
          <cell r="C1983">
            <v>6</v>
          </cell>
          <cell r="D1983">
            <v>7</v>
          </cell>
        </row>
        <row r="1984">
          <cell r="C1984">
            <v>3</v>
          </cell>
          <cell r="D1984">
            <v>4</v>
          </cell>
        </row>
        <row r="1985">
          <cell r="C1985">
            <v>7</v>
          </cell>
          <cell r="D1985">
            <v>6</v>
          </cell>
        </row>
        <row r="1986">
          <cell r="C1986">
            <v>8</v>
          </cell>
          <cell r="D1986">
            <v>10</v>
          </cell>
        </row>
        <row r="1987">
          <cell r="C1987">
            <v>5</v>
          </cell>
          <cell r="D1987">
            <v>6</v>
          </cell>
        </row>
        <row r="1988">
          <cell r="C1988">
            <v>6</v>
          </cell>
          <cell r="D1988">
            <v>9</v>
          </cell>
        </row>
        <row r="1989">
          <cell r="C1989">
            <v>13</v>
          </cell>
          <cell r="D1989">
            <v>11</v>
          </cell>
        </row>
        <row r="1990">
          <cell r="C1990">
            <v>11</v>
          </cell>
          <cell r="D1990">
            <v>7</v>
          </cell>
        </row>
        <row r="1991">
          <cell r="C1991">
            <v>10</v>
          </cell>
          <cell r="D1991">
            <v>8</v>
          </cell>
        </row>
        <row r="1992">
          <cell r="C1992">
            <v>11</v>
          </cell>
          <cell r="D1992">
            <v>13</v>
          </cell>
        </row>
        <row r="1993">
          <cell r="C1993">
            <v>12</v>
          </cell>
          <cell r="D1993">
            <v>10</v>
          </cell>
        </row>
        <row r="1994">
          <cell r="C1994">
            <v>7</v>
          </cell>
          <cell r="D1994">
            <v>6</v>
          </cell>
        </row>
        <row r="1995">
          <cell r="C1995">
            <v>2</v>
          </cell>
          <cell r="D1995">
            <v>5</v>
          </cell>
        </row>
        <row r="1996">
          <cell r="C1996">
            <v>6</v>
          </cell>
          <cell r="D1996">
            <v>10</v>
          </cell>
        </row>
        <row r="1997">
          <cell r="C1997">
            <v>2</v>
          </cell>
          <cell r="D1997">
            <v>5</v>
          </cell>
        </row>
        <row r="1998">
          <cell r="C1998">
            <v>0</v>
          </cell>
          <cell r="D1998">
            <v>0</v>
          </cell>
        </row>
        <row r="1999">
          <cell r="C1999">
            <v>0</v>
          </cell>
          <cell r="D1999">
            <v>1</v>
          </cell>
        </row>
        <row r="2004">
          <cell r="C2004">
            <v>2</v>
          </cell>
          <cell r="D2004">
            <v>1</v>
          </cell>
        </row>
        <row r="2005">
          <cell r="C2005">
            <v>5</v>
          </cell>
          <cell r="D2005">
            <v>5</v>
          </cell>
        </row>
        <row r="2006">
          <cell r="C2006">
            <v>2</v>
          </cell>
          <cell r="D2006">
            <v>2</v>
          </cell>
        </row>
        <row r="2007">
          <cell r="C2007">
            <v>3</v>
          </cell>
          <cell r="D2007">
            <v>8</v>
          </cell>
        </row>
        <row r="2008">
          <cell r="C2008">
            <v>3</v>
          </cell>
          <cell r="D2008">
            <v>6</v>
          </cell>
        </row>
        <row r="2009">
          <cell r="C2009">
            <v>6</v>
          </cell>
          <cell r="D2009">
            <v>6</v>
          </cell>
        </row>
        <row r="2010">
          <cell r="C2010">
            <v>7</v>
          </cell>
          <cell r="D2010">
            <v>5</v>
          </cell>
        </row>
        <row r="2011">
          <cell r="C2011">
            <v>5</v>
          </cell>
          <cell r="D2011">
            <v>6</v>
          </cell>
        </row>
        <row r="2012">
          <cell r="C2012">
            <v>6</v>
          </cell>
          <cell r="D2012">
            <v>4</v>
          </cell>
        </row>
        <row r="2013">
          <cell r="C2013">
            <v>4</v>
          </cell>
          <cell r="D2013">
            <v>5</v>
          </cell>
        </row>
        <row r="2014">
          <cell r="C2014">
            <v>8</v>
          </cell>
          <cell r="D2014">
            <v>8</v>
          </cell>
        </row>
        <row r="2015">
          <cell r="C2015">
            <v>11</v>
          </cell>
          <cell r="D2015">
            <v>10</v>
          </cell>
        </row>
        <row r="2016">
          <cell r="C2016">
            <v>10</v>
          </cell>
          <cell r="D2016">
            <v>12</v>
          </cell>
        </row>
        <row r="2017">
          <cell r="C2017">
            <v>10</v>
          </cell>
          <cell r="D2017">
            <v>5</v>
          </cell>
        </row>
        <row r="2018">
          <cell r="C2018">
            <v>3</v>
          </cell>
          <cell r="D2018">
            <v>4</v>
          </cell>
        </row>
        <row r="2019">
          <cell r="C2019">
            <v>3</v>
          </cell>
          <cell r="D2019">
            <v>10</v>
          </cell>
        </row>
        <row r="2020">
          <cell r="C2020">
            <v>6</v>
          </cell>
          <cell r="D2020">
            <v>6</v>
          </cell>
        </row>
        <row r="2021">
          <cell r="C2021">
            <v>4</v>
          </cell>
          <cell r="D2021">
            <v>4</v>
          </cell>
        </row>
        <row r="2022">
          <cell r="C2022">
            <v>0</v>
          </cell>
          <cell r="D2022">
            <v>2</v>
          </cell>
        </row>
        <row r="2023">
          <cell r="C2023">
            <v>0</v>
          </cell>
          <cell r="D2023">
            <v>0</v>
          </cell>
        </row>
        <row r="2024">
          <cell r="C2024">
            <v>0</v>
          </cell>
          <cell r="D2024">
            <v>0</v>
          </cell>
        </row>
        <row r="2029">
          <cell r="C2029">
            <v>8</v>
          </cell>
          <cell r="D2029">
            <v>19</v>
          </cell>
        </row>
        <row r="2030">
          <cell r="C2030">
            <v>8</v>
          </cell>
          <cell r="D2030">
            <v>11</v>
          </cell>
        </row>
        <row r="2031">
          <cell r="C2031">
            <v>8</v>
          </cell>
          <cell r="D2031">
            <v>6</v>
          </cell>
        </row>
        <row r="2032">
          <cell r="C2032">
            <v>4</v>
          </cell>
          <cell r="D2032">
            <v>4</v>
          </cell>
        </row>
        <row r="2033">
          <cell r="C2033">
            <v>13</v>
          </cell>
          <cell r="D2033">
            <v>5</v>
          </cell>
        </row>
        <row r="2034">
          <cell r="C2034">
            <v>17</v>
          </cell>
          <cell r="D2034">
            <v>19</v>
          </cell>
        </row>
        <row r="2035">
          <cell r="C2035">
            <v>17</v>
          </cell>
          <cell r="D2035">
            <v>17</v>
          </cell>
        </row>
        <row r="2036">
          <cell r="C2036">
            <v>18</v>
          </cell>
          <cell r="D2036">
            <v>21</v>
          </cell>
        </row>
        <row r="2037">
          <cell r="C2037">
            <v>21</v>
          </cell>
          <cell r="D2037">
            <v>13</v>
          </cell>
        </row>
        <row r="2038">
          <cell r="C2038">
            <v>8</v>
          </cell>
          <cell r="D2038">
            <v>7</v>
          </cell>
        </row>
        <row r="2039">
          <cell r="C2039">
            <v>10</v>
          </cell>
          <cell r="D2039">
            <v>4</v>
          </cell>
        </row>
        <row r="2040">
          <cell r="C2040">
            <v>14</v>
          </cell>
          <cell r="D2040">
            <v>14</v>
          </cell>
        </row>
        <row r="2041">
          <cell r="C2041">
            <v>6</v>
          </cell>
          <cell r="D2041">
            <v>15</v>
          </cell>
        </row>
        <row r="2042">
          <cell r="C2042">
            <v>14</v>
          </cell>
          <cell r="D2042">
            <v>14</v>
          </cell>
        </row>
        <row r="2043">
          <cell r="C2043">
            <v>7</v>
          </cell>
          <cell r="D2043">
            <v>10</v>
          </cell>
        </row>
        <row r="2044">
          <cell r="C2044">
            <v>7</v>
          </cell>
          <cell r="D2044">
            <v>4</v>
          </cell>
        </row>
        <row r="2045">
          <cell r="C2045">
            <v>5</v>
          </cell>
          <cell r="D2045">
            <v>8</v>
          </cell>
        </row>
        <row r="2046">
          <cell r="C2046">
            <v>2</v>
          </cell>
          <cell r="D2046">
            <v>2</v>
          </cell>
        </row>
        <row r="2047">
          <cell r="C2047">
            <v>0</v>
          </cell>
          <cell r="D2047">
            <v>3</v>
          </cell>
        </row>
        <row r="2048">
          <cell r="C2048">
            <v>0</v>
          </cell>
          <cell r="D2048">
            <v>0</v>
          </cell>
        </row>
        <row r="2049">
          <cell r="C2049">
            <v>0</v>
          </cell>
          <cell r="D2049">
            <v>0</v>
          </cell>
        </row>
        <row r="2056">
          <cell r="C2056">
            <v>6</v>
          </cell>
          <cell r="D2056">
            <v>7</v>
          </cell>
        </row>
        <row r="2057">
          <cell r="C2057">
            <v>9</v>
          </cell>
          <cell r="D2057">
            <v>6</v>
          </cell>
        </row>
        <row r="2058">
          <cell r="C2058">
            <v>4</v>
          </cell>
          <cell r="D2058">
            <v>6</v>
          </cell>
        </row>
        <row r="2059">
          <cell r="C2059">
            <v>10</v>
          </cell>
          <cell r="D2059">
            <v>7</v>
          </cell>
        </row>
        <row r="2060">
          <cell r="C2060">
            <v>10</v>
          </cell>
          <cell r="D2060">
            <v>3</v>
          </cell>
        </row>
        <row r="2061">
          <cell r="C2061">
            <v>7</v>
          </cell>
          <cell r="D2061">
            <v>5</v>
          </cell>
        </row>
        <row r="2062">
          <cell r="C2062">
            <v>7</v>
          </cell>
          <cell r="D2062">
            <v>5</v>
          </cell>
        </row>
        <row r="2063">
          <cell r="C2063">
            <v>8</v>
          </cell>
          <cell r="D2063">
            <v>10</v>
          </cell>
        </row>
        <row r="2064">
          <cell r="C2064">
            <v>7</v>
          </cell>
          <cell r="D2064">
            <v>9</v>
          </cell>
        </row>
        <row r="2065">
          <cell r="C2065">
            <v>9</v>
          </cell>
          <cell r="D2065">
            <v>5</v>
          </cell>
        </row>
        <row r="2066">
          <cell r="C2066">
            <v>6</v>
          </cell>
          <cell r="D2066">
            <v>11</v>
          </cell>
        </row>
        <row r="2067">
          <cell r="C2067">
            <v>8</v>
          </cell>
          <cell r="D2067">
            <v>3</v>
          </cell>
        </row>
        <row r="2068">
          <cell r="C2068">
            <v>7</v>
          </cell>
          <cell r="D2068">
            <v>10</v>
          </cell>
        </row>
        <row r="2069">
          <cell r="C2069">
            <v>13</v>
          </cell>
          <cell r="D2069">
            <v>8</v>
          </cell>
        </row>
        <row r="2070">
          <cell r="C2070">
            <v>7</v>
          </cell>
          <cell r="D2070">
            <v>7</v>
          </cell>
        </row>
        <row r="2071">
          <cell r="C2071">
            <v>3</v>
          </cell>
          <cell r="D2071">
            <v>5</v>
          </cell>
        </row>
        <row r="2072">
          <cell r="C2072">
            <v>1</v>
          </cell>
          <cell r="D2072">
            <v>3</v>
          </cell>
        </row>
        <row r="2073">
          <cell r="C2073">
            <v>1</v>
          </cell>
          <cell r="D2073">
            <v>1</v>
          </cell>
        </row>
        <row r="2074">
          <cell r="C2074">
            <v>1</v>
          </cell>
          <cell r="D2074">
            <v>3</v>
          </cell>
        </row>
        <row r="2075">
          <cell r="C2075">
            <v>0</v>
          </cell>
          <cell r="D2075">
            <v>1</v>
          </cell>
        </row>
        <row r="2076">
          <cell r="C2076">
            <v>0</v>
          </cell>
          <cell r="D2076">
            <v>0</v>
          </cell>
        </row>
        <row r="2082">
          <cell r="C2082">
            <v>7</v>
          </cell>
          <cell r="D2082">
            <v>0</v>
          </cell>
        </row>
        <row r="2083">
          <cell r="C2083">
            <v>6</v>
          </cell>
          <cell r="D2083">
            <v>13</v>
          </cell>
        </row>
        <row r="2084">
          <cell r="C2084">
            <v>12</v>
          </cell>
          <cell r="D2084">
            <v>6</v>
          </cell>
        </row>
        <row r="2085">
          <cell r="C2085">
            <v>6</v>
          </cell>
          <cell r="D2085">
            <v>12</v>
          </cell>
        </row>
        <row r="2086">
          <cell r="C2086">
            <v>3</v>
          </cell>
          <cell r="D2086">
            <v>5</v>
          </cell>
        </row>
        <row r="2087">
          <cell r="C2087">
            <v>6</v>
          </cell>
          <cell r="D2087">
            <v>6</v>
          </cell>
        </row>
        <row r="2088">
          <cell r="C2088">
            <v>9</v>
          </cell>
          <cell r="D2088">
            <v>4</v>
          </cell>
        </row>
        <row r="2089">
          <cell r="C2089">
            <v>11</v>
          </cell>
          <cell r="D2089">
            <v>12</v>
          </cell>
        </row>
        <row r="2090">
          <cell r="C2090">
            <v>10</v>
          </cell>
          <cell r="D2090">
            <v>11</v>
          </cell>
        </row>
        <row r="2091">
          <cell r="C2091">
            <v>7</v>
          </cell>
          <cell r="D2091">
            <v>8</v>
          </cell>
        </row>
        <row r="2092">
          <cell r="C2092">
            <v>6</v>
          </cell>
          <cell r="D2092">
            <v>4</v>
          </cell>
        </row>
        <row r="2093">
          <cell r="C2093">
            <v>5</v>
          </cell>
          <cell r="D2093">
            <v>5</v>
          </cell>
        </row>
        <row r="2094">
          <cell r="C2094">
            <v>5</v>
          </cell>
          <cell r="D2094">
            <v>6</v>
          </cell>
        </row>
        <row r="2095">
          <cell r="C2095">
            <v>14</v>
          </cell>
          <cell r="D2095">
            <v>12</v>
          </cell>
        </row>
        <row r="2096">
          <cell r="C2096">
            <v>7</v>
          </cell>
          <cell r="D2096">
            <v>5</v>
          </cell>
        </row>
        <row r="2097">
          <cell r="C2097">
            <v>6</v>
          </cell>
          <cell r="D2097">
            <v>3</v>
          </cell>
        </row>
        <row r="2098">
          <cell r="C2098">
            <v>5</v>
          </cell>
          <cell r="D2098">
            <v>3</v>
          </cell>
        </row>
        <row r="2099">
          <cell r="C2099">
            <v>0</v>
          </cell>
          <cell r="D2099">
            <v>7</v>
          </cell>
        </row>
        <row r="2100">
          <cell r="C2100">
            <v>1</v>
          </cell>
          <cell r="D2100">
            <v>6</v>
          </cell>
        </row>
        <row r="2101">
          <cell r="C2101">
            <v>0</v>
          </cell>
          <cell r="D2101">
            <v>0</v>
          </cell>
        </row>
        <row r="2102">
          <cell r="C2102">
            <v>0</v>
          </cell>
          <cell r="D2102">
            <v>0</v>
          </cell>
        </row>
        <row r="2107">
          <cell r="C2107">
            <v>1</v>
          </cell>
          <cell r="D2107">
            <v>2</v>
          </cell>
        </row>
        <row r="2108">
          <cell r="C2108">
            <v>3</v>
          </cell>
          <cell r="D2108">
            <v>3</v>
          </cell>
        </row>
        <row r="2109">
          <cell r="C2109">
            <v>1</v>
          </cell>
          <cell r="D2109">
            <v>3</v>
          </cell>
        </row>
        <row r="2110">
          <cell r="C2110">
            <v>0</v>
          </cell>
          <cell r="D2110">
            <v>3</v>
          </cell>
        </row>
        <row r="2111">
          <cell r="C2111">
            <v>1</v>
          </cell>
          <cell r="D2111">
            <v>3</v>
          </cell>
        </row>
        <row r="2112">
          <cell r="C2112">
            <v>3</v>
          </cell>
          <cell r="D2112">
            <v>3</v>
          </cell>
        </row>
        <row r="2113">
          <cell r="C2113">
            <v>3</v>
          </cell>
          <cell r="D2113">
            <v>0</v>
          </cell>
        </row>
        <row r="2114">
          <cell r="C2114">
            <v>5</v>
          </cell>
          <cell r="D2114">
            <v>7</v>
          </cell>
        </row>
        <row r="2115">
          <cell r="C2115">
            <v>5</v>
          </cell>
          <cell r="D2115">
            <v>6</v>
          </cell>
        </row>
        <row r="2116">
          <cell r="C2116">
            <v>2</v>
          </cell>
          <cell r="D2116">
            <v>2</v>
          </cell>
        </row>
        <row r="2117">
          <cell r="C2117">
            <v>2</v>
          </cell>
          <cell r="D2117">
            <v>0</v>
          </cell>
        </row>
        <row r="2118">
          <cell r="C2118">
            <v>2</v>
          </cell>
          <cell r="D2118">
            <v>3</v>
          </cell>
        </row>
        <row r="2119">
          <cell r="C2119">
            <v>2</v>
          </cell>
          <cell r="D2119">
            <v>4</v>
          </cell>
        </row>
        <row r="2120">
          <cell r="C2120">
            <v>10</v>
          </cell>
          <cell r="D2120">
            <v>9</v>
          </cell>
        </row>
        <row r="2121">
          <cell r="C2121">
            <v>1</v>
          </cell>
          <cell r="D2121">
            <v>5</v>
          </cell>
        </row>
        <row r="2122">
          <cell r="C2122">
            <v>4</v>
          </cell>
          <cell r="D2122">
            <v>0</v>
          </cell>
        </row>
        <row r="2123">
          <cell r="C2123">
            <v>1</v>
          </cell>
          <cell r="D2123">
            <v>3</v>
          </cell>
        </row>
        <row r="2124">
          <cell r="C2124">
            <v>3</v>
          </cell>
          <cell r="D2124">
            <v>5</v>
          </cell>
        </row>
        <row r="2125">
          <cell r="C2125">
            <v>1</v>
          </cell>
          <cell r="D2125">
            <v>1</v>
          </cell>
        </row>
        <row r="2126">
          <cell r="C2126">
            <v>0</v>
          </cell>
          <cell r="D2126">
            <v>1</v>
          </cell>
        </row>
        <row r="2127">
          <cell r="C2127">
            <v>0</v>
          </cell>
          <cell r="D2127">
            <v>1</v>
          </cell>
        </row>
        <row r="2132">
          <cell r="C2132">
            <v>4</v>
          </cell>
          <cell r="D2132">
            <v>3</v>
          </cell>
        </row>
        <row r="2133">
          <cell r="C2133">
            <v>6</v>
          </cell>
          <cell r="D2133">
            <v>4</v>
          </cell>
        </row>
        <row r="2134">
          <cell r="C2134">
            <v>3</v>
          </cell>
          <cell r="D2134">
            <v>0</v>
          </cell>
        </row>
        <row r="2135">
          <cell r="C2135">
            <v>0</v>
          </cell>
          <cell r="D2135">
            <v>0</v>
          </cell>
        </row>
        <row r="2136">
          <cell r="C2136">
            <v>1</v>
          </cell>
          <cell r="D2136">
            <v>1</v>
          </cell>
        </row>
        <row r="2137">
          <cell r="C2137">
            <v>1</v>
          </cell>
          <cell r="D2137">
            <v>1</v>
          </cell>
        </row>
        <row r="2138">
          <cell r="C2138">
            <v>3</v>
          </cell>
          <cell r="D2138">
            <v>2</v>
          </cell>
        </row>
        <row r="2139">
          <cell r="C2139">
            <v>6</v>
          </cell>
          <cell r="D2139">
            <v>10</v>
          </cell>
        </row>
        <row r="2140">
          <cell r="C2140">
            <v>4</v>
          </cell>
          <cell r="D2140">
            <v>3</v>
          </cell>
        </row>
        <row r="2141">
          <cell r="C2141">
            <v>1</v>
          </cell>
          <cell r="D2141">
            <v>1</v>
          </cell>
        </row>
        <row r="2142">
          <cell r="C2142">
            <v>2</v>
          </cell>
          <cell r="D2142">
            <v>3</v>
          </cell>
        </row>
        <row r="2143">
          <cell r="C2143">
            <v>4</v>
          </cell>
          <cell r="D2143">
            <v>3</v>
          </cell>
        </row>
        <row r="2144">
          <cell r="C2144">
            <v>4</v>
          </cell>
          <cell r="D2144">
            <v>5</v>
          </cell>
        </row>
        <row r="2145">
          <cell r="C2145">
            <v>7</v>
          </cell>
          <cell r="D2145">
            <v>7</v>
          </cell>
        </row>
        <row r="2146">
          <cell r="C2146">
            <v>2</v>
          </cell>
          <cell r="D2146">
            <v>2</v>
          </cell>
        </row>
        <row r="2147">
          <cell r="C2147">
            <v>1</v>
          </cell>
          <cell r="D2147">
            <v>3</v>
          </cell>
        </row>
        <row r="2148">
          <cell r="C2148">
            <v>3</v>
          </cell>
          <cell r="D2148">
            <v>3</v>
          </cell>
        </row>
        <row r="2149">
          <cell r="C2149">
            <v>3</v>
          </cell>
          <cell r="D2149">
            <v>3</v>
          </cell>
        </row>
        <row r="2150">
          <cell r="C2150">
            <v>0</v>
          </cell>
          <cell r="D2150">
            <v>1</v>
          </cell>
        </row>
        <row r="2151">
          <cell r="C2151">
            <v>0</v>
          </cell>
          <cell r="D2151">
            <v>0</v>
          </cell>
        </row>
        <row r="2152">
          <cell r="C2152">
            <v>0</v>
          </cell>
          <cell r="D2152">
            <v>0</v>
          </cell>
        </row>
        <row r="2157">
          <cell r="C2157">
            <v>0</v>
          </cell>
          <cell r="D2157">
            <v>0</v>
          </cell>
        </row>
        <row r="2158">
          <cell r="C2158">
            <v>0</v>
          </cell>
          <cell r="D2158">
            <v>0</v>
          </cell>
        </row>
        <row r="2159">
          <cell r="C2159">
            <v>0</v>
          </cell>
          <cell r="D2159">
            <v>0</v>
          </cell>
        </row>
        <row r="2160">
          <cell r="C2160">
            <v>1</v>
          </cell>
          <cell r="D2160">
            <v>0</v>
          </cell>
        </row>
        <row r="2161">
          <cell r="C2161">
            <v>1</v>
          </cell>
          <cell r="D2161">
            <v>0</v>
          </cell>
        </row>
        <row r="2162">
          <cell r="C2162">
            <v>0</v>
          </cell>
          <cell r="D2162">
            <v>0</v>
          </cell>
        </row>
        <row r="2163">
          <cell r="C2163">
            <v>0</v>
          </cell>
          <cell r="D2163">
            <v>0</v>
          </cell>
        </row>
        <row r="2164">
          <cell r="C2164">
            <v>0</v>
          </cell>
          <cell r="D2164">
            <v>0</v>
          </cell>
        </row>
        <row r="2165">
          <cell r="C2165">
            <v>0</v>
          </cell>
          <cell r="D2165">
            <v>0</v>
          </cell>
        </row>
        <row r="2166">
          <cell r="C2166">
            <v>1</v>
          </cell>
          <cell r="D2166">
            <v>1</v>
          </cell>
        </row>
        <row r="2167">
          <cell r="C2167">
            <v>0</v>
          </cell>
          <cell r="D2167">
            <v>1</v>
          </cell>
        </row>
        <row r="2168">
          <cell r="C2168">
            <v>3</v>
          </cell>
          <cell r="D2168">
            <v>1</v>
          </cell>
        </row>
        <row r="2169">
          <cell r="C2169">
            <v>1</v>
          </cell>
          <cell r="D2169">
            <v>0</v>
          </cell>
        </row>
        <row r="2170">
          <cell r="C2170">
            <v>1</v>
          </cell>
          <cell r="D2170">
            <v>0</v>
          </cell>
        </row>
        <row r="2171">
          <cell r="C2171">
            <v>0</v>
          </cell>
          <cell r="D2171">
            <v>0</v>
          </cell>
        </row>
        <row r="2172">
          <cell r="C2172">
            <v>0</v>
          </cell>
          <cell r="D2172">
            <v>0</v>
          </cell>
        </row>
        <row r="2173">
          <cell r="C2173">
            <v>0</v>
          </cell>
          <cell r="D2173">
            <v>0</v>
          </cell>
        </row>
        <row r="2174">
          <cell r="C2174">
            <v>0</v>
          </cell>
          <cell r="D2174">
            <v>1</v>
          </cell>
        </row>
        <row r="2175">
          <cell r="C2175">
            <v>0</v>
          </cell>
          <cell r="D2175">
            <v>0</v>
          </cell>
        </row>
        <row r="2176">
          <cell r="C2176">
            <v>0</v>
          </cell>
          <cell r="D2176">
            <v>0</v>
          </cell>
        </row>
        <row r="2177">
          <cell r="C2177">
            <v>0</v>
          </cell>
          <cell r="D2177">
            <v>0</v>
          </cell>
        </row>
        <row r="2183">
          <cell r="C2183">
            <v>4</v>
          </cell>
          <cell r="D2183">
            <v>3</v>
          </cell>
        </row>
        <row r="2184">
          <cell r="C2184">
            <v>1</v>
          </cell>
          <cell r="D2184">
            <v>4</v>
          </cell>
        </row>
        <row r="2185">
          <cell r="C2185">
            <v>3</v>
          </cell>
          <cell r="D2185">
            <v>6</v>
          </cell>
        </row>
        <row r="2186">
          <cell r="C2186">
            <v>2</v>
          </cell>
          <cell r="D2186">
            <v>3</v>
          </cell>
        </row>
        <row r="2187">
          <cell r="C2187">
            <v>5</v>
          </cell>
          <cell r="D2187">
            <v>1</v>
          </cell>
        </row>
        <row r="2188">
          <cell r="C2188">
            <v>3</v>
          </cell>
          <cell r="D2188">
            <v>1</v>
          </cell>
        </row>
        <row r="2189">
          <cell r="C2189">
            <v>4</v>
          </cell>
          <cell r="D2189">
            <v>2</v>
          </cell>
        </row>
        <row r="2190">
          <cell r="C2190">
            <v>5</v>
          </cell>
          <cell r="D2190">
            <v>6</v>
          </cell>
        </row>
        <row r="2191">
          <cell r="C2191">
            <v>4</v>
          </cell>
          <cell r="D2191">
            <v>3</v>
          </cell>
        </row>
        <row r="2192">
          <cell r="C2192">
            <v>5</v>
          </cell>
          <cell r="D2192">
            <v>4</v>
          </cell>
        </row>
        <row r="2193">
          <cell r="C2193">
            <v>4</v>
          </cell>
          <cell r="D2193">
            <v>4</v>
          </cell>
        </row>
        <row r="2194">
          <cell r="C2194">
            <v>5</v>
          </cell>
          <cell r="D2194">
            <v>7</v>
          </cell>
        </row>
        <row r="2195">
          <cell r="C2195">
            <v>7</v>
          </cell>
          <cell r="D2195">
            <v>4</v>
          </cell>
        </row>
        <row r="2196">
          <cell r="C2196">
            <v>7</v>
          </cell>
          <cell r="D2196">
            <v>5</v>
          </cell>
        </row>
        <row r="2197">
          <cell r="C2197">
            <v>7</v>
          </cell>
          <cell r="D2197">
            <v>7</v>
          </cell>
        </row>
        <row r="2198">
          <cell r="C2198">
            <v>5</v>
          </cell>
          <cell r="D2198">
            <v>6</v>
          </cell>
        </row>
        <row r="2199">
          <cell r="C2199">
            <v>4</v>
          </cell>
          <cell r="D2199">
            <v>3</v>
          </cell>
        </row>
        <row r="2200">
          <cell r="C2200">
            <v>1</v>
          </cell>
          <cell r="D2200">
            <v>5</v>
          </cell>
        </row>
        <row r="2201">
          <cell r="C2201">
            <v>2</v>
          </cell>
          <cell r="D2201">
            <v>1</v>
          </cell>
        </row>
        <row r="2202">
          <cell r="C2202">
            <v>0</v>
          </cell>
          <cell r="D2202">
            <v>1</v>
          </cell>
        </row>
        <row r="2203">
          <cell r="C2203">
            <v>0</v>
          </cell>
          <cell r="D2203">
            <v>0</v>
          </cell>
        </row>
        <row r="2209">
          <cell r="C2209">
            <v>1</v>
          </cell>
          <cell r="D2209">
            <v>1</v>
          </cell>
        </row>
        <row r="2210">
          <cell r="C2210">
            <v>2</v>
          </cell>
          <cell r="D2210">
            <v>2</v>
          </cell>
        </row>
        <row r="2211">
          <cell r="C2211">
            <v>0</v>
          </cell>
          <cell r="D2211">
            <v>0</v>
          </cell>
        </row>
        <row r="2212">
          <cell r="C2212">
            <v>2</v>
          </cell>
          <cell r="D2212">
            <v>0</v>
          </cell>
        </row>
        <row r="2213">
          <cell r="C2213">
            <v>4</v>
          </cell>
          <cell r="D2213">
            <v>2</v>
          </cell>
        </row>
        <row r="2214">
          <cell r="C2214">
            <v>3</v>
          </cell>
          <cell r="D2214">
            <v>2</v>
          </cell>
        </row>
        <row r="2215">
          <cell r="C2215">
            <v>1</v>
          </cell>
          <cell r="D2215">
            <v>2</v>
          </cell>
        </row>
        <row r="2216">
          <cell r="C2216">
            <v>4</v>
          </cell>
          <cell r="D2216">
            <v>2</v>
          </cell>
        </row>
        <row r="2217">
          <cell r="C2217">
            <v>1</v>
          </cell>
          <cell r="D2217">
            <v>2</v>
          </cell>
        </row>
        <row r="2218">
          <cell r="C2218">
            <v>3</v>
          </cell>
          <cell r="D2218">
            <v>1</v>
          </cell>
        </row>
        <row r="2219">
          <cell r="C2219">
            <v>5</v>
          </cell>
          <cell r="D2219">
            <v>5</v>
          </cell>
        </row>
        <row r="2220">
          <cell r="C2220">
            <v>5</v>
          </cell>
          <cell r="D2220">
            <v>6</v>
          </cell>
        </row>
        <row r="2221">
          <cell r="C2221">
            <v>9</v>
          </cell>
          <cell r="D2221">
            <v>2</v>
          </cell>
        </row>
        <row r="2222">
          <cell r="C2222">
            <v>7</v>
          </cell>
          <cell r="D2222">
            <v>5</v>
          </cell>
        </row>
        <row r="2223">
          <cell r="C2223">
            <v>3</v>
          </cell>
          <cell r="D2223">
            <v>2</v>
          </cell>
        </row>
        <row r="2224">
          <cell r="C2224">
            <v>2</v>
          </cell>
          <cell r="D2224">
            <v>5</v>
          </cell>
        </row>
        <row r="2225">
          <cell r="C2225">
            <v>5</v>
          </cell>
          <cell r="D2225">
            <v>9</v>
          </cell>
        </row>
        <row r="2226">
          <cell r="C2226">
            <v>0</v>
          </cell>
          <cell r="D2226">
            <v>1</v>
          </cell>
        </row>
        <row r="2227">
          <cell r="C2227">
            <v>1</v>
          </cell>
          <cell r="D2227">
            <v>4</v>
          </cell>
        </row>
        <row r="2228">
          <cell r="C2228">
            <v>0</v>
          </cell>
          <cell r="D2228">
            <v>0</v>
          </cell>
        </row>
        <row r="2229">
          <cell r="C2229">
            <v>0</v>
          </cell>
          <cell r="D2229">
            <v>0</v>
          </cell>
        </row>
        <row r="2234">
          <cell r="C2234">
            <v>0</v>
          </cell>
          <cell r="D2234">
            <v>3</v>
          </cell>
        </row>
        <row r="2235">
          <cell r="C2235">
            <v>3</v>
          </cell>
          <cell r="D2235">
            <v>3</v>
          </cell>
        </row>
        <row r="2236">
          <cell r="C2236">
            <v>1</v>
          </cell>
          <cell r="D2236">
            <v>0</v>
          </cell>
        </row>
        <row r="2237">
          <cell r="C2237">
            <v>2</v>
          </cell>
          <cell r="D2237">
            <v>0</v>
          </cell>
        </row>
        <row r="2238">
          <cell r="C2238">
            <v>1</v>
          </cell>
          <cell r="D2238">
            <v>3</v>
          </cell>
        </row>
        <row r="2239">
          <cell r="C2239">
            <v>2</v>
          </cell>
          <cell r="D2239">
            <v>0</v>
          </cell>
        </row>
        <row r="2240">
          <cell r="C2240">
            <v>2</v>
          </cell>
          <cell r="D2240">
            <v>3</v>
          </cell>
        </row>
        <row r="2241">
          <cell r="C2241">
            <v>5</v>
          </cell>
          <cell r="D2241">
            <v>2</v>
          </cell>
        </row>
        <row r="2242">
          <cell r="C2242">
            <v>1</v>
          </cell>
          <cell r="D2242">
            <v>4</v>
          </cell>
        </row>
        <row r="2243">
          <cell r="C2243">
            <v>3</v>
          </cell>
          <cell r="D2243">
            <v>2</v>
          </cell>
        </row>
        <row r="2244">
          <cell r="C2244">
            <v>4</v>
          </cell>
          <cell r="D2244">
            <v>1</v>
          </cell>
        </row>
        <row r="2245">
          <cell r="C2245">
            <v>8</v>
          </cell>
          <cell r="D2245">
            <v>4</v>
          </cell>
        </row>
        <row r="2246">
          <cell r="C2246">
            <v>1</v>
          </cell>
          <cell r="D2246">
            <v>5</v>
          </cell>
        </row>
        <row r="2247">
          <cell r="C2247">
            <v>6</v>
          </cell>
          <cell r="D2247">
            <v>8</v>
          </cell>
        </row>
        <row r="2248">
          <cell r="C2248">
            <v>3</v>
          </cell>
          <cell r="D2248">
            <v>1</v>
          </cell>
        </row>
        <row r="2249">
          <cell r="C2249">
            <v>1</v>
          </cell>
          <cell r="D2249">
            <v>3</v>
          </cell>
        </row>
        <row r="2250">
          <cell r="C2250">
            <v>3</v>
          </cell>
          <cell r="D2250">
            <v>4</v>
          </cell>
        </row>
        <row r="2251">
          <cell r="C2251">
            <v>3</v>
          </cell>
          <cell r="D2251">
            <v>2</v>
          </cell>
        </row>
        <row r="2252">
          <cell r="C2252">
            <v>3</v>
          </cell>
          <cell r="D2252">
            <v>5</v>
          </cell>
        </row>
        <row r="2253">
          <cell r="C2253">
            <v>0</v>
          </cell>
          <cell r="D2253">
            <v>2</v>
          </cell>
        </row>
        <row r="2254">
          <cell r="C2254">
            <v>0</v>
          </cell>
          <cell r="D2254">
            <v>0</v>
          </cell>
        </row>
        <row r="2259">
          <cell r="C2259">
            <v>1</v>
          </cell>
          <cell r="D2259">
            <v>2</v>
          </cell>
        </row>
        <row r="2260">
          <cell r="C2260">
            <v>2</v>
          </cell>
          <cell r="D2260">
            <v>5</v>
          </cell>
        </row>
        <row r="2261">
          <cell r="C2261">
            <v>1</v>
          </cell>
          <cell r="D2261">
            <v>1</v>
          </cell>
        </row>
        <row r="2262">
          <cell r="C2262">
            <v>3</v>
          </cell>
          <cell r="D2262">
            <v>1</v>
          </cell>
        </row>
        <row r="2263">
          <cell r="C2263">
            <v>5</v>
          </cell>
          <cell r="D2263">
            <v>2</v>
          </cell>
        </row>
        <row r="2264">
          <cell r="C2264">
            <v>6</v>
          </cell>
          <cell r="D2264">
            <v>1</v>
          </cell>
        </row>
        <row r="2265">
          <cell r="C2265">
            <v>5</v>
          </cell>
          <cell r="D2265">
            <v>3</v>
          </cell>
        </row>
        <row r="2266">
          <cell r="C2266">
            <v>3</v>
          </cell>
          <cell r="D2266">
            <v>1</v>
          </cell>
        </row>
        <row r="2267">
          <cell r="C2267">
            <v>3</v>
          </cell>
          <cell r="D2267">
            <v>3</v>
          </cell>
        </row>
        <row r="2268">
          <cell r="C2268">
            <v>2</v>
          </cell>
          <cell r="D2268">
            <v>2</v>
          </cell>
        </row>
        <row r="2269">
          <cell r="C2269">
            <v>3</v>
          </cell>
          <cell r="D2269">
            <v>3</v>
          </cell>
        </row>
        <row r="2270">
          <cell r="C2270">
            <v>5</v>
          </cell>
          <cell r="D2270">
            <v>2</v>
          </cell>
        </row>
        <row r="2271">
          <cell r="C2271">
            <v>3</v>
          </cell>
          <cell r="D2271">
            <v>4</v>
          </cell>
        </row>
        <row r="2272">
          <cell r="C2272">
            <v>5</v>
          </cell>
          <cell r="D2272">
            <v>6</v>
          </cell>
        </row>
        <row r="2273">
          <cell r="C2273">
            <v>6</v>
          </cell>
          <cell r="D2273">
            <v>3</v>
          </cell>
        </row>
        <row r="2274">
          <cell r="C2274">
            <v>2</v>
          </cell>
          <cell r="D2274">
            <v>3</v>
          </cell>
        </row>
        <row r="2275">
          <cell r="C2275">
            <v>1</v>
          </cell>
          <cell r="D2275">
            <v>4</v>
          </cell>
        </row>
        <row r="2276">
          <cell r="C2276">
            <v>3</v>
          </cell>
          <cell r="D2276">
            <v>2</v>
          </cell>
        </row>
        <row r="2277">
          <cell r="C2277">
            <v>0</v>
          </cell>
          <cell r="D2277">
            <v>2</v>
          </cell>
        </row>
        <row r="2278">
          <cell r="C2278">
            <v>0</v>
          </cell>
          <cell r="D2278">
            <v>0</v>
          </cell>
        </row>
        <row r="2279">
          <cell r="C2279">
            <v>0</v>
          </cell>
          <cell r="D2279">
            <v>0</v>
          </cell>
        </row>
        <row r="2284">
          <cell r="C2284">
            <v>5</v>
          </cell>
          <cell r="D2284">
            <v>9</v>
          </cell>
        </row>
        <row r="2285">
          <cell r="C2285">
            <v>8</v>
          </cell>
          <cell r="D2285">
            <v>2</v>
          </cell>
        </row>
        <row r="2286">
          <cell r="C2286">
            <v>2</v>
          </cell>
          <cell r="D2286">
            <v>2</v>
          </cell>
        </row>
        <row r="2287">
          <cell r="C2287">
            <v>0</v>
          </cell>
          <cell r="D2287">
            <v>3</v>
          </cell>
        </row>
        <row r="2288">
          <cell r="C2288">
            <v>4</v>
          </cell>
          <cell r="D2288">
            <v>0</v>
          </cell>
        </row>
        <row r="2289">
          <cell r="C2289">
            <v>2</v>
          </cell>
          <cell r="D2289">
            <v>5</v>
          </cell>
        </row>
        <row r="2290">
          <cell r="C2290">
            <v>9</v>
          </cell>
          <cell r="D2290">
            <v>6</v>
          </cell>
        </row>
        <row r="2291">
          <cell r="C2291">
            <v>8</v>
          </cell>
          <cell r="D2291">
            <v>8</v>
          </cell>
        </row>
        <row r="2292">
          <cell r="C2292">
            <v>9</v>
          </cell>
          <cell r="D2292">
            <v>15</v>
          </cell>
        </row>
        <row r="2293">
          <cell r="C2293">
            <v>7</v>
          </cell>
          <cell r="D2293">
            <v>6</v>
          </cell>
        </row>
        <row r="2294">
          <cell r="C2294">
            <v>9</v>
          </cell>
          <cell r="D2294">
            <v>8</v>
          </cell>
        </row>
        <row r="2295">
          <cell r="C2295">
            <v>9</v>
          </cell>
          <cell r="D2295">
            <v>5</v>
          </cell>
        </row>
        <row r="2296">
          <cell r="C2296">
            <v>4</v>
          </cell>
          <cell r="D2296">
            <v>5</v>
          </cell>
        </row>
        <row r="2297">
          <cell r="C2297">
            <v>3</v>
          </cell>
          <cell r="D2297">
            <v>7</v>
          </cell>
        </row>
        <row r="2298">
          <cell r="C2298">
            <v>3</v>
          </cell>
          <cell r="D2298">
            <v>3</v>
          </cell>
        </row>
        <row r="2299">
          <cell r="C2299">
            <v>4</v>
          </cell>
          <cell r="D2299">
            <v>6</v>
          </cell>
        </row>
        <row r="2300">
          <cell r="C2300">
            <v>2</v>
          </cell>
          <cell r="D2300">
            <v>5</v>
          </cell>
        </row>
        <row r="2301">
          <cell r="C2301">
            <v>0</v>
          </cell>
          <cell r="D2301">
            <v>3</v>
          </cell>
        </row>
        <row r="2302">
          <cell r="C2302">
            <v>0</v>
          </cell>
          <cell r="D2302">
            <v>1</v>
          </cell>
        </row>
        <row r="2303">
          <cell r="C2303">
            <v>1</v>
          </cell>
          <cell r="D2303">
            <v>0</v>
          </cell>
        </row>
        <row r="2304">
          <cell r="C2304">
            <v>0</v>
          </cell>
          <cell r="D2304">
            <v>0</v>
          </cell>
        </row>
        <row r="2309">
          <cell r="C2309">
            <v>0</v>
          </cell>
          <cell r="D2309">
            <v>0</v>
          </cell>
        </row>
        <row r="2310">
          <cell r="C2310">
            <v>0</v>
          </cell>
          <cell r="D2310">
            <v>0</v>
          </cell>
        </row>
        <row r="2311">
          <cell r="C2311">
            <v>0</v>
          </cell>
          <cell r="D2311">
            <v>0</v>
          </cell>
        </row>
        <row r="2312">
          <cell r="C2312">
            <v>0</v>
          </cell>
          <cell r="D2312">
            <v>0</v>
          </cell>
        </row>
        <row r="2313">
          <cell r="C2313">
            <v>0</v>
          </cell>
          <cell r="D2313">
            <v>0</v>
          </cell>
        </row>
        <row r="2314">
          <cell r="C2314">
            <v>0</v>
          </cell>
          <cell r="D2314">
            <v>0</v>
          </cell>
        </row>
        <row r="2315">
          <cell r="C2315">
            <v>0</v>
          </cell>
          <cell r="D2315">
            <v>0</v>
          </cell>
        </row>
        <row r="2316">
          <cell r="C2316">
            <v>1</v>
          </cell>
          <cell r="D2316">
            <v>0</v>
          </cell>
        </row>
        <row r="2317">
          <cell r="C2317">
            <v>0</v>
          </cell>
          <cell r="D2317">
            <v>0</v>
          </cell>
        </row>
        <row r="2318">
          <cell r="C2318">
            <v>0</v>
          </cell>
          <cell r="D2318">
            <v>0</v>
          </cell>
        </row>
        <row r="2319">
          <cell r="C2319">
            <v>0</v>
          </cell>
          <cell r="D2319">
            <v>0</v>
          </cell>
        </row>
        <row r="2320">
          <cell r="C2320">
            <v>0</v>
          </cell>
          <cell r="D2320">
            <v>0</v>
          </cell>
        </row>
        <row r="2321">
          <cell r="C2321">
            <v>0</v>
          </cell>
          <cell r="D2321">
            <v>0</v>
          </cell>
        </row>
        <row r="2322">
          <cell r="C2322">
            <v>2</v>
          </cell>
          <cell r="D2322">
            <v>2</v>
          </cell>
        </row>
        <row r="2323">
          <cell r="C2323">
            <v>0</v>
          </cell>
          <cell r="D2323">
            <v>0</v>
          </cell>
        </row>
        <row r="2324">
          <cell r="C2324">
            <v>1</v>
          </cell>
          <cell r="D2324">
            <v>1</v>
          </cell>
        </row>
        <row r="2325">
          <cell r="C2325">
            <v>0</v>
          </cell>
          <cell r="D2325">
            <v>0</v>
          </cell>
        </row>
        <row r="2326">
          <cell r="C2326">
            <v>2</v>
          </cell>
          <cell r="D2326">
            <v>2</v>
          </cell>
        </row>
        <row r="2327">
          <cell r="C2327">
            <v>0</v>
          </cell>
          <cell r="D2327">
            <v>0</v>
          </cell>
        </row>
        <row r="2328">
          <cell r="C2328">
            <v>0</v>
          </cell>
          <cell r="D2328">
            <v>0</v>
          </cell>
        </row>
        <row r="2329">
          <cell r="C2329">
            <v>0</v>
          </cell>
          <cell r="D2329">
            <v>0</v>
          </cell>
        </row>
        <row r="2335">
          <cell r="C2335">
            <v>0</v>
          </cell>
          <cell r="D2335">
            <v>0</v>
          </cell>
        </row>
        <row r="2336">
          <cell r="C2336">
            <v>0</v>
          </cell>
          <cell r="D2336">
            <v>0</v>
          </cell>
        </row>
        <row r="2337">
          <cell r="C2337">
            <v>0</v>
          </cell>
          <cell r="D2337">
            <v>1</v>
          </cell>
        </row>
        <row r="2338">
          <cell r="C2338">
            <v>1</v>
          </cell>
          <cell r="D2338">
            <v>1</v>
          </cell>
        </row>
        <row r="2339">
          <cell r="C2339">
            <v>1</v>
          </cell>
          <cell r="D2339">
            <v>0</v>
          </cell>
        </row>
        <row r="2340">
          <cell r="C2340">
            <v>0</v>
          </cell>
          <cell r="D2340">
            <v>0</v>
          </cell>
        </row>
        <row r="2341">
          <cell r="C2341">
            <v>0</v>
          </cell>
          <cell r="D2341">
            <v>0</v>
          </cell>
        </row>
        <row r="2342">
          <cell r="C2342">
            <v>1</v>
          </cell>
          <cell r="D2342">
            <v>1</v>
          </cell>
        </row>
        <row r="2343">
          <cell r="C2343">
            <v>1</v>
          </cell>
          <cell r="D2343">
            <v>1</v>
          </cell>
        </row>
        <row r="2344">
          <cell r="C2344">
            <v>2</v>
          </cell>
          <cell r="D2344">
            <v>1</v>
          </cell>
        </row>
        <row r="2345">
          <cell r="C2345">
            <v>1</v>
          </cell>
          <cell r="D2345">
            <v>1</v>
          </cell>
        </row>
        <row r="2346">
          <cell r="C2346">
            <v>2</v>
          </cell>
          <cell r="D2346">
            <v>0</v>
          </cell>
        </row>
        <row r="2347">
          <cell r="C2347">
            <v>1</v>
          </cell>
          <cell r="D2347">
            <v>2</v>
          </cell>
        </row>
        <row r="2348">
          <cell r="C2348">
            <v>3</v>
          </cell>
          <cell r="D2348">
            <v>2</v>
          </cell>
        </row>
        <row r="2349">
          <cell r="C2349">
            <v>2</v>
          </cell>
          <cell r="D2349">
            <v>2</v>
          </cell>
        </row>
        <row r="2350">
          <cell r="C2350">
            <v>0</v>
          </cell>
          <cell r="D2350">
            <v>1</v>
          </cell>
        </row>
        <row r="2351">
          <cell r="C2351">
            <v>0</v>
          </cell>
          <cell r="D2351">
            <v>5</v>
          </cell>
        </row>
        <row r="2352">
          <cell r="C2352">
            <v>0</v>
          </cell>
          <cell r="D2352">
            <v>1</v>
          </cell>
        </row>
        <row r="2353">
          <cell r="C2353">
            <v>0</v>
          </cell>
          <cell r="D2353">
            <v>0</v>
          </cell>
        </row>
        <row r="2354">
          <cell r="C2354">
            <v>0</v>
          </cell>
          <cell r="D2354">
            <v>0</v>
          </cell>
        </row>
        <row r="2355">
          <cell r="C2355">
            <v>0</v>
          </cell>
          <cell r="D2355">
            <v>0</v>
          </cell>
        </row>
        <row r="2360">
          <cell r="C2360">
            <v>2</v>
          </cell>
          <cell r="D2360">
            <v>3</v>
          </cell>
        </row>
        <row r="2361">
          <cell r="C2361">
            <v>0</v>
          </cell>
          <cell r="D2361">
            <v>2</v>
          </cell>
        </row>
        <row r="2362">
          <cell r="C2362">
            <v>0</v>
          </cell>
          <cell r="D2362">
            <v>1</v>
          </cell>
        </row>
        <row r="2363">
          <cell r="C2363">
            <v>2</v>
          </cell>
          <cell r="D2363">
            <v>0</v>
          </cell>
        </row>
        <row r="2364">
          <cell r="C2364">
            <v>1</v>
          </cell>
          <cell r="D2364">
            <v>1</v>
          </cell>
        </row>
        <row r="2365">
          <cell r="C2365">
            <v>0</v>
          </cell>
          <cell r="D2365">
            <v>0</v>
          </cell>
        </row>
        <row r="2366">
          <cell r="C2366">
            <v>1</v>
          </cell>
          <cell r="D2366">
            <v>3</v>
          </cell>
        </row>
        <row r="2367">
          <cell r="C2367">
            <v>3</v>
          </cell>
          <cell r="D2367">
            <v>1</v>
          </cell>
        </row>
        <row r="2368">
          <cell r="C2368">
            <v>2</v>
          </cell>
          <cell r="D2368">
            <v>1</v>
          </cell>
        </row>
        <row r="2369">
          <cell r="C2369">
            <v>1</v>
          </cell>
          <cell r="D2369">
            <v>1</v>
          </cell>
        </row>
        <row r="2370">
          <cell r="C2370">
            <v>2</v>
          </cell>
          <cell r="D2370">
            <v>1</v>
          </cell>
        </row>
        <row r="2371">
          <cell r="C2371">
            <v>3</v>
          </cell>
          <cell r="D2371">
            <v>2</v>
          </cell>
        </row>
        <row r="2372">
          <cell r="C2372">
            <v>4</v>
          </cell>
          <cell r="D2372">
            <v>2</v>
          </cell>
        </row>
        <row r="2373">
          <cell r="C2373">
            <v>3</v>
          </cell>
          <cell r="D2373">
            <v>5</v>
          </cell>
        </row>
        <row r="2374">
          <cell r="C2374">
            <v>5</v>
          </cell>
          <cell r="D2374">
            <v>4</v>
          </cell>
        </row>
        <row r="2375">
          <cell r="C2375">
            <v>0</v>
          </cell>
          <cell r="D2375">
            <v>0</v>
          </cell>
        </row>
        <row r="2376">
          <cell r="C2376">
            <v>2</v>
          </cell>
          <cell r="D2376">
            <v>3</v>
          </cell>
        </row>
        <row r="2377">
          <cell r="C2377">
            <v>3</v>
          </cell>
          <cell r="D2377">
            <v>1</v>
          </cell>
        </row>
        <row r="2378">
          <cell r="C2378">
            <v>1</v>
          </cell>
          <cell r="D2378">
            <v>4</v>
          </cell>
        </row>
        <row r="2379">
          <cell r="C2379">
            <v>0</v>
          </cell>
          <cell r="D2379">
            <v>0</v>
          </cell>
        </row>
        <row r="2380">
          <cell r="C2380">
            <v>0</v>
          </cell>
          <cell r="D2380">
            <v>0</v>
          </cell>
        </row>
        <row r="2385">
          <cell r="C2385">
            <v>11</v>
          </cell>
          <cell r="D2385">
            <v>6</v>
          </cell>
        </row>
        <row r="2386">
          <cell r="C2386">
            <v>14</v>
          </cell>
          <cell r="D2386">
            <v>9</v>
          </cell>
        </row>
        <row r="2387">
          <cell r="C2387">
            <v>14</v>
          </cell>
          <cell r="D2387">
            <v>13</v>
          </cell>
        </row>
        <row r="2388">
          <cell r="C2388">
            <v>14</v>
          </cell>
          <cell r="D2388">
            <v>7</v>
          </cell>
        </row>
        <row r="2389">
          <cell r="C2389">
            <v>8</v>
          </cell>
          <cell r="D2389">
            <v>20</v>
          </cell>
        </row>
        <row r="2390">
          <cell r="C2390">
            <v>12</v>
          </cell>
          <cell r="D2390">
            <v>14</v>
          </cell>
        </row>
        <row r="2391">
          <cell r="C2391">
            <v>20</v>
          </cell>
          <cell r="D2391">
            <v>13</v>
          </cell>
        </row>
        <row r="2392">
          <cell r="C2392">
            <v>16</v>
          </cell>
          <cell r="D2392">
            <v>18</v>
          </cell>
        </row>
        <row r="2393">
          <cell r="C2393">
            <v>17</v>
          </cell>
          <cell r="D2393">
            <v>12</v>
          </cell>
        </row>
        <row r="2394">
          <cell r="C2394">
            <v>11</v>
          </cell>
          <cell r="D2394">
            <v>13</v>
          </cell>
        </row>
        <row r="2395">
          <cell r="C2395">
            <v>18</v>
          </cell>
          <cell r="D2395">
            <v>17</v>
          </cell>
        </row>
        <row r="2396">
          <cell r="C2396">
            <v>20</v>
          </cell>
          <cell r="D2396">
            <v>16</v>
          </cell>
        </row>
        <row r="2397">
          <cell r="C2397">
            <v>18</v>
          </cell>
          <cell r="D2397">
            <v>28</v>
          </cell>
        </row>
        <row r="2398">
          <cell r="C2398">
            <v>35</v>
          </cell>
          <cell r="D2398">
            <v>25</v>
          </cell>
        </row>
        <row r="2399">
          <cell r="C2399">
            <v>13</v>
          </cell>
          <cell r="D2399">
            <v>13</v>
          </cell>
        </row>
        <row r="2400">
          <cell r="C2400">
            <v>14</v>
          </cell>
          <cell r="D2400">
            <v>16</v>
          </cell>
        </row>
        <row r="2401">
          <cell r="C2401">
            <v>13</v>
          </cell>
          <cell r="D2401">
            <v>20</v>
          </cell>
        </row>
        <row r="2402">
          <cell r="C2402">
            <v>7</v>
          </cell>
          <cell r="D2402">
            <v>9</v>
          </cell>
        </row>
        <row r="2403">
          <cell r="C2403">
            <v>4</v>
          </cell>
          <cell r="D2403">
            <v>6</v>
          </cell>
        </row>
        <row r="2404">
          <cell r="C2404">
            <v>1</v>
          </cell>
          <cell r="D2404">
            <v>3</v>
          </cell>
        </row>
        <row r="2405">
          <cell r="C2405">
            <v>0</v>
          </cell>
          <cell r="D2405">
            <v>0</v>
          </cell>
        </row>
        <row r="2410">
          <cell r="C2410">
            <v>3</v>
          </cell>
          <cell r="D2410">
            <v>2</v>
          </cell>
        </row>
        <row r="2411">
          <cell r="C2411">
            <v>6</v>
          </cell>
          <cell r="D2411">
            <v>2</v>
          </cell>
        </row>
        <row r="2412">
          <cell r="C2412">
            <v>0</v>
          </cell>
          <cell r="D2412">
            <v>3</v>
          </cell>
        </row>
        <row r="2413">
          <cell r="C2413">
            <v>3</v>
          </cell>
          <cell r="D2413">
            <v>1</v>
          </cell>
        </row>
        <row r="2414">
          <cell r="C2414">
            <v>1</v>
          </cell>
          <cell r="D2414">
            <v>0</v>
          </cell>
        </row>
        <row r="2415">
          <cell r="C2415">
            <v>2</v>
          </cell>
          <cell r="D2415">
            <v>2</v>
          </cell>
        </row>
        <row r="2416">
          <cell r="C2416">
            <v>3</v>
          </cell>
          <cell r="D2416">
            <v>7</v>
          </cell>
        </row>
        <row r="2417">
          <cell r="C2417">
            <v>8</v>
          </cell>
          <cell r="D2417">
            <v>4</v>
          </cell>
        </row>
        <row r="2418">
          <cell r="C2418">
            <v>4</v>
          </cell>
          <cell r="D2418">
            <v>1</v>
          </cell>
        </row>
        <row r="2419">
          <cell r="C2419">
            <v>3</v>
          </cell>
          <cell r="D2419">
            <v>0</v>
          </cell>
        </row>
        <row r="2420">
          <cell r="C2420">
            <v>2</v>
          </cell>
          <cell r="D2420">
            <v>2</v>
          </cell>
        </row>
        <row r="2421">
          <cell r="C2421">
            <v>1</v>
          </cell>
          <cell r="D2421">
            <v>5</v>
          </cell>
        </row>
        <row r="2422">
          <cell r="C2422">
            <v>7</v>
          </cell>
          <cell r="D2422">
            <v>8</v>
          </cell>
        </row>
        <row r="2423">
          <cell r="C2423">
            <v>7</v>
          </cell>
          <cell r="D2423">
            <v>4</v>
          </cell>
        </row>
        <row r="2424">
          <cell r="C2424">
            <v>1</v>
          </cell>
          <cell r="D2424">
            <v>1</v>
          </cell>
        </row>
        <row r="2425">
          <cell r="C2425">
            <v>1</v>
          </cell>
          <cell r="D2425">
            <v>2</v>
          </cell>
        </row>
        <row r="2426">
          <cell r="C2426">
            <v>2</v>
          </cell>
          <cell r="D2426">
            <v>4</v>
          </cell>
        </row>
        <row r="2427">
          <cell r="C2427">
            <v>0</v>
          </cell>
          <cell r="D2427">
            <v>2</v>
          </cell>
        </row>
        <row r="2428">
          <cell r="C2428">
            <v>2</v>
          </cell>
          <cell r="D2428">
            <v>3</v>
          </cell>
        </row>
        <row r="2429">
          <cell r="C2429">
            <v>1</v>
          </cell>
          <cell r="D2429">
            <v>0</v>
          </cell>
        </row>
        <row r="2430">
          <cell r="C2430">
            <v>0</v>
          </cell>
          <cell r="D2430">
            <v>0</v>
          </cell>
        </row>
        <row r="2436">
          <cell r="C2436">
            <v>9</v>
          </cell>
          <cell r="D2436">
            <v>9</v>
          </cell>
        </row>
        <row r="2437">
          <cell r="C2437">
            <v>14</v>
          </cell>
          <cell r="D2437">
            <v>11</v>
          </cell>
        </row>
        <row r="2438">
          <cell r="C2438">
            <v>10</v>
          </cell>
          <cell r="D2438">
            <v>11</v>
          </cell>
        </row>
        <row r="2439">
          <cell r="C2439">
            <v>13</v>
          </cell>
          <cell r="D2439">
            <v>6</v>
          </cell>
        </row>
        <row r="2440">
          <cell r="C2440">
            <v>11</v>
          </cell>
          <cell r="D2440">
            <v>6</v>
          </cell>
        </row>
        <row r="2441">
          <cell r="C2441">
            <v>4</v>
          </cell>
          <cell r="D2441">
            <v>9</v>
          </cell>
        </row>
        <row r="2442">
          <cell r="C2442">
            <v>8</v>
          </cell>
          <cell r="D2442">
            <v>10</v>
          </cell>
        </row>
        <row r="2443">
          <cell r="C2443">
            <v>21</v>
          </cell>
          <cell r="D2443">
            <v>17</v>
          </cell>
        </row>
        <row r="2444">
          <cell r="C2444">
            <v>13</v>
          </cell>
          <cell r="D2444">
            <v>14</v>
          </cell>
        </row>
        <row r="2445">
          <cell r="C2445">
            <v>14</v>
          </cell>
          <cell r="D2445">
            <v>11</v>
          </cell>
        </row>
        <row r="2446">
          <cell r="C2446">
            <v>10</v>
          </cell>
          <cell r="D2446">
            <v>5</v>
          </cell>
        </row>
        <row r="2447">
          <cell r="C2447">
            <v>11</v>
          </cell>
          <cell r="D2447">
            <v>14</v>
          </cell>
        </row>
        <row r="2448">
          <cell r="C2448">
            <v>24</v>
          </cell>
          <cell r="D2448">
            <v>22</v>
          </cell>
        </row>
        <row r="2449">
          <cell r="C2449">
            <v>22</v>
          </cell>
          <cell r="D2449">
            <v>22</v>
          </cell>
        </row>
        <row r="2450">
          <cell r="C2450">
            <v>10</v>
          </cell>
          <cell r="D2450">
            <v>11</v>
          </cell>
        </row>
        <row r="2451">
          <cell r="C2451">
            <v>16</v>
          </cell>
          <cell r="D2451">
            <v>17</v>
          </cell>
        </row>
        <row r="2452">
          <cell r="C2452">
            <v>10</v>
          </cell>
          <cell r="D2452">
            <v>12</v>
          </cell>
        </row>
        <row r="2453">
          <cell r="C2453">
            <v>7</v>
          </cell>
          <cell r="D2453">
            <v>15</v>
          </cell>
        </row>
        <row r="2454">
          <cell r="C2454">
            <v>5</v>
          </cell>
          <cell r="D2454">
            <v>8</v>
          </cell>
        </row>
        <row r="2455">
          <cell r="C2455">
            <v>0</v>
          </cell>
          <cell r="D2455">
            <v>1</v>
          </cell>
        </row>
        <row r="2456">
          <cell r="C2456">
            <v>0</v>
          </cell>
          <cell r="D2456">
            <v>0</v>
          </cell>
        </row>
        <row r="2462">
          <cell r="C2462">
            <v>43</v>
          </cell>
          <cell r="D2462">
            <v>40</v>
          </cell>
        </row>
        <row r="2463">
          <cell r="C2463">
            <v>50</v>
          </cell>
          <cell r="D2463">
            <v>51</v>
          </cell>
        </row>
        <row r="2464">
          <cell r="C2464">
            <v>60</v>
          </cell>
          <cell r="D2464">
            <v>55</v>
          </cell>
        </row>
        <row r="2465">
          <cell r="C2465">
            <v>41</v>
          </cell>
          <cell r="D2465">
            <v>58</v>
          </cell>
        </row>
        <row r="2466">
          <cell r="C2466">
            <v>42</v>
          </cell>
          <cell r="D2466">
            <v>47</v>
          </cell>
        </row>
        <row r="2467">
          <cell r="C2467">
            <v>36</v>
          </cell>
          <cell r="D2467">
            <v>38</v>
          </cell>
        </row>
        <row r="2468">
          <cell r="C2468">
            <v>66</v>
          </cell>
          <cell r="D2468">
            <v>49</v>
          </cell>
        </row>
        <row r="2469">
          <cell r="C2469">
            <v>57</v>
          </cell>
          <cell r="D2469">
            <v>62</v>
          </cell>
        </row>
        <row r="2470">
          <cell r="C2470">
            <v>72</v>
          </cell>
          <cell r="D2470">
            <v>57</v>
          </cell>
        </row>
        <row r="2471">
          <cell r="C2471">
            <v>75</v>
          </cell>
          <cell r="D2471">
            <v>72</v>
          </cell>
        </row>
        <row r="2472">
          <cell r="C2472">
            <v>64</v>
          </cell>
          <cell r="D2472">
            <v>64</v>
          </cell>
        </row>
        <row r="2473">
          <cell r="C2473">
            <v>66</v>
          </cell>
          <cell r="D2473">
            <v>52</v>
          </cell>
        </row>
        <row r="2474">
          <cell r="C2474">
            <v>57</v>
          </cell>
          <cell r="D2474">
            <v>79</v>
          </cell>
        </row>
        <row r="2475">
          <cell r="C2475">
            <v>95</v>
          </cell>
          <cell r="D2475">
            <v>81</v>
          </cell>
        </row>
        <row r="2476">
          <cell r="C2476">
            <v>61</v>
          </cell>
          <cell r="D2476">
            <v>61</v>
          </cell>
        </row>
        <row r="2477">
          <cell r="C2477">
            <v>50</v>
          </cell>
          <cell r="D2477">
            <v>64</v>
          </cell>
        </row>
        <row r="2478">
          <cell r="C2478">
            <v>41</v>
          </cell>
          <cell r="D2478">
            <v>30</v>
          </cell>
        </row>
        <row r="2479">
          <cell r="C2479">
            <v>14</v>
          </cell>
          <cell r="D2479">
            <v>30</v>
          </cell>
        </row>
        <row r="2480">
          <cell r="C2480">
            <v>9</v>
          </cell>
          <cell r="D2480">
            <v>18</v>
          </cell>
        </row>
        <row r="2481">
          <cell r="C2481">
            <v>0</v>
          </cell>
          <cell r="D2481">
            <v>11</v>
          </cell>
        </row>
        <row r="2482">
          <cell r="C2482">
            <v>0</v>
          </cell>
          <cell r="D2482">
            <v>0</v>
          </cell>
        </row>
        <row r="2487">
          <cell r="C2487">
            <v>30</v>
          </cell>
          <cell r="D2487">
            <v>46</v>
          </cell>
        </row>
        <row r="2488">
          <cell r="C2488">
            <v>40</v>
          </cell>
          <cell r="D2488">
            <v>48</v>
          </cell>
        </row>
        <row r="2489">
          <cell r="C2489">
            <v>51</v>
          </cell>
          <cell r="D2489">
            <v>60</v>
          </cell>
        </row>
        <row r="2490">
          <cell r="C2490">
            <v>63</v>
          </cell>
          <cell r="D2490">
            <v>64</v>
          </cell>
        </row>
        <row r="2491">
          <cell r="C2491">
            <v>57</v>
          </cell>
          <cell r="D2491">
            <v>52</v>
          </cell>
        </row>
        <row r="2492">
          <cell r="C2492">
            <v>41</v>
          </cell>
          <cell r="D2492">
            <v>51</v>
          </cell>
        </row>
        <row r="2493">
          <cell r="C2493">
            <v>45</v>
          </cell>
          <cell r="D2493">
            <v>46</v>
          </cell>
        </row>
        <row r="2494">
          <cell r="C2494">
            <v>62</v>
          </cell>
          <cell r="D2494">
            <v>68</v>
          </cell>
        </row>
        <row r="2495">
          <cell r="C2495">
            <v>75</v>
          </cell>
          <cell r="D2495">
            <v>72</v>
          </cell>
        </row>
        <row r="2496">
          <cell r="C2496">
            <v>82</v>
          </cell>
          <cell r="D2496">
            <v>62</v>
          </cell>
        </row>
        <row r="2497">
          <cell r="C2497">
            <v>70</v>
          </cell>
          <cell r="D2497">
            <v>67</v>
          </cell>
        </row>
        <row r="2498">
          <cell r="C2498">
            <v>77</v>
          </cell>
          <cell r="D2498">
            <v>67</v>
          </cell>
        </row>
        <row r="2499">
          <cell r="C2499">
            <v>82</v>
          </cell>
          <cell r="D2499">
            <v>86</v>
          </cell>
        </row>
        <row r="2500">
          <cell r="C2500">
            <v>79</v>
          </cell>
          <cell r="D2500">
            <v>71</v>
          </cell>
        </row>
        <row r="2501">
          <cell r="C2501">
            <v>40</v>
          </cell>
          <cell r="D2501">
            <v>59</v>
          </cell>
        </row>
        <row r="2502">
          <cell r="C2502">
            <v>54</v>
          </cell>
          <cell r="D2502">
            <v>41</v>
          </cell>
        </row>
        <row r="2503">
          <cell r="C2503">
            <v>28</v>
          </cell>
          <cell r="D2503">
            <v>36</v>
          </cell>
        </row>
        <row r="2504">
          <cell r="C2504">
            <v>21</v>
          </cell>
          <cell r="D2504">
            <v>37</v>
          </cell>
        </row>
        <row r="2505">
          <cell r="C2505">
            <v>5</v>
          </cell>
          <cell r="D2505">
            <v>18</v>
          </cell>
        </row>
        <row r="2506">
          <cell r="C2506">
            <v>3</v>
          </cell>
          <cell r="D2506">
            <v>2</v>
          </cell>
        </row>
        <row r="2507">
          <cell r="C2507">
            <v>0</v>
          </cell>
          <cell r="D2507">
            <v>1</v>
          </cell>
        </row>
        <row r="2512">
          <cell r="C2512">
            <v>24</v>
          </cell>
          <cell r="D2512">
            <v>22</v>
          </cell>
        </row>
        <row r="2513">
          <cell r="C2513">
            <v>30</v>
          </cell>
          <cell r="D2513">
            <v>25</v>
          </cell>
        </row>
        <row r="2514">
          <cell r="C2514">
            <v>29</v>
          </cell>
          <cell r="D2514">
            <v>22</v>
          </cell>
        </row>
        <row r="2515">
          <cell r="C2515">
            <v>31</v>
          </cell>
          <cell r="D2515">
            <v>22</v>
          </cell>
        </row>
        <row r="2516">
          <cell r="C2516">
            <v>21</v>
          </cell>
          <cell r="D2516">
            <v>18</v>
          </cell>
        </row>
        <row r="2517">
          <cell r="C2517">
            <v>35</v>
          </cell>
          <cell r="D2517">
            <v>35</v>
          </cell>
        </row>
        <row r="2518">
          <cell r="C2518">
            <v>40</v>
          </cell>
          <cell r="D2518">
            <v>37</v>
          </cell>
        </row>
        <row r="2519">
          <cell r="C2519">
            <v>64</v>
          </cell>
          <cell r="D2519">
            <v>49</v>
          </cell>
        </row>
        <row r="2520">
          <cell r="C2520">
            <v>45</v>
          </cell>
          <cell r="D2520">
            <v>49</v>
          </cell>
        </row>
        <row r="2521">
          <cell r="C2521">
            <v>30</v>
          </cell>
          <cell r="D2521">
            <v>34</v>
          </cell>
        </row>
        <row r="2522">
          <cell r="C2522">
            <v>31</v>
          </cell>
          <cell r="D2522">
            <v>34</v>
          </cell>
        </row>
        <row r="2523">
          <cell r="C2523">
            <v>37</v>
          </cell>
          <cell r="D2523">
            <v>74</v>
          </cell>
        </row>
        <row r="2524">
          <cell r="C2524">
            <v>98</v>
          </cell>
          <cell r="D2524">
            <v>123</v>
          </cell>
        </row>
        <row r="2525">
          <cell r="C2525">
            <v>152</v>
          </cell>
          <cell r="D2525">
            <v>134</v>
          </cell>
        </row>
        <row r="2526">
          <cell r="C2526">
            <v>95</v>
          </cell>
          <cell r="D2526">
            <v>58</v>
          </cell>
        </row>
        <row r="2527">
          <cell r="C2527">
            <v>53</v>
          </cell>
          <cell r="D2527">
            <v>36</v>
          </cell>
        </row>
        <row r="2528">
          <cell r="C2528">
            <v>22</v>
          </cell>
          <cell r="D2528">
            <v>31</v>
          </cell>
        </row>
        <row r="2529">
          <cell r="C2529">
            <v>13</v>
          </cell>
          <cell r="D2529">
            <v>26</v>
          </cell>
        </row>
        <row r="2530">
          <cell r="C2530">
            <v>7</v>
          </cell>
          <cell r="D2530">
            <v>17</v>
          </cell>
        </row>
        <row r="2531">
          <cell r="C2531">
            <v>1</v>
          </cell>
          <cell r="D2531">
            <v>4</v>
          </cell>
        </row>
        <row r="2532">
          <cell r="C2532">
            <v>0</v>
          </cell>
          <cell r="D2532">
            <v>1</v>
          </cell>
        </row>
        <row r="2562">
          <cell r="C2562">
            <v>9</v>
          </cell>
          <cell r="D2562">
            <v>7</v>
          </cell>
        </row>
        <row r="2563">
          <cell r="C2563">
            <v>10</v>
          </cell>
          <cell r="D2563">
            <v>7</v>
          </cell>
        </row>
        <row r="2564">
          <cell r="C2564">
            <v>8</v>
          </cell>
          <cell r="D2564">
            <v>9</v>
          </cell>
        </row>
        <row r="2565">
          <cell r="C2565">
            <v>13</v>
          </cell>
          <cell r="D2565">
            <v>9</v>
          </cell>
        </row>
        <row r="2566">
          <cell r="C2566">
            <v>10</v>
          </cell>
          <cell r="D2566">
            <v>3</v>
          </cell>
        </row>
        <row r="2567">
          <cell r="C2567">
            <v>10</v>
          </cell>
          <cell r="D2567">
            <v>9</v>
          </cell>
        </row>
        <row r="2568">
          <cell r="C2568">
            <v>17</v>
          </cell>
          <cell r="D2568">
            <v>11</v>
          </cell>
        </row>
        <row r="2569">
          <cell r="C2569">
            <v>14</v>
          </cell>
          <cell r="D2569">
            <v>14</v>
          </cell>
        </row>
        <row r="2570">
          <cell r="C2570">
            <v>16</v>
          </cell>
          <cell r="D2570">
            <v>16</v>
          </cell>
        </row>
        <row r="2571">
          <cell r="C2571">
            <v>16</v>
          </cell>
          <cell r="D2571">
            <v>12</v>
          </cell>
        </row>
        <row r="2572">
          <cell r="C2572">
            <v>5</v>
          </cell>
          <cell r="D2572">
            <v>13</v>
          </cell>
        </row>
        <row r="2573">
          <cell r="C2573">
            <v>10</v>
          </cell>
          <cell r="D2573">
            <v>5</v>
          </cell>
        </row>
        <row r="2574">
          <cell r="C2574">
            <v>13</v>
          </cell>
          <cell r="D2574">
            <v>19</v>
          </cell>
        </row>
        <row r="2575">
          <cell r="C2575">
            <v>19</v>
          </cell>
          <cell r="D2575">
            <v>14</v>
          </cell>
        </row>
        <row r="2576">
          <cell r="C2576">
            <v>10</v>
          </cell>
          <cell r="D2576">
            <v>5</v>
          </cell>
        </row>
        <row r="2577">
          <cell r="C2577">
            <v>10</v>
          </cell>
          <cell r="D2577">
            <v>15</v>
          </cell>
        </row>
        <row r="2578">
          <cell r="C2578">
            <v>6</v>
          </cell>
          <cell r="D2578">
            <v>10</v>
          </cell>
        </row>
        <row r="2579">
          <cell r="C2579">
            <v>6</v>
          </cell>
          <cell r="D2579">
            <v>6</v>
          </cell>
        </row>
        <row r="2580">
          <cell r="C2580">
            <v>0</v>
          </cell>
          <cell r="D2580">
            <v>3</v>
          </cell>
        </row>
        <row r="2581">
          <cell r="C2581">
            <v>0</v>
          </cell>
          <cell r="D2581">
            <v>2</v>
          </cell>
        </row>
        <row r="2582">
          <cell r="C2582">
            <v>0</v>
          </cell>
          <cell r="D2582">
            <v>0</v>
          </cell>
        </row>
        <row r="2588">
          <cell r="C2588">
            <v>6</v>
          </cell>
          <cell r="D2588">
            <v>5</v>
          </cell>
        </row>
        <row r="2589">
          <cell r="C2589">
            <v>5</v>
          </cell>
          <cell r="D2589">
            <v>9</v>
          </cell>
        </row>
        <row r="2590">
          <cell r="C2590">
            <v>6</v>
          </cell>
          <cell r="D2590">
            <v>6</v>
          </cell>
        </row>
        <row r="2591">
          <cell r="C2591">
            <v>9</v>
          </cell>
          <cell r="D2591">
            <v>8</v>
          </cell>
        </row>
        <row r="2592">
          <cell r="C2592">
            <v>7</v>
          </cell>
          <cell r="D2592">
            <v>8</v>
          </cell>
        </row>
        <row r="2593">
          <cell r="C2593">
            <v>9</v>
          </cell>
          <cell r="D2593">
            <v>9</v>
          </cell>
        </row>
        <row r="2594">
          <cell r="C2594">
            <v>11</v>
          </cell>
          <cell r="D2594">
            <v>6</v>
          </cell>
        </row>
        <row r="2595">
          <cell r="C2595">
            <v>9</v>
          </cell>
          <cell r="D2595">
            <v>9</v>
          </cell>
        </row>
        <row r="2596">
          <cell r="C2596">
            <v>12</v>
          </cell>
          <cell r="D2596">
            <v>12</v>
          </cell>
        </row>
        <row r="2597">
          <cell r="C2597">
            <v>9</v>
          </cell>
          <cell r="D2597">
            <v>8</v>
          </cell>
        </row>
        <row r="2598">
          <cell r="C2598">
            <v>11</v>
          </cell>
          <cell r="D2598">
            <v>8</v>
          </cell>
        </row>
        <row r="2599">
          <cell r="C2599">
            <v>15</v>
          </cell>
          <cell r="D2599">
            <v>16</v>
          </cell>
        </row>
        <row r="2600">
          <cell r="C2600">
            <v>16</v>
          </cell>
          <cell r="D2600">
            <v>10</v>
          </cell>
        </row>
        <row r="2601">
          <cell r="C2601">
            <v>14</v>
          </cell>
          <cell r="D2601">
            <v>16</v>
          </cell>
        </row>
        <row r="2602">
          <cell r="C2602">
            <v>14</v>
          </cell>
          <cell r="D2602">
            <v>10</v>
          </cell>
        </row>
        <row r="2603">
          <cell r="C2603">
            <v>12</v>
          </cell>
          <cell r="D2603">
            <v>12</v>
          </cell>
        </row>
        <row r="2604">
          <cell r="C2604">
            <v>10</v>
          </cell>
          <cell r="D2604">
            <v>8</v>
          </cell>
        </row>
        <row r="2605">
          <cell r="C2605">
            <v>4</v>
          </cell>
          <cell r="D2605">
            <v>14</v>
          </cell>
        </row>
        <row r="2606">
          <cell r="C2606">
            <v>0</v>
          </cell>
          <cell r="D2606">
            <v>5</v>
          </cell>
        </row>
        <row r="2607">
          <cell r="C2607">
            <v>0</v>
          </cell>
          <cell r="D2607">
            <v>2</v>
          </cell>
        </row>
        <row r="2608">
          <cell r="C2608">
            <v>0</v>
          </cell>
          <cell r="D2608">
            <v>1</v>
          </cell>
        </row>
        <row r="2613">
          <cell r="C2613">
            <v>9</v>
          </cell>
          <cell r="D2613">
            <v>3</v>
          </cell>
        </row>
        <row r="2614">
          <cell r="C2614">
            <v>4</v>
          </cell>
          <cell r="D2614">
            <v>3</v>
          </cell>
        </row>
        <row r="2615">
          <cell r="C2615">
            <v>6</v>
          </cell>
          <cell r="D2615">
            <v>8</v>
          </cell>
        </row>
        <row r="2616">
          <cell r="C2616">
            <v>5</v>
          </cell>
          <cell r="D2616">
            <v>13</v>
          </cell>
        </row>
        <row r="2617">
          <cell r="C2617">
            <v>5</v>
          </cell>
          <cell r="D2617">
            <v>12</v>
          </cell>
        </row>
        <row r="2618">
          <cell r="C2618">
            <v>11</v>
          </cell>
          <cell r="D2618">
            <v>13</v>
          </cell>
        </row>
        <row r="2619">
          <cell r="C2619">
            <v>12</v>
          </cell>
          <cell r="D2619">
            <v>13</v>
          </cell>
        </row>
        <row r="2620">
          <cell r="C2620">
            <v>10</v>
          </cell>
          <cell r="D2620">
            <v>3</v>
          </cell>
        </row>
        <row r="2621">
          <cell r="C2621">
            <v>6</v>
          </cell>
          <cell r="D2621">
            <v>5</v>
          </cell>
        </row>
        <row r="2622">
          <cell r="C2622">
            <v>9</v>
          </cell>
          <cell r="D2622">
            <v>9</v>
          </cell>
        </row>
        <row r="2623">
          <cell r="C2623">
            <v>8</v>
          </cell>
          <cell r="D2623">
            <v>10</v>
          </cell>
        </row>
        <row r="2624">
          <cell r="C2624">
            <v>14</v>
          </cell>
          <cell r="D2624">
            <v>14</v>
          </cell>
        </row>
        <row r="2625">
          <cell r="C2625">
            <v>17</v>
          </cell>
          <cell r="D2625">
            <v>15</v>
          </cell>
        </row>
        <row r="2626">
          <cell r="C2626">
            <v>16</v>
          </cell>
          <cell r="D2626">
            <v>10</v>
          </cell>
        </row>
        <row r="2627">
          <cell r="C2627">
            <v>4</v>
          </cell>
          <cell r="D2627">
            <v>8</v>
          </cell>
        </row>
        <row r="2628">
          <cell r="C2628">
            <v>5</v>
          </cell>
          <cell r="D2628">
            <v>8</v>
          </cell>
        </row>
        <row r="2629">
          <cell r="C2629">
            <v>6</v>
          </cell>
          <cell r="D2629">
            <v>13</v>
          </cell>
        </row>
        <row r="2630">
          <cell r="C2630">
            <v>8</v>
          </cell>
          <cell r="D2630">
            <v>16</v>
          </cell>
        </row>
        <row r="2631">
          <cell r="C2631">
            <v>5</v>
          </cell>
          <cell r="D2631">
            <v>8</v>
          </cell>
        </row>
        <row r="2632">
          <cell r="C2632">
            <v>0</v>
          </cell>
          <cell r="D2632">
            <v>0</v>
          </cell>
        </row>
        <row r="2633">
          <cell r="C2633">
            <v>0</v>
          </cell>
          <cell r="D2633">
            <v>0</v>
          </cell>
        </row>
        <row r="2638">
          <cell r="C2638">
            <v>1</v>
          </cell>
          <cell r="D2638">
            <v>1</v>
          </cell>
        </row>
        <row r="2639">
          <cell r="C2639">
            <v>1</v>
          </cell>
          <cell r="D2639">
            <v>1</v>
          </cell>
        </row>
        <row r="2640">
          <cell r="C2640">
            <v>1</v>
          </cell>
          <cell r="D2640">
            <v>1</v>
          </cell>
        </row>
        <row r="2641">
          <cell r="C2641">
            <v>1</v>
          </cell>
          <cell r="D2641">
            <v>2</v>
          </cell>
        </row>
        <row r="2642">
          <cell r="C2642">
            <v>0</v>
          </cell>
          <cell r="D2642">
            <v>1</v>
          </cell>
        </row>
        <row r="2643">
          <cell r="C2643">
            <v>0</v>
          </cell>
          <cell r="D2643">
            <v>3</v>
          </cell>
        </row>
        <row r="2644">
          <cell r="C2644">
            <v>3</v>
          </cell>
          <cell r="D2644">
            <v>2</v>
          </cell>
        </row>
        <row r="2645">
          <cell r="C2645">
            <v>0</v>
          </cell>
          <cell r="D2645">
            <v>3</v>
          </cell>
        </row>
        <row r="2646">
          <cell r="C2646">
            <v>2</v>
          </cell>
          <cell r="D2646">
            <v>3</v>
          </cell>
        </row>
        <row r="2647">
          <cell r="C2647">
            <v>3</v>
          </cell>
          <cell r="D2647">
            <v>1</v>
          </cell>
        </row>
        <row r="2648">
          <cell r="C2648">
            <v>4</v>
          </cell>
          <cell r="D2648">
            <v>2</v>
          </cell>
        </row>
        <row r="2649">
          <cell r="C2649">
            <v>1</v>
          </cell>
          <cell r="D2649">
            <v>4</v>
          </cell>
        </row>
        <row r="2650">
          <cell r="C2650">
            <v>5</v>
          </cell>
          <cell r="D2650">
            <v>4</v>
          </cell>
        </row>
        <row r="2651">
          <cell r="C2651">
            <v>10</v>
          </cell>
          <cell r="D2651">
            <v>11</v>
          </cell>
        </row>
        <row r="2652">
          <cell r="C2652">
            <v>2</v>
          </cell>
          <cell r="D2652">
            <v>4</v>
          </cell>
        </row>
        <row r="2653">
          <cell r="C2653">
            <v>2</v>
          </cell>
          <cell r="D2653">
            <v>3</v>
          </cell>
        </row>
        <row r="2654">
          <cell r="C2654">
            <v>5</v>
          </cell>
          <cell r="D2654">
            <v>2</v>
          </cell>
        </row>
        <row r="2655">
          <cell r="C2655">
            <v>1</v>
          </cell>
          <cell r="D2655">
            <v>7</v>
          </cell>
        </row>
        <row r="2656">
          <cell r="C2656">
            <v>0</v>
          </cell>
          <cell r="D2656">
            <v>0</v>
          </cell>
        </row>
        <row r="2657">
          <cell r="C2657">
            <v>0</v>
          </cell>
          <cell r="D2657">
            <v>0</v>
          </cell>
        </row>
        <row r="2658">
          <cell r="C2658">
            <v>0</v>
          </cell>
          <cell r="D2658">
            <v>0</v>
          </cell>
        </row>
        <row r="2663">
          <cell r="C2663">
            <v>3</v>
          </cell>
          <cell r="D2663">
            <v>2</v>
          </cell>
        </row>
        <row r="2664">
          <cell r="C2664">
            <v>5</v>
          </cell>
          <cell r="D2664">
            <v>1</v>
          </cell>
        </row>
        <row r="2665">
          <cell r="C2665">
            <v>5</v>
          </cell>
          <cell r="D2665">
            <v>3</v>
          </cell>
        </row>
        <row r="2666">
          <cell r="C2666">
            <v>2</v>
          </cell>
          <cell r="D2666">
            <v>0</v>
          </cell>
        </row>
        <row r="2667">
          <cell r="C2667">
            <v>2</v>
          </cell>
          <cell r="D2667">
            <v>3</v>
          </cell>
        </row>
        <row r="2668">
          <cell r="C2668">
            <v>1</v>
          </cell>
          <cell r="D2668">
            <v>2</v>
          </cell>
        </row>
        <row r="2669">
          <cell r="C2669">
            <v>1</v>
          </cell>
          <cell r="D2669">
            <v>1</v>
          </cell>
        </row>
        <row r="2670">
          <cell r="C2670">
            <v>1</v>
          </cell>
          <cell r="D2670">
            <v>2</v>
          </cell>
        </row>
        <row r="2671">
          <cell r="C2671">
            <v>6</v>
          </cell>
          <cell r="D2671">
            <v>4</v>
          </cell>
        </row>
        <row r="2672">
          <cell r="C2672">
            <v>6</v>
          </cell>
          <cell r="D2672">
            <v>6</v>
          </cell>
        </row>
        <row r="2673">
          <cell r="C2673">
            <v>2</v>
          </cell>
          <cell r="D2673">
            <v>3</v>
          </cell>
        </row>
        <row r="2674">
          <cell r="C2674">
            <v>4</v>
          </cell>
          <cell r="D2674">
            <v>1</v>
          </cell>
        </row>
        <row r="2675">
          <cell r="C2675">
            <v>4</v>
          </cell>
          <cell r="D2675">
            <v>7</v>
          </cell>
        </row>
        <row r="2676">
          <cell r="C2676">
            <v>9</v>
          </cell>
          <cell r="D2676">
            <v>5</v>
          </cell>
        </row>
        <row r="2677">
          <cell r="C2677">
            <v>4</v>
          </cell>
          <cell r="D2677">
            <v>6</v>
          </cell>
        </row>
        <row r="2678">
          <cell r="C2678">
            <v>8</v>
          </cell>
          <cell r="D2678">
            <v>6</v>
          </cell>
        </row>
        <row r="2679">
          <cell r="C2679">
            <v>6</v>
          </cell>
          <cell r="D2679">
            <v>4</v>
          </cell>
        </row>
        <row r="2680">
          <cell r="C2680">
            <v>3</v>
          </cell>
          <cell r="D2680">
            <v>5</v>
          </cell>
        </row>
        <row r="2681">
          <cell r="C2681">
            <v>0</v>
          </cell>
          <cell r="D2681">
            <v>2</v>
          </cell>
        </row>
        <row r="2682">
          <cell r="C2682">
            <v>1</v>
          </cell>
          <cell r="D2682">
            <v>0</v>
          </cell>
        </row>
        <row r="2683">
          <cell r="C2683">
            <v>0</v>
          </cell>
          <cell r="D2683">
            <v>0</v>
          </cell>
        </row>
        <row r="2689">
          <cell r="C2689">
            <v>0</v>
          </cell>
          <cell r="D2689">
            <v>0</v>
          </cell>
        </row>
        <row r="2690">
          <cell r="C2690">
            <v>0</v>
          </cell>
          <cell r="D2690">
            <v>0</v>
          </cell>
        </row>
        <row r="2691">
          <cell r="C2691">
            <v>0</v>
          </cell>
          <cell r="D2691">
            <v>0</v>
          </cell>
        </row>
        <row r="2692">
          <cell r="C2692">
            <v>0</v>
          </cell>
          <cell r="D2692">
            <v>0</v>
          </cell>
        </row>
        <row r="2693">
          <cell r="C2693">
            <v>0</v>
          </cell>
          <cell r="D2693">
            <v>0</v>
          </cell>
        </row>
        <row r="2694">
          <cell r="C2694">
            <v>0</v>
          </cell>
          <cell r="D2694">
            <v>0</v>
          </cell>
        </row>
        <row r="2695">
          <cell r="C2695">
            <v>0</v>
          </cell>
          <cell r="D2695">
            <v>0</v>
          </cell>
        </row>
        <row r="2696">
          <cell r="C2696">
            <v>0</v>
          </cell>
          <cell r="D2696">
            <v>0</v>
          </cell>
        </row>
        <row r="2697">
          <cell r="C2697">
            <v>0</v>
          </cell>
          <cell r="D2697">
            <v>1</v>
          </cell>
        </row>
        <row r="2698">
          <cell r="C2698">
            <v>0</v>
          </cell>
          <cell r="D2698">
            <v>0</v>
          </cell>
        </row>
        <row r="2699">
          <cell r="C2699">
            <v>1</v>
          </cell>
          <cell r="D2699">
            <v>1</v>
          </cell>
        </row>
        <row r="2700">
          <cell r="C2700">
            <v>4</v>
          </cell>
          <cell r="D2700">
            <v>1</v>
          </cell>
        </row>
        <row r="2701">
          <cell r="C2701">
            <v>2</v>
          </cell>
          <cell r="D2701">
            <v>1</v>
          </cell>
        </row>
        <row r="2702">
          <cell r="C2702">
            <v>1</v>
          </cell>
          <cell r="D2702">
            <v>4</v>
          </cell>
        </row>
        <row r="2703">
          <cell r="C2703">
            <v>4</v>
          </cell>
          <cell r="D2703">
            <v>3</v>
          </cell>
        </row>
        <row r="2704">
          <cell r="C2704">
            <v>5</v>
          </cell>
          <cell r="D2704">
            <v>4</v>
          </cell>
        </row>
        <row r="2705">
          <cell r="C2705">
            <v>6</v>
          </cell>
          <cell r="D2705">
            <v>2</v>
          </cell>
        </row>
        <row r="2706">
          <cell r="C2706">
            <v>4</v>
          </cell>
          <cell r="D2706">
            <v>6</v>
          </cell>
        </row>
        <row r="2707">
          <cell r="C2707">
            <v>0</v>
          </cell>
          <cell r="D2707">
            <v>0</v>
          </cell>
        </row>
        <row r="2708">
          <cell r="C2708">
            <v>0</v>
          </cell>
          <cell r="D2708">
            <v>0</v>
          </cell>
        </row>
        <row r="2709">
          <cell r="C2709">
            <v>0</v>
          </cell>
          <cell r="D2709">
            <v>0</v>
          </cell>
        </row>
        <row r="2715">
          <cell r="C2715">
            <v>4</v>
          </cell>
          <cell r="D2715">
            <v>1</v>
          </cell>
        </row>
        <row r="2716">
          <cell r="C2716">
            <v>7</v>
          </cell>
          <cell r="D2716">
            <v>3</v>
          </cell>
        </row>
        <row r="2717">
          <cell r="C2717">
            <v>4</v>
          </cell>
          <cell r="D2717">
            <v>1</v>
          </cell>
        </row>
        <row r="2718">
          <cell r="C2718">
            <v>4</v>
          </cell>
          <cell r="D2718">
            <v>4</v>
          </cell>
        </row>
        <row r="2719">
          <cell r="C2719">
            <v>1</v>
          </cell>
          <cell r="D2719">
            <v>5</v>
          </cell>
        </row>
        <row r="2720">
          <cell r="C2720">
            <v>2</v>
          </cell>
          <cell r="D2720">
            <v>2</v>
          </cell>
        </row>
        <row r="2721">
          <cell r="C2721">
            <v>6</v>
          </cell>
          <cell r="D2721">
            <v>2</v>
          </cell>
        </row>
        <row r="2722">
          <cell r="C2722">
            <v>6</v>
          </cell>
          <cell r="D2722">
            <v>10</v>
          </cell>
        </row>
        <row r="2723">
          <cell r="C2723">
            <v>6</v>
          </cell>
          <cell r="D2723">
            <v>6</v>
          </cell>
        </row>
        <row r="2724">
          <cell r="C2724">
            <v>4</v>
          </cell>
          <cell r="D2724">
            <v>2</v>
          </cell>
        </row>
        <row r="2725">
          <cell r="C2725">
            <v>6</v>
          </cell>
          <cell r="D2725">
            <v>4</v>
          </cell>
        </row>
        <row r="2726">
          <cell r="C2726">
            <v>4</v>
          </cell>
          <cell r="D2726">
            <v>4</v>
          </cell>
        </row>
        <row r="2727">
          <cell r="C2727">
            <v>5</v>
          </cell>
          <cell r="D2727">
            <v>13</v>
          </cell>
        </row>
        <row r="2728">
          <cell r="C2728">
            <v>19</v>
          </cell>
          <cell r="D2728">
            <v>15</v>
          </cell>
        </row>
        <row r="2729">
          <cell r="C2729">
            <v>9</v>
          </cell>
          <cell r="D2729">
            <v>9</v>
          </cell>
        </row>
        <row r="2730">
          <cell r="C2730">
            <v>6</v>
          </cell>
          <cell r="D2730">
            <v>2</v>
          </cell>
        </row>
        <row r="2731">
          <cell r="C2731">
            <v>1</v>
          </cell>
          <cell r="D2731">
            <v>4</v>
          </cell>
        </row>
        <row r="2732">
          <cell r="C2732">
            <v>0</v>
          </cell>
          <cell r="D2732">
            <v>4</v>
          </cell>
        </row>
        <row r="2733">
          <cell r="C2733">
            <v>0</v>
          </cell>
          <cell r="D2733">
            <v>3</v>
          </cell>
        </row>
        <row r="2734">
          <cell r="C2734">
            <v>0</v>
          </cell>
          <cell r="D2734">
            <v>0</v>
          </cell>
        </row>
        <row r="2735">
          <cell r="C2735">
            <v>0</v>
          </cell>
          <cell r="D2735">
            <v>0</v>
          </cell>
        </row>
        <row r="2740">
          <cell r="C2740">
            <v>33</v>
          </cell>
          <cell r="D2740">
            <v>21</v>
          </cell>
        </row>
        <row r="2741">
          <cell r="C2741">
            <v>25</v>
          </cell>
          <cell r="D2741">
            <v>28</v>
          </cell>
        </row>
        <row r="2742">
          <cell r="C2742">
            <v>28</v>
          </cell>
          <cell r="D2742">
            <v>32</v>
          </cell>
        </row>
        <row r="2743">
          <cell r="C2743">
            <v>16</v>
          </cell>
          <cell r="D2743">
            <v>28</v>
          </cell>
        </row>
        <row r="2744">
          <cell r="C2744">
            <v>22</v>
          </cell>
          <cell r="D2744">
            <v>25</v>
          </cell>
        </row>
        <row r="2745">
          <cell r="C2745">
            <v>38</v>
          </cell>
          <cell r="D2745">
            <v>23</v>
          </cell>
        </row>
        <row r="2746">
          <cell r="C2746">
            <v>49</v>
          </cell>
          <cell r="D2746">
            <v>40</v>
          </cell>
        </row>
        <row r="2747">
          <cell r="C2747">
            <v>43</v>
          </cell>
          <cell r="D2747">
            <v>33</v>
          </cell>
        </row>
        <row r="2748">
          <cell r="C2748">
            <v>43</v>
          </cell>
          <cell r="D2748">
            <v>45</v>
          </cell>
        </row>
        <row r="2749">
          <cell r="C2749">
            <v>38</v>
          </cell>
          <cell r="D2749">
            <v>38</v>
          </cell>
        </row>
        <row r="2750">
          <cell r="C2750">
            <v>30</v>
          </cell>
          <cell r="D2750">
            <v>34</v>
          </cell>
        </row>
        <row r="2751">
          <cell r="C2751">
            <v>33</v>
          </cell>
          <cell r="D2751">
            <v>31</v>
          </cell>
        </row>
        <row r="2752">
          <cell r="C2752">
            <v>35</v>
          </cell>
          <cell r="D2752">
            <v>33</v>
          </cell>
        </row>
        <row r="2753">
          <cell r="C2753">
            <v>38</v>
          </cell>
          <cell r="D2753">
            <v>35</v>
          </cell>
        </row>
        <row r="2754">
          <cell r="C2754">
            <v>25</v>
          </cell>
          <cell r="D2754">
            <v>13</v>
          </cell>
        </row>
        <row r="2755">
          <cell r="C2755">
            <v>14</v>
          </cell>
          <cell r="D2755">
            <v>22</v>
          </cell>
        </row>
        <row r="2756">
          <cell r="C2756">
            <v>10</v>
          </cell>
          <cell r="D2756">
            <v>19</v>
          </cell>
        </row>
        <row r="2757">
          <cell r="C2757">
            <v>10</v>
          </cell>
          <cell r="D2757">
            <v>9</v>
          </cell>
        </row>
        <row r="2758">
          <cell r="C2758">
            <v>1</v>
          </cell>
          <cell r="D2758">
            <v>8</v>
          </cell>
        </row>
        <row r="2759">
          <cell r="C2759">
            <v>0</v>
          </cell>
          <cell r="D2759">
            <v>2</v>
          </cell>
        </row>
        <row r="2760">
          <cell r="C2760">
            <v>0</v>
          </cell>
          <cell r="D2760">
            <v>0</v>
          </cell>
        </row>
        <row r="2765">
          <cell r="C2765">
            <v>62</v>
          </cell>
          <cell r="D2765">
            <v>62</v>
          </cell>
        </row>
        <row r="2766">
          <cell r="C2766">
            <v>65</v>
          </cell>
          <cell r="D2766">
            <v>56</v>
          </cell>
        </row>
        <row r="2767">
          <cell r="C2767">
            <v>63</v>
          </cell>
          <cell r="D2767">
            <v>51</v>
          </cell>
        </row>
        <row r="2768">
          <cell r="C2768">
            <v>46</v>
          </cell>
          <cell r="D2768">
            <v>36</v>
          </cell>
        </row>
        <row r="2769">
          <cell r="C2769">
            <v>36</v>
          </cell>
          <cell r="D2769">
            <v>53</v>
          </cell>
        </row>
        <row r="2770">
          <cell r="C2770">
            <v>61</v>
          </cell>
          <cell r="D2770">
            <v>65</v>
          </cell>
        </row>
        <row r="2771">
          <cell r="C2771">
            <v>90</v>
          </cell>
          <cell r="D2771">
            <v>93</v>
          </cell>
        </row>
        <row r="2772">
          <cell r="C2772">
            <v>119</v>
          </cell>
          <cell r="D2772">
            <v>110</v>
          </cell>
        </row>
        <row r="2773">
          <cell r="C2773">
            <v>98</v>
          </cell>
          <cell r="D2773">
            <v>93</v>
          </cell>
        </row>
        <row r="2774">
          <cell r="C2774">
            <v>88</v>
          </cell>
          <cell r="D2774">
            <v>73</v>
          </cell>
        </row>
        <row r="2775">
          <cell r="C2775">
            <v>57</v>
          </cell>
          <cell r="D2775">
            <v>40</v>
          </cell>
        </row>
        <row r="2776">
          <cell r="C2776">
            <v>49</v>
          </cell>
          <cell r="D2776">
            <v>40</v>
          </cell>
        </row>
        <row r="2777">
          <cell r="C2777">
            <v>44</v>
          </cell>
          <cell r="D2777">
            <v>53</v>
          </cell>
        </row>
        <row r="2778">
          <cell r="C2778">
            <v>61</v>
          </cell>
          <cell r="D2778">
            <v>54</v>
          </cell>
        </row>
        <row r="2779">
          <cell r="C2779">
            <v>36</v>
          </cell>
          <cell r="D2779">
            <v>44</v>
          </cell>
        </row>
        <row r="2780">
          <cell r="C2780">
            <v>29</v>
          </cell>
          <cell r="D2780">
            <v>20</v>
          </cell>
        </row>
        <row r="2781">
          <cell r="C2781">
            <v>12</v>
          </cell>
          <cell r="D2781">
            <v>21</v>
          </cell>
        </row>
        <row r="2782">
          <cell r="C2782">
            <v>7</v>
          </cell>
          <cell r="D2782">
            <v>16</v>
          </cell>
        </row>
        <row r="2783">
          <cell r="C2783">
            <v>6</v>
          </cell>
          <cell r="D2783">
            <v>10</v>
          </cell>
        </row>
        <row r="2784">
          <cell r="C2784">
            <v>2</v>
          </cell>
          <cell r="D2784">
            <v>0</v>
          </cell>
        </row>
        <row r="2785">
          <cell r="C2785">
            <v>0</v>
          </cell>
          <cell r="D2785">
            <v>0</v>
          </cell>
        </row>
        <row r="2790">
          <cell r="C2790">
            <v>38</v>
          </cell>
          <cell r="D2790">
            <v>33</v>
          </cell>
        </row>
        <row r="2791">
          <cell r="C2791">
            <v>38</v>
          </cell>
          <cell r="D2791">
            <v>37</v>
          </cell>
        </row>
        <row r="2792">
          <cell r="C2792">
            <v>24</v>
          </cell>
          <cell r="D2792">
            <v>19</v>
          </cell>
        </row>
        <row r="2793">
          <cell r="C2793">
            <v>19</v>
          </cell>
          <cell r="D2793">
            <v>22</v>
          </cell>
        </row>
        <row r="2794">
          <cell r="C2794">
            <v>27</v>
          </cell>
          <cell r="D2794">
            <v>30</v>
          </cell>
        </row>
        <row r="2795">
          <cell r="C2795">
            <v>33</v>
          </cell>
          <cell r="D2795">
            <v>39</v>
          </cell>
        </row>
        <row r="2796">
          <cell r="C2796">
            <v>40</v>
          </cell>
          <cell r="D2796">
            <v>47</v>
          </cell>
        </row>
        <row r="2797">
          <cell r="C2797">
            <v>50</v>
          </cell>
          <cell r="D2797">
            <v>46</v>
          </cell>
        </row>
        <row r="2798">
          <cell r="C2798">
            <v>44</v>
          </cell>
          <cell r="D2798">
            <v>33</v>
          </cell>
        </row>
        <row r="2799">
          <cell r="C2799">
            <v>37</v>
          </cell>
          <cell r="D2799">
            <v>41</v>
          </cell>
        </row>
        <row r="2800">
          <cell r="C2800">
            <v>21</v>
          </cell>
          <cell r="D2800">
            <v>21</v>
          </cell>
        </row>
        <row r="2801">
          <cell r="C2801">
            <v>35</v>
          </cell>
          <cell r="D2801">
            <v>39</v>
          </cell>
        </row>
        <row r="2802">
          <cell r="C2802">
            <v>33</v>
          </cell>
          <cell r="D2802">
            <v>38</v>
          </cell>
        </row>
        <row r="2803">
          <cell r="C2803">
            <v>47</v>
          </cell>
          <cell r="D2803">
            <v>51</v>
          </cell>
        </row>
        <row r="2804">
          <cell r="C2804">
            <v>27</v>
          </cell>
          <cell r="D2804">
            <v>25</v>
          </cell>
        </row>
        <row r="2805">
          <cell r="C2805">
            <v>18</v>
          </cell>
          <cell r="D2805">
            <v>15</v>
          </cell>
        </row>
        <row r="2806">
          <cell r="C2806">
            <v>12</v>
          </cell>
          <cell r="D2806">
            <v>14</v>
          </cell>
        </row>
        <row r="2807">
          <cell r="C2807">
            <v>5</v>
          </cell>
          <cell r="D2807">
            <v>21</v>
          </cell>
        </row>
        <row r="2808">
          <cell r="C2808">
            <v>5</v>
          </cell>
          <cell r="D2808">
            <v>8</v>
          </cell>
        </row>
        <row r="2809">
          <cell r="C2809">
            <v>0</v>
          </cell>
          <cell r="D2809">
            <v>4</v>
          </cell>
        </row>
        <row r="2810">
          <cell r="C2810">
            <v>0</v>
          </cell>
          <cell r="D2810">
            <v>0</v>
          </cell>
        </row>
        <row r="2815">
          <cell r="C2815">
            <v>26</v>
          </cell>
          <cell r="D2815">
            <v>23</v>
          </cell>
        </row>
        <row r="2816">
          <cell r="C2816">
            <v>37</v>
          </cell>
          <cell r="D2816">
            <v>29</v>
          </cell>
        </row>
        <row r="2817">
          <cell r="C2817">
            <v>45</v>
          </cell>
          <cell r="D2817">
            <v>31</v>
          </cell>
        </row>
        <row r="2818">
          <cell r="C2818">
            <v>31</v>
          </cell>
          <cell r="D2818">
            <v>29</v>
          </cell>
        </row>
        <row r="2819">
          <cell r="C2819">
            <v>24</v>
          </cell>
          <cell r="D2819">
            <v>27</v>
          </cell>
        </row>
        <row r="2820">
          <cell r="C2820">
            <v>34</v>
          </cell>
          <cell r="D2820">
            <v>26</v>
          </cell>
        </row>
        <row r="2821">
          <cell r="C2821">
            <v>23</v>
          </cell>
          <cell r="D2821">
            <v>22</v>
          </cell>
        </row>
        <row r="2822">
          <cell r="C2822">
            <v>35</v>
          </cell>
          <cell r="D2822">
            <v>46</v>
          </cell>
        </row>
        <row r="2823">
          <cell r="C2823">
            <v>41</v>
          </cell>
          <cell r="D2823">
            <v>43</v>
          </cell>
        </row>
        <row r="2824">
          <cell r="C2824">
            <v>31</v>
          </cell>
          <cell r="D2824">
            <v>31</v>
          </cell>
        </row>
        <row r="2825">
          <cell r="C2825">
            <v>27</v>
          </cell>
          <cell r="D2825">
            <v>35</v>
          </cell>
        </row>
        <row r="2826">
          <cell r="C2826">
            <v>32</v>
          </cell>
          <cell r="D2826">
            <v>26</v>
          </cell>
        </row>
        <row r="2827">
          <cell r="C2827">
            <v>31</v>
          </cell>
          <cell r="D2827">
            <v>26</v>
          </cell>
        </row>
        <row r="2828">
          <cell r="C2828">
            <v>29</v>
          </cell>
          <cell r="D2828">
            <v>32</v>
          </cell>
        </row>
        <row r="2829">
          <cell r="C2829">
            <v>16</v>
          </cell>
          <cell r="D2829">
            <v>15</v>
          </cell>
        </row>
        <row r="2830">
          <cell r="C2830">
            <v>8</v>
          </cell>
          <cell r="D2830">
            <v>17</v>
          </cell>
        </row>
        <row r="2831">
          <cell r="C2831">
            <v>8</v>
          </cell>
          <cell r="D2831">
            <v>11</v>
          </cell>
        </row>
        <row r="2832">
          <cell r="C2832">
            <v>5</v>
          </cell>
          <cell r="D2832">
            <v>5</v>
          </cell>
        </row>
        <row r="2833">
          <cell r="C2833">
            <v>1</v>
          </cell>
          <cell r="D2833">
            <v>3</v>
          </cell>
        </row>
        <row r="2834">
          <cell r="C2834">
            <v>1</v>
          </cell>
          <cell r="D2834">
            <v>3</v>
          </cell>
        </row>
        <row r="2835">
          <cell r="C2835">
            <v>0</v>
          </cell>
          <cell r="D2835">
            <v>1</v>
          </cell>
        </row>
        <row r="2841">
          <cell r="C2841">
            <v>6</v>
          </cell>
          <cell r="D2841">
            <v>8</v>
          </cell>
        </row>
        <row r="2842">
          <cell r="C2842">
            <v>5</v>
          </cell>
          <cell r="D2842">
            <v>2</v>
          </cell>
        </row>
        <row r="2843">
          <cell r="C2843">
            <v>1</v>
          </cell>
          <cell r="D2843">
            <v>9</v>
          </cell>
        </row>
        <row r="2844">
          <cell r="C2844">
            <v>5</v>
          </cell>
          <cell r="D2844">
            <v>6</v>
          </cell>
        </row>
        <row r="2845">
          <cell r="C2845">
            <v>6</v>
          </cell>
          <cell r="D2845">
            <v>4</v>
          </cell>
        </row>
        <row r="2846">
          <cell r="C2846">
            <v>9</v>
          </cell>
          <cell r="D2846">
            <v>2</v>
          </cell>
        </row>
        <row r="2847">
          <cell r="C2847">
            <v>15</v>
          </cell>
          <cell r="D2847">
            <v>13</v>
          </cell>
        </row>
        <row r="2848">
          <cell r="C2848">
            <v>3</v>
          </cell>
          <cell r="D2848">
            <v>3</v>
          </cell>
        </row>
        <row r="2849">
          <cell r="C2849">
            <v>5</v>
          </cell>
          <cell r="D2849">
            <v>7</v>
          </cell>
        </row>
        <row r="2850">
          <cell r="C2850">
            <v>8</v>
          </cell>
          <cell r="D2850">
            <v>8</v>
          </cell>
        </row>
        <row r="2851">
          <cell r="C2851">
            <v>5</v>
          </cell>
          <cell r="D2851">
            <v>6</v>
          </cell>
        </row>
        <row r="2852">
          <cell r="C2852">
            <v>10</v>
          </cell>
          <cell r="D2852">
            <v>11</v>
          </cell>
        </row>
        <row r="2853">
          <cell r="C2853">
            <v>10</v>
          </cell>
          <cell r="D2853">
            <v>10</v>
          </cell>
        </row>
        <row r="2854">
          <cell r="C2854">
            <v>10</v>
          </cell>
          <cell r="D2854">
            <v>11</v>
          </cell>
        </row>
        <row r="2855">
          <cell r="C2855">
            <v>2</v>
          </cell>
          <cell r="D2855">
            <v>7</v>
          </cell>
        </row>
        <row r="2856">
          <cell r="C2856">
            <v>9</v>
          </cell>
          <cell r="D2856">
            <v>8</v>
          </cell>
        </row>
        <row r="2857">
          <cell r="C2857">
            <v>7</v>
          </cell>
          <cell r="D2857">
            <v>8</v>
          </cell>
        </row>
        <row r="2858">
          <cell r="C2858">
            <v>3</v>
          </cell>
          <cell r="D2858">
            <v>6</v>
          </cell>
        </row>
        <row r="2859">
          <cell r="C2859">
            <v>2</v>
          </cell>
          <cell r="D2859">
            <v>3</v>
          </cell>
        </row>
        <row r="2860">
          <cell r="C2860">
            <v>1</v>
          </cell>
          <cell r="D2860">
            <v>1</v>
          </cell>
        </row>
        <row r="2861">
          <cell r="C2861">
            <v>0</v>
          </cell>
          <cell r="D2861">
            <v>0</v>
          </cell>
        </row>
        <row r="2866">
          <cell r="C2866">
            <v>4</v>
          </cell>
          <cell r="D2866">
            <v>4</v>
          </cell>
        </row>
        <row r="2867">
          <cell r="C2867">
            <v>5</v>
          </cell>
          <cell r="D2867">
            <v>11</v>
          </cell>
        </row>
        <row r="2868">
          <cell r="C2868">
            <v>9</v>
          </cell>
          <cell r="D2868">
            <v>6</v>
          </cell>
        </row>
        <row r="2869">
          <cell r="C2869">
            <v>3</v>
          </cell>
          <cell r="D2869">
            <v>5</v>
          </cell>
        </row>
        <row r="2870">
          <cell r="C2870">
            <v>6</v>
          </cell>
          <cell r="D2870">
            <v>1</v>
          </cell>
        </row>
        <row r="2871">
          <cell r="C2871">
            <v>5</v>
          </cell>
          <cell r="D2871">
            <v>3</v>
          </cell>
        </row>
        <row r="2872">
          <cell r="C2872">
            <v>6</v>
          </cell>
          <cell r="D2872">
            <v>5</v>
          </cell>
        </row>
        <row r="2873">
          <cell r="C2873">
            <v>9</v>
          </cell>
          <cell r="D2873">
            <v>10</v>
          </cell>
        </row>
        <row r="2874">
          <cell r="C2874">
            <v>3</v>
          </cell>
          <cell r="D2874">
            <v>3</v>
          </cell>
        </row>
        <row r="2875">
          <cell r="C2875">
            <v>4</v>
          </cell>
          <cell r="D2875">
            <v>7</v>
          </cell>
        </row>
        <row r="2876">
          <cell r="C2876">
            <v>13</v>
          </cell>
          <cell r="D2876">
            <v>9</v>
          </cell>
        </row>
        <row r="2877">
          <cell r="C2877">
            <v>4</v>
          </cell>
          <cell r="D2877">
            <v>8</v>
          </cell>
        </row>
        <row r="2878">
          <cell r="C2878">
            <v>13</v>
          </cell>
          <cell r="D2878">
            <v>10</v>
          </cell>
        </row>
        <row r="2879">
          <cell r="C2879">
            <v>10</v>
          </cell>
          <cell r="D2879">
            <v>8</v>
          </cell>
        </row>
        <row r="2880">
          <cell r="C2880">
            <v>3</v>
          </cell>
          <cell r="D2880">
            <v>5</v>
          </cell>
        </row>
        <row r="2881">
          <cell r="C2881">
            <v>5</v>
          </cell>
          <cell r="D2881">
            <v>7</v>
          </cell>
        </row>
        <row r="2882">
          <cell r="C2882">
            <v>6</v>
          </cell>
          <cell r="D2882">
            <v>6</v>
          </cell>
        </row>
        <row r="2883">
          <cell r="C2883">
            <v>2</v>
          </cell>
          <cell r="D2883">
            <v>3</v>
          </cell>
        </row>
        <row r="2884">
          <cell r="C2884">
            <v>1</v>
          </cell>
          <cell r="D2884">
            <v>5</v>
          </cell>
        </row>
        <row r="2885">
          <cell r="C2885">
            <v>1</v>
          </cell>
          <cell r="D2885">
            <v>0</v>
          </cell>
        </row>
        <row r="2886">
          <cell r="C2886">
            <v>0</v>
          </cell>
          <cell r="D2886">
            <v>0</v>
          </cell>
        </row>
        <row r="2891">
          <cell r="C2891">
            <v>11</v>
          </cell>
          <cell r="D2891">
            <v>7</v>
          </cell>
        </row>
        <row r="2892">
          <cell r="C2892">
            <v>18</v>
          </cell>
          <cell r="D2892">
            <v>8</v>
          </cell>
        </row>
        <row r="2893">
          <cell r="C2893">
            <v>14</v>
          </cell>
          <cell r="D2893">
            <v>16</v>
          </cell>
        </row>
        <row r="2894">
          <cell r="C2894">
            <v>10</v>
          </cell>
          <cell r="D2894">
            <v>7</v>
          </cell>
        </row>
        <row r="2895">
          <cell r="C2895">
            <v>5</v>
          </cell>
          <cell r="D2895">
            <v>12</v>
          </cell>
        </row>
        <row r="2896">
          <cell r="C2896">
            <v>16</v>
          </cell>
          <cell r="D2896">
            <v>14</v>
          </cell>
        </row>
        <row r="2897">
          <cell r="C2897">
            <v>17</v>
          </cell>
          <cell r="D2897">
            <v>9</v>
          </cell>
        </row>
        <row r="2898">
          <cell r="C2898">
            <v>20</v>
          </cell>
          <cell r="D2898">
            <v>12</v>
          </cell>
        </row>
        <row r="2899">
          <cell r="C2899">
            <v>13</v>
          </cell>
          <cell r="D2899">
            <v>12</v>
          </cell>
        </row>
        <row r="2900">
          <cell r="C2900">
            <v>11</v>
          </cell>
          <cell r="D2900">
            <v>12</v>
          </cell>
        </row>
        <row r="2901">
          <cell r="C2901">
            <v>13</v>
          </cell>
          <cell r="D2901">
            <v>14</v>
          </cell>
        </row>
        <row r="2902">
          <cell r="C2902">
            <v>11</v>
          </cell>
          <cell r="D2902">
            <v>11</v>
          </cell>
        </row>
        <row r="2903">
          <cell r="C2903">
            <v>18</v>
          </cell>
          <cell r="D2903">
            <v>11</v>
          </cell>
        </row>
        <row r="2904">
          <cell r="C2904">
            <v>5</v>
          </cell>
          <cell r="D2904">
            <v>20</v>
          </cell>
        </row>
        <row r="2905">
          <cell r="C2905">
            <v>21</v>
          </cell>
          <cell r="D2905">
            <v>10</v>
          </cell>
        </row>
        <row r="2906">
          <cell r="C2906">
            <v>8</v>
          </cell>
          <cell r="D2906">
            <v>9</v>
          </cell>
        </row>
        <row r="2907">
          <cell r="C2907">
            <v>3</v>
          </cell>
          <cell r="D2907">
            <v>10</v>
          </cell>
        </row>
        <row r="2908">
          <cell r="C2908">
            <v>5</v>
          </cell>
          <cell r="D2908">
            <v>5</v>
          </cell>
        </row>
        <row r="2909">
          <cell r="C2909">
            <v>2</v>
          </cell>
          <cell r="D2909">
            <v>2</v>
          </cell>
        </row>
        <row r="2910">
          <cell r="C2910">
            <v>0</v>
          </cell>
          <cell r="D2910">
            <v>3</v>
          </cell>
        </row>
        <row r="2911">
          <cell r="C2911">
            <v>0</v>
          </cell>
          <cell r="D2911">
            <v>0</v>
          </cell>
        </row>
        <row r="2916">
          <cell r="C2916">
            <v>7</v>
          </cell>
          <cell r="D2916">
            <v>5</v>
          </cell>
        </row>
        <row r="2917">
          <cell r="C2917">
            <v>7</v>
          </cell>
          <cell r="D2917">
            <v>4</v>
          </cell>
        </row>
        <row r="2918">
          <cell r="C2918">
            <v>7</v>
          </cell>
          <cell r="D2918">
            <v>7</v>
          </cell>
        </row>
        <row r="2919">
          <cell r="C2919">
            <v>7</v>
          </cell>
          <cell r="D2919">
            <v>8</v>
          </cell>
        </row>
        <row r="2920">
          <cell r="C2920">
            <v>7</v>
          </cell>
          <cell r="D2920">
            <v>3</v>
          </cell>
        </row>
        <row r="2921">
          <cell r="C2921">
            <v>7</v>
          </cell>
          <cell r="D2921">
            <v>1</v>
          </cell>
        </row>
        <row r="2922">
          <cell r="C2922">
            <v>7</v>
          </cell>
          <cell r="D2922">
            <v>8</v>
          </cell>
        </row>
        <row r="2923">
          <cell r="C2923">
            <v>8</v>
          </cell>
          <cell r="D2923">
            <v>7</v>
          </cell>
        </row>
        <row r="2924">
          <cell r="C2924">
            <v>14</v>
          </cell>
          <cell r="D2924">
            <v>10</v>
          </cell>
        </row>
        <row r="2925">
          <cell r="C2925">
            <v>4</v>
          </cell>
          <cell r="D2925">
            <v>9</v>
          </cell>
        </row>
        <row r="2926">
          <cell r="C2926">
            <v>9</v>
          </cell>
          <cell r="D2926">
            <v>8</v>
          </cell>
        </row>
        <row r="2927">
          <cell r="C2927">
            <v>11</v>
          </cell>
          <cell r="D2927">
            <v>7</v>
          </cell>
        </row>
        <row r="2928">
          <cell r="C2928">
            <v>11</v>
          </cell>
          <cell r="D2928">
            <v>10</v>
          </cell>
        </row>
        <row r="2929">
          <cell r="C2929">
            <v>15</v>
          </cell>
          <cell r="D2929">
            <v>14</v>
          </cell>
        </row>
        <row r="2930">
          <cell r="C2930">
            <v>8</v>
          </cell>
          <cell r="D2930">
            <v>9</v>
          </cell>
        </row>
        <row r="2931">
          <cell r="C2931">
            <v>10</v>
          </cell>
          <cell r="D2931">
            <v>11</v>
          </cell>
        </row>
        <row r="2932">
          <cell r="C2932">
            <v>5</v>
          </cell>
          <cell r="D2932">
            <v>7</v>
          </cell>
        </row>
        <row r="2933">
          <cell r="C2933">
            <v>5</v>
          </cell>
          <cell r="D2933">
            <v>6</v>
          </cell>
        </row>
        <row r="2934">
          <cell r="C2934">
            <v>4</v>
          </cell>
          <cell r="D2934">
            <v>4</v>
          </cell>
        </row>
        <row r="2935">
          <cell r="C2935">
            <v>1</v>
          </cell>
          <cell r="D2935">
            <v>1</v>
          </cell>
        </row>
        <row r="2936">
          <cell r="C2936">
            <v>0</v>
          </cell>
          <cell r="D2936">
            <v>1</v>
          </cell>
        </row>
        <row r="2942">
          <cell r="C2942">
            <v>3</v>
          </cell>
          <cell r="D2942">
            <v>3</v>
          </cell>
        </row>
        <row r="2943">
          <cell r="C2943">
            <v>3</v>
          </cell>
          <cell r="D2943">
            <v>5</v>
          </cell>
        </row>
        <row r="2944">
          <cell r="C2944">
            <v>3</v>
          </cell>
          <cell r="D2944">
            <v>4</v>
          </cell>
        </row>
        <row r="2945">
          <cell r="C2945">
            <v>3</v>
          </cell>
          <cell r="D2945">
            <v>1</v>
          </cell>
        </row>
        <row r="2946">
          <cell r="C2946">
            <v>2</v>
          </cell>
          <cell r="D2946">
            <v>2</v>
          </cell>
        </row>
        <row r="2947">
          <cell r="C2947">
            <v>2</v>
          </cell>
          <cell r="D2947">
            <v>1</v>
          </cell>
        </row>
        <row r="2948">
          <cell r="C2948">
            <v>3</v>
          </cell>
          <cell r="D2948">
            <v>7</v>
          </cell>
        </row>
        <row r="2949">
          <cell r="C2949">
            <v>2</v>
          </cell>
          <cell r="D2949">
            <v>1</v>
          </cell>
        </row>
        <row r="2950">
          <cell r="C2950">
            <v>7</v>
          </cell>
          <cell r="D2950">
            <v>5</v>
          </cell>
        </row>
        <row r="2951">
          <cell r="C2951">
            <v>2</v>
          </cell>
          <cell r="D2951">
            <v>4</v>
          </cell>
        </row>
        <row r="2952">
          <cell r="C2952">
            <v>5</v>
          </cell>
          <cell r="D2952">
            <v>6</v>
          </cell>
        </row>
        <row r="2953">
          <cell r="C2953">
            <v>6</v>
          </cell>
          <cell r="D2953">
            <v>3</v>
          </cell>
        </row>
        <row r="2954">
          <cell r="C2954">
            <v>9</v>
          </cell>
          <cell r="D2954">
            <v>9</v>
          </cell>
        </row>
        <row r="2955">
          <cell r="C2955">
            <v>10</v>
          </cell>
          <cell r="D2955">
            <v>10</v>
          </cell>
        </row>
        <row r="2956">
          <cell r="C2956">
            <v>4</v>
          </cell>
          <cell r="D2956">
            <v>6</v>
          </cell>
        </row>
        <row r="2957">
          <cell r="C2957">
            <v>5</v>
          </cell>
          <cell r="D2957">
            <v>8</v>
          </cell>
        </row>
        <row r="2958">
          <cell r="C2958">
            <v>8</v>
          </cell>
          <cell r="D2958">
            <v>10</v>
          </cell>
        </row>
        <row r="2959">
          <cell r="C2959">
            <v>4</v>
          </cell>
          <cell r="D2959">
            <v>12</v>
          </cell>
        </row>
        <row r="2960">
          <cell r="C2960">
            <v>3</v>
          </cell>
          <cell r="D2960">
            <v>19</v>
          </cell>
        </row>
        <row r="2961">
          <cell r="C2961">
            <v>1</v>
          </cell>
          <cell r="D2961">
            <v>8</v>
          </cell>
        </row>
        <row r="2962">
          <cell r="C2962">
            <v>0</v>
          </cell>
          <cell r="D2962">
            <v>0</v>
          </cell>
        </row>
        <row r="2968">
          <cell r="C2968">
            <v>15</v>
          </cell>
          <cell r="D2968">
            <v>15</v>
          </cell>
        </row>
        <row r="2969">
          <cell r="C2969">
            <v>14</v>
          </cell>
          <cell r="D2969">
            <v>16</v>
          </cell>
        </row>
        <row r="2970">
          <cell r="C2970">
            <v>9</v>
          </cell>
          <cell r="D2970">
            <v>10</v>
          </cell>
        </row>
        <row r="2971">
          <cell r="C2971">
            <v>13</v>
          </cell>
          <cell r="D2971">
            <v>12</v>
          </cell>
        </row>
        <row r="2972">
          <cell r="C2972">
            <v>12</v>
          </cell>
          <cell r="D2972">
            <v>13</v>
          </cell>
        </row>
        <row r="2973">
          <cell r="C2973">
            <v>15</v>
          </cell>
          <cell r="D2973">
            <v>11</v>
          </cell>
        </row>
        <row r="2974">
          <cell r="C2974">
            <v>9</v>
          </cell>
          <cell r="D2974">
            <v>20</v>
          </cell>
        </row>
        <row r="2975">
          <cell r="C2975">
            <v>23</v>
          </cell>
          <cell r="D2975">
            <v>17</v>
          </cell>
        </row>
        <row r="2976">
          <cell r="C2976">
            <v>19</v>
          </cell>
          <cell r="D2976">
            <v>16</v>
          </cell>
        </row>
        <row r="2977">
          <cell r="C2977">
            <v>14</v>
          </cell>
          <cell r="D2977">
            <v>16</v>
          </cell>
        </row>
        <row r="2978">
          <cell r="C2978">
            <v>12</v>
          </cell>
          <cell r="D2978">
            <v>13</v>
          </cell>
        </row>
        <row r="2979">
          <cell r="C2979">
            <v>20</v>
          </cell>
          <cell r="D2979">
            <v>21</v>
          </cell>
        </row>
        <row r="2980">
          <cell r="C2980">
            <v>26</v>
          </cell>
          <cell r="D2980">
            <v>27</v>
          </cell>
        </row>
        <row r="2981">
          <cell r="C2981">
            <v>34</v>
          </cell>
          <cell r="D2981">
            <v>23</v>
          </cell>
        </row>
        <row r="2982">
          <cell r="C2982">
            <v>16</v>
          </cell>
          <cell r="D2982">
            <v>13</v>
          </cell>
        </row>
        <row r="2983">
          <cell r="C2983">
            <v>6</v>
          </cell>
          <cell r="D2983">
            <v>9</v>
          </cell>
        </row>
        <row r="2984">
          <cell r="C2984">
            <v>15</v>
          </cell>
          <cell r="D2984">
            <v>17</v>
          </cell>
        </row>
        <row r="2985">
          <cell r="C2985">
            <v>5</v>
          </cell>
          <cell r="D2985">
            <v>14</v>
          </cell>
        </row>
        <row r="2986">
          <cell r="C2986">
            <v>5</v>
          </cell>
          <cell r="D2986">
            <v>9</v>
          </cell>
        </row>
        <row r="2987">
          <cell r="C2987">
            <v>1</v>
          </cell>
          <cell r="D2987">
            <v>2</v>
          </cell>
        </row>
        <row r="2988">
          <cell r="C2988">
            <v>0</v>
          </cell>
          <cell r="D2988">
            <v>0</v>
          </cell>
        </row>
        <row r="2993">
          <cell r="C2993">
            <v>32</v>
          </cell>
          <cell r="D2993">
            <v>26</v>
          </cell>
        </row>
        <row r="2994">
          <cell r="C2994">
            <v>26</v>
          </cell>
          <cell r="D2994">
            <v>25</v>
          </cell>
        </row>
        <row r="2995">
          <cell r="C2995">
            <v>14</v>
          </cell>
          <cell r="D2995">
            <v>14</v>
          </cell>
        </row>
        <row r="2996">
          <cell r="C2996">
            <v>9</v>
          </cell>
          <cell r="D2996">
            <v>25</v>
          </cell>
        </row>
        <row r="2997">
          <cell r="C2997">
            <v>21</v>
          </cell>
          <cell r="D2997">
            <v>22</v>
          </cell>
        </row>
        <row r="2998">
          <cell r="C2998">
            <v>21</v>
          </cell>
          <cell r="D2998">
            <v>26</v>
          </cell>
        </row>
        <row r="2999">
          <cell r="C2999">
            <v>26</v>
          </cell>
          <cell r="D2999">
            <v>42</v>
          </cell>
        </row>
        <row r="3000">
          <cell r="C3000">
            <v>50</v>
          </cell>
          <cell r="D3000">
            <v>37</v>
          </cell>
        </row>
        <row r="3001">
          <cell r="C3001">
            <v>45</v>
          </cell>
          <cell r="D3001">
            <v>29</v>
          </cell>
        </row>
        <row r="3002">
          <cell r="C3002">
            <v>21</v>
          </cell>
          <cell r="D3002">
            <v>28</v>
          </cell>
        </row>
        <row r="3003">
          <cell r="C3003">
            <v>24</v>
          </cell>
          <cell r="D3003">
            <v>28</v>
          </cell>
        </row>
        <row r="3004">
          <cell r="C3004">
            <v>31</v>
          </cell>
          <cell r="D3004">
            <v>26</v>
          </cell>
        </row>
        <row r="3005">
          <cell r="C3005">
            <v>25</v>
          </cell>
          <cell r="D3005">
            <v>23</v>
          </cell>
        </row>
        <row r="3006">
          <cell r="C3006">
            <v>31</v>
          </cell>
          <cell r="D3006">
            <v>30</v>
          </cell>
        </row>
        <row r="3007">
          <cell r="C3007">
            <v>19</v>
          </cell>
          <cell r="D3007">
            <v>16</v>
          </cell>
        </row>
        <row r="3008">
          <cell r="C3008">
            <v>9</v>
          </cell>
          <cell r="D3008">
            <v>14</v>
          </cell>
        </row>
        <row r="3009">
          <cell r="C3009">
            <v>8</v>
          </cell>
          <cell r="D3009">
            <v>13</v>
          </cell>
        </row>
        <row r="3010">
          <cell r="C3010">
            <v>3</v>
          </cell>
          <cell r="D3010">
            <v>11</v>
          </cell>
        </row>
        <row r="3011">
          <cell r="C3011">
            <v>4</v>
          </cell>
          <cell r="D3011">
            <v>7</v>
          </cell>
        </row>
        <row r="3012">
          <cell r="C3012">
            <v>0</v>
          </cell>
          <cell r="D3012">
            <v>0</v>
          </cell>
        </row>
        <row r="3013">
          <cell r="C3013">
            <v>0</v>
          </cell>
          <cell r="D3013">
            <v>0</v>
          </cell>
        </row>
        <row r="3018">
          <cell r="C3018">
            <v>1</v>
          </cell>
          <cell r="D3018">
            <v>1</v>
          </cell>
        </row>
        <row r="3019">
          <cell r="C3019">
            <v>0</v>
          </cell>
          <cell r="D3019">
            <v>2</v>
          </cell>
        </row>
        <row r="3020">
          <cell r="C3020">
            <v>2</v>
          </cell>
          <cell r="D3020">
            <v>0</v>
          </cell>
        </row>
        <row r="3021">
          <cell r="C3021">
            <v>2</v>
          </cell>
          <cell r="D3021">
            <v>0</v>
          </cell>
        </row>
        <row r="3022">
          <cell r="C3022">
            <v>5</v>
          </cell>
          <cell r="D3022">
            <v>3</v>
          </cell>
        </row>
        <row r="3023">
          <cell r="C3023">
            <v>3</v>
          </cell>
          <cell r="D3023">
            <v>1</v>
          </cell>
        </row>
        <row r="3024">
          <cell r="C3024">
            <v>5</v>
          </cell>
          <cell r="D3024">
            <v>5</v>
          </cell>
        </row>
        <row r="3025">
          <cell r="C3025">
            <v>3</v>
          </cell>
          <cell r="D3025">
            <v>1</v>
          </cell>
        </row>
        <row r="3026">
          <cell r="C3026">
            <v>3</v>
          </cell>
          <cell r="D3026">
            <v>2</v>
          </cell>
        </row>
        <row r="3027">
          <cell r="C3027">
            <v>3</v>
          </cell>
          <cell r="D3027">
            <v>2</v>
          </cell>
        </row>
        <row r="3028">
          <cell r="C3028">
            <v>2</v>
          </cell>
          <cell r="D3028">
            <v>3</v>
          </cell>
        </row>
        <row r="3029">
          <cell r="C3029">
            <v>7</v>
          </cell>
          <cell r="D3029">
            <v>6</v>
          </cell>
        </row>
        <row r="3030">
          <cell r="C3030">
            <v>8</v>
          </cell>
          <cell r="D3030">
            <v>6</v>
          </cell>
        </row>
        <row r="3031">
          <cell r="C3031">
            <v>8</v>
          </cell>
          <cell r="D3031">
            <v>6</v>
          </cell>
        </row>
        <row r="3032">
          <cell r="C3032">
            <v>3</v>
          </cell>
          <cell r="D3032">
            <v>2</v>
          </cell>
        </row>
        <row r="3033">
          <cell r="C3033">
            <v>6</v>
          </cell>
          <cell r="D3033">
            <v>5</v>
          </cell>
        </row>
        <row r="3034">
          <cell r="C3034">
            <v>5</v>
          </cell>
          <cell r="D3034">
            <v>8</v>
          </cell>
        </row>
        <row r="3035">
          <cell r="C3035">
            <v>4</v>
          </cell>
          <cell r="D3035">
            <v>5</v>
          </cell>
        </row>
        <row r="3036">
          <cell r="C3036">
            <v>1</v>
          </cell>
          <cell r="D3036">
            <v>3</v>
          </cell>
        </row>
        <row r="3037">
          <cell r="C3037">
            <v>0</v>
          </cell>
          <cell r="D3037">
            <v>1</v>
          </cell>
        </row>
        <row r="3038">
          <cell r="C3038">
            <v>0</v>
          </cell>
          <cell r="D3038">
            <v>0</v>
          </cell>
        </row>
        <row r="3043">
          <cell r="C3043">
            <v>1</v>
          </cell>
          <cell r="D3043">
            <v>2</v>
          </cell>
        </row>
        <row r="3044">
          <cell r="C3044">
            <v>4</v>
          </cell>
          <cell r="D3044">
            <v>2</v>
          </cell>
        </row>
        <row r="3045">
          <cell r="C3045">
            <v>0</v>
          </cell>
          <cell r="D3045">
            <v>3</v>
          </cell>
        </row>
        <row r="3046">
          <cell r="C3046">
            <v>2</v>
          </cell>
          <cell r="D3046">
            <v>2</v>
          </cell>
        </row>
        <row r="3047">
          <cell r="C3047">
            <v>1</v>
          </cell>
          <cell r="D3047">
            <v>3</v>
          </cell>
        </row>
        <row r="3048">
          <cell r="C3048">
            <v>1</v>
          </cell>
          <cell r="D3048">
            <v>0</v>
          </cell>
        </row>
        <row r="3049">
          <cell r="C3049">
            <v>3</v>
          </cell>
          <cell r="D3049">
            <v>4</v>
          </cell>
        </row>
        <row r="3050">
          <cell r="C3050">
            <v>1</v>
          </cell>
          <cell r="D3050">
            <v>2</v>
          </cell>
        </row>
        <row r="3051">
          <cell r="C3051">
            <v>0</v>
          </cell>
          <cell r="D3051">
            <v>2</v>
          </cell>
        </row>
        <row r="3052">
          <cell r="C3052">
            <v>1</v>
          </cell>
          <cell r="D3052">
            <v>1</v>
          </cell>
        </row>
        <row r="3053">
          <cell r="C3053">
            <v>3</v>
          </cell>
          <cell r="D3053">
            <v>0</v>
          </cell>
        </row>
        <row r="3054">
          <cell r="C3054">
            <v>3</v>
          </cell>
          <cell r="D3054">
            <v>3</v>
          </cell>
        </row>
        <row r="3055">
          <cell r="C3055">
            <v>8</v>
          </cell>
          <cell r="D3055">
            <v>3</v>
          </cell>
        </row>
        <row r="3056">
          <cell r="C3056">
            <v>6</v>
          </cell>
          <cell r="D3056">
            <v>6</v>
          </cell>
        </row>
        <row r="3057">
          <cell r="C3057">
            <v>3</v>
          </cell>
          <cell r="D3057">
            <v>1</v>
          </cell>
        </row>
        <row r="3058">
          <cell r="C3058">
            <v>1</v>
          </cell>
          <cell r="D3058">
            <v>2</v>
          </cell>
        </row>
        <row r="3059">
          <cell r="C3059">
            <v>2</v>
          </cell>
          <cell r="D3059">
            <v>3</v>
          </cell>
        </row>
        <row r="3060">
          <cell r="C3060">
            <v>1</v>
          </cell>
          <cell r="D3060">
            <v>4</v>
          </cell>
        </row>
        <row r="3061">
          <cell r="C3061">
            <v>0</v>
          </cell>
          <cell r="D3061">
            <v>4</v>
          </cell>
        </row>
        <row r="3062">
          <cell r="C3062">
            <v>0</v>
          </cell>
          <cell r="D3062">
            <v>0</v>
          </cell>
        </row>
        <row r="3063">
          <cell r="C3063">
            <v>0</v>
          </cell>
          <cell r="D3063">
            <v>0</v>
          </cell>
        </row>
        <row r="3070">
          <cell r="C3070">
            <v>2</v>
          </cell>
          <cell r="D3070">
            <v>0</v>
          </cell>
        </row>
        <row r="3071">
          <cell r="C3071">
            <v>1</v>
          </cell>
          <cell r="D3071">
            <v>0</v>
          </cell>
        </row>
        <row r="3072">
          <cell r="C3072">
            <v>1</v>
          </cell>
          <cell r="D3072">
            <v>0</v>
          </cell>
        </row>
        <row r="3073">
          <cell r="C3073">
            <v>0</v>
          </cell>
          <cell r="D3073">
            <v>0</v>
          </cell>
        </row>
        <row r="3074">
          <cell r="C3074">
            <v>3</v>
          </cell>
          <cell r="D3074">
            <v>2</v>
          </cell>
        </row>
        <row r="3075">
          <cell r="C3075">
            <v>4</v>
          </cell>
          <cell r="D3075">
            <v>0</v>
          </cell>
        </row>
        <row r="3076">
          <cell r="C3076">
            <v>0</v>
          </cell>
          <cell r="D3076">
            <v>5</v>
          </cell>
        </row>
        <row r="3077">
          <cell r="C3077">
            <v>7</v>
          </cell>
          <cell r="D3077">
            <v>2</v>
          </cell>
        </row>
        <row r="3078">
          <cell r="C3078">
            <v>2</v>
          </cell>
          <cell r="D3078">
            <v>2</v>
          </cell>
        </row>
        <row r="3079">
          <cell r="C3079">
            <v>2</v>
          </cell>
          <cell r="D3079">
            <v>0</v>
          </cell>
        </row>
        <row r="3080">
          <cell r="C3080">
            <v>2</v>
          </cell>
          <cell r="D3080">
            <v>3</v>
          </cell>
        </row>
        <row r="3081">
          <cell r="C3081">
            <v>5</v>
          </cell>
          <cell r="D3081">
            <v>4</v>
          </cell>
        </row>
        <row r="3082">
          <cell r="C3082">
            <v>6</v>
          </cell>
          <cell r="D3082">
            <v>8</v>
          </cell>
        </row>
        <row r="3083">
          <cell r="C3083">
            <v>13</v>
          </cell>
          <cell r="D3083">
            <v>6</v>
          </cell>
        </row>
        <row r="3084">
          <cell r="C3084">
            <v>4</v>
          </cell>
          <cell r="D3084">
            <v>7</v>
          </cell>
        </row>
        <row r="3085">
          <cell r="C3085">
            <v>4</v>
          </cell>
          <cell r="D3085">
            <v>4</v>
          </cell>
        </row>
        <row r="3086">
          <cell r="C3086">
            <v>2</v>
          </cell>
          <cell r="D3086">
            <v>5</v>
          </cell>
        </row>
        <row r="3087">
          <cell r="C3087">
            <v>1</v>
          </cell>
          <cell r="D3087">
            <v>6</v>
          </cell>
        </row>
        <row r="3088">
          <cell r="C3088">
            <v>3</v>
          </cell>
          <cell r="D3088">
            <v>1</v>
          </cell>
        </row>
        <row r="3089">
          <cell r="C3089">
            <v>0</v>
          </cell>
          <cell r="D3089">
            <v>0</v>
          </cell>
        </row>
        <row r="3090">
          <cell r="C3090">
            <v>0</v>
          </cell>
          <cell r="D3090">
            <v>0</v>
          </cell>
        </row>
        <row r="3096">
          <cell r="C3096">
            <v>4</v>
          </cell>
          <cell r="D3096">
            <v>1</v>
          </cell>
        </row>
        <row r="3097">
          <cell r="C3097">
            <v>3</v>
          </cell>
          <cell r="D3097">
            <v>2</v>
          </cell>
        </row>
        <row r="3098">
          <cell r="C3098">
            <v>2</v>
          </cell>
          <cell r="D3098">
            <v>3</v>
          </cell>
        </row>
        <row r="3099">
          <cell r="C3099">
            <v>2</v>
          </cell>
          <cell r="D3099">
            <v>3</v>
          </cell>
        </row>
        <row r="3100">
          <cell r="C3100">
            <v>2</v>
          </cell>
          <cell r="D3100">
            <v>4</v>
          </cell>
        </row>
        <row r="3101">
          <cell r="C3101">
            <v>1</v>
          </cell>
          <cell r="D3101">
            <v>3</v>
          </cell>
        </row>
        <row r="3102">
          <cell r="C3102">
            <v>0</v>
          </cell>
          <cell r="D3102">
            <v>2</v>
          </cell>
        </row>
        <row r="3103">
          <cell r="C3103">
            <v>4</v>
          </cell>
          <cell r="D3103">
            <v>1</v>
          </cell>
        </row>
        <row r="3104">
          <cell r="C3104">
            <v>2</v>
          </cell>
          <cell r="D3104">
            <v>2</v>
          </cell>
        </row>
        <row r="3105">
          <cell r="C3105">
            <v>1</v>
          </cell>
          <cell r="D3105">
            <v>3</v>
          </cell>
        </row>
        <row r="3106">
          <cell r="C3106">
            <v>5</v>
          </cell>
          <cell r="D3106">
            <v>3</v>
          </cell>
        </row>
        <row r="3107">
          <cell r="C3107">
            <v>4</v>
          </cell>
          <cell r="D3107">
            <v>4</v>
          </cell>
        </row>
        <row r="3108">
          <cell r="C3108">
            <v>3</v>
          </cell>
          <cell r="D3108">
            <v>1</v>
          </cell>
        </row>
        <row r="3109">
          <cell r="C3109">
            <v>3</v>
          </cell>
          <cell r="D3109">
            <v>1</v>
          </cell>
        </row>
        <row r="3110">
          <cell r="C3110">
            <v>3</v>
          </cell>
          <cell r="D3110">
            <v>5</v>
          </cell>
        </row>
        <row r="3111">
          <cell r="C3111">
            <v>3</v>
          </cell>
          <cell r="D3111">
            <v>5</v>
          </cell>
        </row>
        <row r="3112">
          <cell r="C3112">
            <v>3</v>
          </cell>
          <cell r="D3112">
            <v>2</v>
          </cell>
        </row>
        <row r="3113">
          <cell r="C3113">
            <v>1</v>
          </cell>
          <cell r="D3113">
            <v>5</v>
          </cell>
        </row>
        <row r="3114">
          <cell r="C3114">
            <v>1</v>
          </cell>
          <cell r="D3114">
            <v>4</v>
          </cell>
        </row>
        <row r="3115">
          <cell r="C3115">
            <v>0</v>
          </cell>
          <cell r="D3115">
            <v>0</v>
          </cell>
        </row>
        <row r="3116">
          <cell r="C3116">
            <v>0</v>
          </cell>
          <cell r="D3116">
            <v>0</v>
          </cell>
        </row>
        <row r="3121">
          <cell r="C3121">
            <v>1</v>
          </cell>
          <cell r="D3121">
            <v>1</v>
          </cell>
        </row>
        <row r="3122">
          <cell r="C3122">
            <v>1</v>
          </cell>
          <cell r="D3122">
            <v>1</v>
          </cell>
        </row>
        <row r="3123">
          <cell r="C3123">
            <v>1</v>
          </cell>
          <cell r="D3123">
            <v>1</v>
          </cell>
        </row>
        <row r="3124">
          <cell r="C3124">
            <v>1</v>
          </cell>
          <cell r="D3124">
            <v>1</v>
          </cell>
        </row>
        <row r="3125">
          <cell r="C3125">
            <v>2</v>
          </cell>
          <cell r="D3125">
            <v>4</v>
          </cell>
        </row>
        <row r="3126">
          <cell r="C3126">
            <v>3</v>
          </cell>
          <cell r="D3126">
            <v>3</v>
          </cell>
        </row>
        <row r="3127">
          <cell r="C3127">
            <v>3</v>
          </cell>
          <cell r="D3127">
            <v>4</v>
          </cell>
        </row>
        <row r="3128">
          <cell r="C3128">
            <v>2</v>
          </cell>
          <cell r="D3128">
            <v>2</v>
          </cell>
        </row>
        <row r="3129">
          <cell r="C3129">
            <v>4</v>
          </cell>
          <cell r="D3129">
            <v>4</v>
          </cell>
        </row>
        <row r="3130">
          <cell r="C3130">
            <v>2</v>
          </cell>
          <cell r="D3130">
            <v>0</v>
          </cell>
        </row>
        <row r="3131">
          <cell r="C3131">
            <v>3</v>
          </cell>
          <cell r="D3131">
            <v>4</v>
          </cell>
        </row>
        <row r="3132">
          <cell r="C3132">
            <v>7</v>
          </cell>
          <cell r="D3132">
            <v>2</v>
          </cell>
        </row>
        <row r="3133">
          <cell r="C3133">
            <v>1</v>
          </cell>
          <cell r="D3133">
            <v>2</v>
          </cell>
        </row>
        <row r="3134">
          <cell r="C3134">
            <v>2</v>
          </cell>
          <cell r="D3134">
            <v>4</v>
          </cell>
        </row>
        <row r="3135">
          <cell r="C3135">
            <v>4</v>
          </cell>
          <cell r="D3135">
            <v>2</v>
          </cell>
        </row>
        <row r="3136">
          <cell r="C3136">
            <v>4</v>
          </cell>
          <cell r="D3136">
            <v>7</v>
          </cell>
        </row>
        <row r="3137">
          <cell r="C3137">
            <v>4</v>
          </cell>
          <cell r="D3137">
            <v>2</v>
          </cell>
        </row>
        <row r="3138">
          <cell r="C3138">
            <v>0</v>
          </cell>
          <cell r="D3138">
            <v>2</v>
          </cell>
        </row>
        <row r="3139">
          <cell r="C3139">
            <v>0</v>
          </cell>
          <cell r="D3139">
            <v>1</v>
          </cell>
        </row>
        <row r="3140">
          <cell r="C3140">
            <v>0</v>
          </cell>
          <cell r="D3140">
            <v>0</v>
          </cell>
        </row>
        <row r="3141">
          <cell r="C3141">
            <v>0</v>
          </cell>
          <cell r="D3141">
            <v>0</v>
          </cell>
        </row>
        <row r="3146">
          <cell r="C3146">
            <v>9</v>
          </cell>
          <cell r="D3146">
            <v>6</v>
          </cell>
        </row>
        <row r="3147">
          <cell r="C3147">
            <v>9</v>
          </cell>
          <cell r="D3147">
            <v>11</v>
          </cell>
        </row>
        <row r="3148">
          <cell r="C3148">
            <v>19</v>
          </cell>
          <cell r="D3148">
            <v>10</v>
          </cell>
        </row>
        <row r="3149">
          <cell r="C3149">
            <v>11</v>
          </cell>
          <cell r="D3149">
            <v>6</v>
          </cell>
        </row>
        <row r="3150">
          <cell r="C3150">
            <v>19</v>
          </cell>
          <cell r="D3150">
            <v>13</v>
          </cell>
        </row>
        <row r="3151">
          <cell r="C3151">
            <v>15</v>
          </cell>
          <cell r="D3151">
            <v>9</v>
          </cell>
        </row>
        <row r="3152">
          <cell r="C3152">
            <v>18</v>
          </cell>
          <cell r="D3152">
            <v>15</v>
          </cell>
        </row>
        <row r="3153">
          <cell r="C3153">
            <v>14</v>
          </cell>
          <cell r="D3153">
            <v>12</v>
          </cell>
        </row>
        <row r="3154">
          <cell r="C3154">
            <v>20</v>
          </cell>
          <cell r="D3154">
            <v>12</v>
          </cell>
        </row>
        <row r="3155">
          <cell r="C3155">
            <v>9</v>
          </cell>
          <cell r="D3155">
            <v>14</v>
          </cell>
        </row>
        <row r="3156">
          <cell r="C3156">
            <v>19</v>
          </cell>
          <cell r="D3156">
            <v>14</v>
          </cell>
        </row>
        <row r="3157">
          <cell r="C3157">
            <v>20</v>
          </cell>
          <cell r="D3157">
            <v>15</v>
          </cell>
        </row>
        <row r="3158">
          <cell r="C3158">
            <v>18</v>
          </cell>
          <cell r="D3158">
            <v>18</v>
          </cell>
        </row>
        <row r="3159">
          <cell r="C3159">
            <v>27</v>
          </cell>
          <cell r="D3159">
            <v>25</v>
          </cell>
        </row>
        <row r="3160">
          <cell r="C3160">
            <v>15</v>
          </cell>
          <cell r="D3160">
            <v>13</v>
          </cell>
        </row>
        <row r="3161">
          <cell r="C3161">
            <v>9</v>
          </cell>
          <cell r="D3161">
            <v>15</v>
          </cell>
        </row>
        <row r="3162">
          <cell r="C3162">
            <v>4</v>
          </cell>
          <cell r="D3162">
            <v>15</v>
          </cell>
        </row>
        <row r="3163">
          <cell r="C3163">
            <v>13</v>
          </cell>
          <cell r="D3163">
            <v>12</v>
          </cell>
        </row>
        <row r="3164">
          <cell r="C3164">
            <v>1</v>
          </cell>
          <cell r="D3164">
            <v>10</v>
          </cell>
        </row>
        <row r="3165">
          <cell r="C3165">
            <v>0</v>
          </cell>
          <cell r="D3165">
            <v>1</v>
          </cell>
        </row>
        <row r="3166">
          <cell r="C3166">
            <v>0</v>
          </cell>
          <cell r="D3166">
            <v>0</v>
          </cell>
        </row>
        <row r="3171">
          <cell r="C3171">
            <v>0</v>
          </cell>
          <cell r="D3171">
            <v>0</v>
          </cell>
        </row>
        <row r="3172">
          <cell r="C3172">
            <v>2</v>
          </cell>
          <cell r="D3172">
            <v>2</v>
          </cell>
        </row>
        <row r="3173">
          <cell r="C3173">
            <v>3</v>
          </cell>
          <cell r="D3173">
            <v>2</v>
          </cell>
        </row>
        <row r="3174">
          <cell r="C3174">
            <v>5</v>
          </cell>
          <cell r="D3174">
            <v>5</v>
          </cell>
        </row>
        <row r="3175">
          <cell r="C3175">
            <v>4</v>
          </cell>
          <cell r="D3175">
            <v>2</v>
          </cell>
        </row>
        <row r="3176">
          <cell r="C3176">
            <v>4</v>
          </cell>
          <cell r="D3176">
            <v>2</v>
          </cell>
        </row>
        <row r="3177">
          <cell r="C3177">
            <v>5</v>
          </cell>
          <cell r="D3177">
            <v>5</v>
          </cell>
        </row>
        <row r="3178">
          <cell r="C3178">
            <v>3</v>
          </cell>
          <cell r="D3178">
            <v>1</v>
          </cell>
        </row>
        <row r="3179">
          <cell r="C3179">
            <v>5</v>
          </cell>
          <cell r="D3179">
            <v>3</v>
          </cell>
        </row>
        <row r="3180">
          <cell r="C3180">
            <v>3</v>
          </cell>
          <cell r="D3180">
            <v>7</v>
          </cell>
        </row>
        <row r="3181">
          <cell r="C3181">
            <v>5</v>
          </cell>
          <cell r="D3181">
            <v>1</v>
          </cell>
        </row>
        <row r="3182">
          <cell r="C3182">
            <v>4</v>
          </cell>
          <cell r="D3182">
            <v>6</v>
          </cell>
        </row>
        <row r="3183">
          <cell r="C3183">
            <v>6</v>
          </cell>
          <cell r="D3183">
            <v>5</v>
          </cell>
        </row>
        <row r="3184">
          <cell r="C3184">
            <v>7</v>
          </cell>
          <cell r="D3184">
            <v>7</v>
          </cell>
        </row>
        <row r="3185">
          <cell r="C3185">
            <v>2</v>
          </cell>
          <cell r="D3185">
            <v>9</v>
          </cell>
        </row>
        <row r="3186">
          <cell r="C3186">
            <v>3</v>
          </cell>
          <cell r="D3186">
            <v>1</v>
          </cell>
        </row>
        <row r="3187">
          <cell r="C3187">
            <v>3</v>
          </cell>
          <cell r="D3187">
            <v>0</v>
          </cell>
        </row>
        <row r="3188">
          <cell r="C3188">
            <v>2</v>
          </cell>
          <cell r="D3188">
            <v>4</v>
          </cell>
        </row>
        <row r="3189">
          <cell r="C3189">
            <v>2</v>
          </cell>
          <cell r="D3189">
            <v>1</v>
          </cell>
        </row>
        <row r="3190">
          <cell r="C3190">
            <v>0</v>
          </cell>
          <cell r="D3190">
            <v>3</v>
          </cell>
        </row>
        <row r="3191">
          <cell r="C3191">
            <v>0</v>
          </cell>
          <cell r="D3191">
            <v>0</v>
          </cell>
        </row>
        <row r="3197">
          <cell r="C3197">
            <v>1</v>
          </cell>
          <cell r="D3197">
            <v>1</v>
          </cell>
        </row>
        <row r="3198">
          <cell r="C3198">
            <v>1</v>
          </cell>
          <cell r="D3198">
            <v>2</v>
          </cell>
        </row>
        <row r="3199">
          <cell r="C3199">
            <v>1</v>
          </cell>
          <cell r="D3199">
            <v>5</v>
          </cell>
        </row>
        <row r="3200">
          <cell r="C3200">
            <v>4</v>
          </cell>
          <cell r="D3200">
            <v>1</v>
          </cell>
        </row>
        <row r="3201">
          <cell r="C3201">
            <v>3</v>
          </cell>
          <cell r="D3201">
            <v>5</v>
          </cell>
        </row>
        <row r="3202">
          <cell r="C3202">
            <v>2</v>
          </cell>
          <cell r="D3202">
            <v>3</v>
          </cell>
        </row>
        <row r="3203">
          <cell r="C3203">
            <v>3</v>
          </cell>
          <cell r="D3203">
            <v>2</v>
          </cell>
        </row>
        <row r="3204">
          <cell r="C3204">
            <v>2</v>
          </cell>
          <cell r="D3204">
            <v>2</v>
          </cell>
        </row>
        <row r="3205">
          <cell r="C3205">
            <v>2</v>
          </cell>
          <cell r="D3205">
            <v>3</v>
          </cell>
        </row>
        <row r="3206">
          <cell r="C3206">
            <v>4</v>
          </cell>
          <cell r="D3206">
            <v>4</v>
          </cell>
        </row>
        <row r="3207">
          <cell r="C3207">
            <v>6</v>
          </cell>
          <cell r="D3207">
            <v>4</v>
          </cell>
        </row>
        <row r="3208">
          <cell r="C3208">
            <v>7</v>
          </cell>
          <cell r="D3208">
            <v>8</v>
          </cell>
        </row>
        <row r="3209">
          <cell r="C3209">
            <v>6</v>
          </cell>
          <cell r="D3209">
            <v>6</v>
          </cell>
        </row>
        <row r="3210">
          <cell r="C3210">
            <v>5</v>
          </cell>
          <cell r="D3210">
            <v>7</v>
          </cell>
        </row>
        <row r="3211">
          <cell r="C3211">
            <v>4</v>
          </cell>
          <cell r="D3211">
            <v>6</v>
          </cell>
        </row>
        <row r="3212">
          <cell r="C3212">
            <v>7</v>
          </cell>
          <cell r="D3212">
            <v>3</v>
          </cell>
        </row>
        <row r="3213">
          <cell r="C3213">
            <v>3</v>
          </cell>
          <cell r="D3213">
            <v>4</v>
          </cell>
        </row>
        <row r="3214">
          <cell r="C3214">
            <v>2</v>
          </cell>
          <cell r="D3214">
            <v>8</v>
          </cell>
        </row>
        <row r="3215">
          <cell r="C3215">
            <v>3</v>
          </cell>
          <cell r="D3215">
            <v>1</v>
          </cell>
        </row>
        <row r="3216">
          <cell r="C3216">
            <v>0</v>
          </cell>
          <cell r="D3216">
            <v>2</v>
          </cell>
        </row>
        <row r="3217">
          <cell r="C3217">
            <v>0</v>
          </cell>
          <cell r="D3217">
            <v>1</v>
          </cell>
        </row>
        <row r="3223">
          <cell r="C3223">
            <v>6</v>
          </cell>
          <cell r="D3223">
            <v>3</v>
          </cell>
        </row>
        <row r="3224">
          <cell r="C3224">
            <v>3</v>
          </cell>
          <cell r="D3224">
            <v>2</v>
          </cell>
        </row>
        <row r="3225">
          <cell r="C3225">
            <v>2</v>
          </cell>
          <cell r="D3225">
            <v>8</v>
          </cell>
        </row>
        <row r="3226">
          <cell r="C3226">
            <v>2</v>
          </cell>
          <cell r="D3226">
            <v>8</v>
          </cell>
        </row>
        <row r="3227">
          <cell r="C3227">
            <v>5</v>
          </cell>
          <cell r="D3227">
            <v>5</v>
          </cell>
        </row>
        <row r="3228">
          <cell r="C3228">
            <v>7</v>
          </cell>
          <cell r="D3228">
            <v>6</v>
          </cell>
        </row>
        <row r="3229">
          <cell r="C3229">
            <v>8</v>
          </cell>
          <cell r="D3229">
            <v>2</v>
          </cell>
        </row>
        <row r="3230">
          <cell r="C3230">
            <v>7</v>
          </cell>
          <cell r="D3230">
            <v>8</v>
          </cell>
        </row>
        <row r="3231">
          <cell r="C3231">
            <v>10</v>
          </cell>
          <cell r="D3231">
            <v>4</v>
          </cell>
        </row>
        <row r="3232">
          <cell r="C3232">
            <v>9</v>
          </cell>
          <cell r="D3232">
            <v>5</v>
          </cell>
        </row>
        <row r="3233">
          <cell r="C3233">
            <v>10</v>
          </cell>
          <cell r="D3233">
            <v>13</v>
          </cell>
        </row>
        <row r="3234">
          <cell r="C3234">
            <v>15</v>
          </cell>
          <cell r="D3234">
            <v>17</v>
          </cell>
        </row>
        <row r="3235">
          <cell r="C3235">
            <v>12</v>
          </cell>
          <cell r="D3235">
            <v>4</v>
          </cell>
        </row>
        <row r="3236">
          <cell r="C3236">
            <v>14</v>
          </cell>
          <cell r="D3236">
            <v>11</v>
          </cell>
        </row>
        <row r="3237">
          <cell r="C3237">
            <v>7</v>
          </cell>
          <cell r="D3237">
            <v>8</v>
          </cell>
        </row>
        <row r="3238">
          <cell r="C3238">
            <v>5</v>
          </cell>
          <cell r="D3238">
            <v>11</v>
          </cell>
        </row>
        <row r="3239">
          <cell r="C3239">
            <v>10</v>
          </cell>
          <cell r="D3239">
            <v>12</v>
          </cell>
        </row>
        <row r="3240">
          <cell r="C3240">
            <v>2</v>
          </cell>
          <cell r="D3240">
            <v>10</v>
          </cell>
        </row>
        <row r="3241">
          <cell r="C3241">
            <v>5</v>
          </cell>
          <cell r="D3241">
            <v>4</v>
          </cell>
        </row>
        <row r="3242">
          <cell r="C3242">
            <v>0</v>
          </cell>
          <cell r="D3242">
            <v>2</v>
          </cell>
        </row>
        <row r="3243">
          <cell r="C3243">
            <v>0</v>
          </cell>
          <cell r="D3243">
            <v>0</v>
          </cell>
        </row>
        <row r="3248">
          <cell r="C3248">
            <v>0</v>
          </cell>
          <cell r="D3248">
            <v>0</v>
          </cell>
        </row>
        <row r="3249">
          <cell r="C3249">
            <v>0</v>
          </cell>
          <cell r="D3249">
            <v>2</v>
          </cell>
        </row>
        <row r="3250">
          <cell r="C3250">
            <v>0</v>
          </cell>
          <cell r="D3250">
            <v>2</v>
          </cell>
        </row>
        <row r="3251">
          <cell r="C3251">
            <v>3</v>
          </cell>
          <cell r="D3251">
            <v>1</v>
          </cell>
        </row>
        <row r="3252">
          <cell r="C3252">
            <v>3</v>
          </cell>
          <cell r="D3252">
            <v>4</v>
          </cell>
        </row>
        <row r="3253">
          <cell r="C3253">
            <v>2</v>
          </cell>
          <cell r="D3253">
            <v>2</v>
          </cell>
        </row>
        <row r="3254">
          <cell r="C3254">
            <v>1</v>
          </cell>
          <cell r="D3254">
            <v>4</v>
          </cell>
        </row>
        <row r="3255">
          <cell r="C3255">
            <v>6</v>
          </cell>
          <cell r="D3255">
            <v>1</v>
          </cell>
        </row>
        <row r="3256">
          <cell r="C3256">
            <v>4</v>
          </cell>
          <cell r="D3256">
            <v>2</v>
          </cell>
        </row>
        <row r="3257">
          <cell r="C3257">
            <v>0</v>
          </cell>
          <cell r="D3257">
            <v>3</v>
          </cell>
        </row>
        <row r="3258">
          <cell r="C3258">
            <v>1</v>
          </cell>
          <cell r="D3258">
            <v>2</v>
          </cell>
        </row>
        <row r="3259">
          <cell r="C3259">
            <v>5</v>
          </cell>
          <cell r="D3259">
            <v>7</v>
          </cell>
        </row>
        <row r="3260">
          <cell r="C3260">
            <v>5</v>
          </cell>
          <cell r="D3260">
            <v>2</v>
          </cell>
        </row>
        <row r="3261">
          <cell r="C3261">
            <v>9</v>
          </cell>
          <cell r="D3261">
            <v>9</v>
          </cell>
        </row>
        <row r="3262">
          <cell r="C3262">
            <v>5</v>
          </cell>
          <cell r="D3262">
            <v>1</v>
          </cell>
        </row>
        <row r="3263">
          <cell r="C3263">
            <v>0</v>
          </cell>
          <cell r="D3263">
            <v>0</v>
          </cell>
        </row>
        <row r="3264">
          <cell r="C3264">
            <v>3</v>
          </cell>
          <cell r="D3264">
            <v>4</v>
          </cell>
        </row>
        <row r="3265">
          <cell r="C3265">
            <v>3</v>
          </cell>
          <cell r="D3265">
            <v>3</v>
          </cell>
        </row>
        <row r="3266">
          <cell r="C3266">
            <v>2</v>
          </cell>
          <cell r="D3266">
            <v>0</v>
          </cell>
        </row>
        <row r="3267">
          <cell r="C3267">
            <v>0</v>
          </cell>
          <cell r="D3267">
            <v>0</v>
          </cell>
        </row>
        <row r="3268">
          <cell r="C3268">
            <v>0</v>
          </cell>
          <cell r="D3268">
            <v>0</v>
          </cell>
        </row>
        <row r="3273">
          <cell r="C3273">
            <v>5</v>
          </cell>
          <cell r="D3273">
            <v>6</v>
          </cell>
        </row>
        <row r="3274">
          <cell r="C3274">
            <v>8</v>
          </cell>
          <cell r="D3274">
            <v>9</v>
          </cell>
        </row>
        <row r="3275">
          <cell r="C3275">
            <v>4</v>
          </cell>
          <cell r="D3275">
            <v>3</v>
          </cell>
        </row>
        <row r="3276">
          <cell r="C3276">
            <v>7</v>
          </cell>
          <cell r="D3276">
            <v>7</v>
          </cell>
        </row>
        <row r="3277">
          <cell r="C3277">
            <v>5</v>
          </cell>
          <cell r="D3277">
            <v>2</v>
          </cell>
        </row>
        <row r="3278">
          <cell r="C3278">
            <v>4</v>
          </cell>
          <cell r="D3278">
            <v>4</v>
          </cell>
        </row>
        <row r="3279">
          <cell r="C3279">
            <v>6</v>
          </cell>
          <cell r="D3279">
            <v>6</v>
          </cell>
        </row>
        <row r="3280">
          <cell r="C3280">
            <v>7</v>
          </cell>
          <cell r="D3280">
            <v>3</v>
          </cell>
        </row>
        <row r="3281">
          <cell r="C3281">
            <v>8</v>
          </cell>
          <cell r="D3281">
            <v>10</v>
          </cell>
        </row>
        <row r="3282">
          <cell r="C3282">
            <v>6</v>
          </cell>
          <cell r="D3282">
            <v>5</v>
          </cell>
        </row>
        <row r="3283">
          <cell r="C3283">
            <v>6</v>
          </cell>
          <cell r="D3283">
            <v>5</v>
          </cell>
        </row>
        <row r="3284">
          <cell r="C3284">
            <v>8</v>
          </cell>
          <cell r="D3284">
            <v>11</v>
          </cell>
        </row>
        <row r="3285">
          <cell r="C3285">
            <v>19</v>
          </cell>
          <cell r="D3285">
            <v>11</v>
          </cell>
        </row>
        <row r="3286">
          <cell r="C3286">
            <v>8</v>
          </cell>
          <cell r="D3286">
            <v>6</v>
          </cell>
        </row>
        <row r="3287">
          <cell r="C3287">
            <v>2</v>
          </cell>
          <cell r="D3287">
            <v>6</v>
          </cell>
        </row>
        <row r="3288">
          <cell r="C3288">
            <v>2</v>
          </cell>
          <cell r="D3288">
            <v>6</v>
          </cell>
        </row>
        <row r="3289">
          <cell r="C3289">
            <v>2</v>
          </cell>
          <cell r="D3289">
            <v>8</v>
          </cell>
        </row>
        <row r="3290">
          <cell r="C3290">
            <v>8</v>
          </cell>
          <cell r="D3290">
            <v>8</v>
          </cell>
        </row>
        <row r="3291">
          <cell r="C3291">
            <v>3</v>
          </cell>
          <cell r="D3291">
            <v>5</v>
          </cell>
        </row>
        <row r="3292">
          <cell r="C3292">
            <v>2</v>
          </cell>
          <cell r="D3292">
            <v>1</v>
          </cell>
        </row>
        <row r="3293">
          <cell r="C3293">
            <v>0</v>
          </cell>
          <cell r="D3293">
            <v>0</v>
          </cell>
        </row>
        <row r="3298">
          <cell r="C3298">
            <v>2</v>
          </cell>
          <cell r="D3298">
            <v>0</v>
          </cell>
        </row>
        <row r="3299">
          <cell r="C3299">
            <v>2</v>
          </cell>
          <cell r="D3299">
            <v>1</v>
          </cell>
        </row>
        <row r="3300">
          <cell r="C3300">
            <v>1</v>
          </cell>
          <cell r="D3300">
            <v>0</v>
          </cell>
        </row>
        <row r="3301">
          <cell r="C3301">
            <v>4</v>
          </cell>
          <cell r="D3301">
            <v>2</v>
          </cell>
        </row>
        <row r="3302">
          <cell r="C3302">
            <v>1</v>
          </cell>
          <cell r="D3302">
            <v>1</v>
          </cell>
        </row>
        <row r="3303">
          <cell r="C3303">
            <v>1</v>
          </cell>
          <cell r="D3303">
            <v>2</v>
          </cell>
        </row>
        <row r="3304">
          <cell r="C3304">
            <v>2</v>
          </cell>
          <cell r="D3304">
            <v>2</v>
          </cell>
        </row>
        <row r="3305">
          <cell r="C3305">
            <v>3</v>
          </cell>
          <cell r="D3305">
            <v>2</v>
          </cell>
        </row>
        <row r="3306">
          <cell r="C3306">
            <v>4</v>
          </cell>
          <cell r="D3306">
            <v>2</v>
          </cell>
        </row>
        <row r="3307">
          <cell r="C3307">
            <v>2</v>
          </cell>
          <cell r="D3307">
            <v>2</v>
          </cell>
        </row>
        <row r="3308">
          <cell r="C3308">
            <v>0</v>
          </cell>
          <cell r="D3308">
            <v>2</v>
          </cell>
        </row>
        <row r="3309">
          <cell r="C3309">
            <v>2</v>
          </cell>
          <cell r="D3309">
            <v>3</v>
          </cell>
        </row>
        <row r="3310">
          <cell r="C3310">
            <v>4</v>
          </cell>
          <cell r="D3310">
            <v>6</v>
          </cell>
        </row>
        <row r="3311">
          <cell r="C3311">
            <v>11</v>
          </cell>
          <cell r="D3311">
            <v>2</v>
          </cell>
        </row>
        <row r="3312">
          <cell r="C3312">
            <v>1</v>
          </cell>
          <cell r="D3312">
            <v>3</v>
          </cell>
        </row>
        <row r="3313">
          <cell r="C3313">
            <v>2</v>
          </cell>
          <cell r="D3313">
            <v>1</v>
          </cell>
        </row>
        <row r="3314">
          <cell r="C3314">
            <v>4</v>
          </cell>
          <cell r="D3314">
            <v>7</v>
          </cell>
        </row>
        <row r="3315">
          <cell r="C3315">
            <v>2</v>
          </cell>
          <cell r="D3315">
            <v>5</v>
          </cell>
        </row>
        <row r="3316">
          <cell r="C3316">
            <v>3</v>
          </cell>
          <cell r="D3316">
            <v>3</v>
          </cell>
        </row>
        <row r="3317">
          <cell r="C3317">
            <v>0</v>
          </cell>
          <cell r="D3317">
            <v>0</v>
          </cell>
        </row>
        <row r="3318">
          <cell r="C3318">
            <v>0</v>
          </cell>
          <cell r="D3318">
            <v>0</v>
          </cell>
        </row>
        <row r="3323">
          <cell r="C3323">
            <v>0</v>
          </cell>
          <cell r="D3323">
            <v>0</v>
          </cell>
        </row>
        <row r="3324">
          <cell r="C3324">
            <v>0</v>
          </cell>
          <cell r="D3324">
            <v>0</v>
          </cell>
        </row>
        <row r="3325">
          <cell r="C3325">
            <v>0</v>
          </cell>
          <cell r="D3325">
            <v>0</v>
          </cell>
        </row>
        <row r="3326">
          <cell r="C3326">
            <v>0</v>
          </cell>
          <cell r="D3326">
            <v>0</v>
          </cell>
        </row>
        <row r="3327">
          <cell r="C3327">
            <v>1</v>
          </cell>
          <cell r="D3327">
            <v>0</v>
          </cell>
        </row>
        <row r="3328">
          <cell r="C3328">
            <v>0</v>
          </cell>
          <cell r="D3328">
            <v>1</v>
          </cell>
        </row>
        <row r="3329">
          <cell r="C3329">
            <v>1</v>
          </cell>
          <cell r="D3329">
            <v>0</v>
          </cell>
        </row>
        <row r="3330">
          <cell r="C3330">
            <v>0</v>
          </cell>
          <cell r="D3330">
            <v>0</v>
          </cell>
        </row>
        <row r="3331">
          <cell r="C3331">
            <v>0</v>
          </cell>
          <cell r="D3331">
            <v>0</v>
          </cell>
        </row>
        <row r="3332">
          <cell r="C3332">
            <v>0</v>
          </cell>
          <cell r="D3332">
            <v>0</v>
          </cell>
        </row>
        <row r="3333">
          <cell r="C3333">
            <v>1</v>
          </cell>
          <cell r="D3333">
            <v>0</v>
          </cell>
        </row>
        <row r="3334">
          <cell r="C3334">
            <v>2</v>
          </cell>
          <cell r="D3334">
            <v>3</v>
          </cell>
        </row>
        <row r="3335">
          <cell r="C3335">
            <v>1</v>
          </cell>
          <cell r="D3335">
            <v>1</v>
          </cell>
        </row>
        <row r="3336">
          <cell r="C3336">
            <v>3</v>
          </cell>
          <cell r="D3336">
            <v>1</v>
          </cell>
        </row>
        <row r="3337">
          <cell r="C3337">
            <v>0</v>
          </cell>
          <cell r="D3337">
            <v>0</v>
          </cell>
        </row>
        <row r="3338">
          <cell r="C3338">
            <v>3</v>
          </cell>
          <cell r="D3338">
            <v>4</v>
          </cell>
        </row>
        <row r="3339">
          <cell r="C3339">
            <v>0</v>
          </cell>
          <cell r="D3339">
            <v>1</v>
          </cell>
        </row>
        <row r="3340">
          <cell r="C3340">
            <v>2</v>
          </cell>
          <cell r="D3340">
            <v>1</v>
          </cell>
        </row>
        <row r="3341">
          <cell r="C3341">
            <v>0</v>
          </cell>
          <cell r="D3341">
            <v>0</v>
          </cell>
        </row>
        <row r="3342">
          <cell r="C3342">
            <v>0</v>
          </cell>
          <cell r="D3342">
            <v>0</v>
          </cell>
        </row>
        <row r="3343">
          <cell r="C3343">
            <v>0</v>
          </cell>
          <cell r="D3343">
            <v>0</v>
          </cell>
        </row>
        <row r="3349">
          <cell r="C3349">
            <v>1</v>
          </cell>
          <cell r="D3349">
            <v>1</v>
          </cell>
        </row>
        <row r="3350">
          <cell r="C3350">
            <v>3</v>
          </cell>
          <cell r="D3350">
            <v>2</v>
          </cell>
        </row>
        <row r="3351">
          <cell r="C3351">
            <v>1</v>
          </cell>
          <cell r="D3351">
            <v>1</v>
          </cell>
        </row>
        <row r="3352">
          <cell r="C3352">
            <v>1</v>
          </cell>
          <cell r="D3352">
            <v>1</v>
          </cell>
        </row>
        <row r="3353">
          <cell r="C3353">
            <v>0</v>
          </cell>
          <cell r="D3353">
            <v>0</v>
          </cell>
        </row>
        <row r="3354">
          <cell r="C3354">
            <v>1</v>
          </cell>
          <cell r="D3354">
            <v>1</v>
          </cell>
        </row>
        <row r="3355">
          <cell r="C3355">
            <v>3</v>
          </cell>
          <cell r="D3355">
            <v>2</v>
          </cell>
        </row>
        <row r="3356">
          <cell r="C3356">
            <v>2</v>
          </cell>
          <cell r="D3356">
            <v>3</v>
          </cell>
        </row>
        <row r="3357">
          <cell r="C3357">
            <v>2</v>
          </cell>
          <cell r="D3357">
            <v>1</v>
          </cell>
        </row>
        <row r="3358">
          <cell r="C3358">
            <v>0</v>
          </cell>
          <cell r="D3358">
            <v>0</v>
          </cell>
        </row>
        <row r="3359">
          <cell r="C3359">
            <v>2</v>
          </cell>
          <cell r="D3359">
            <v>3</v>
          </cell>
        </row>
        <row r="3360">
          <cell r="C3360">
            <v>0</v>
          </cell>
          <cell r="D3360">
            <v>1</v>
          </cell>
        </row>
        <row r="3361">
          <cell r="C3361">
            <v>4</v>
          </cell>
          <cell r="D3361">
            <v>9</v>
          </cell>
        </row>
        <row r="3362">
          <cell r="C3362">
            <v>8</v>
          </cell>
          <cell r="D3362">
            <v>4</v>
          </cell>
        </row>
        <row r="3363">
          <cell r="C3363">
            <v>3</v>
          </cell>
          <cell r="D3363">
            <v>2</v>
          </cell>
        </row>
        <row r="3364">
          <cell r="C3364">
            <v>2</v>
          </cell>
          <cell r="D3364">
            <v>2</v>
          </cell>
        </row>
        <row r="3365">
          <cell r="C3365">
            <v>2</v>
          </cell>
          <cell r="D3365">
            <v>1</v>
          </cell>
        </row>
        <row r="3366">
          <cell r="C3366">
            <v>2</v>
          </cell>
          <cell r="D3366">
            <v>3</v>
          </cell>
        </row>
        <row r="3367">
          <cell r="C3367">
            <v>3</v>
          </cell>
          <cell r="D3367">
            <v>2</v>
          </cell>
        </row>
        <row r="3368">
          <cell r="C3368">
            <v>0</v>
          </cell>
          <cell r="D3368">
            <v>0</v>
          </cell>
        </row>
        <row r="3369">
          <cell r="C3369">
            <v>0</v>
          </cell>
          <cell r="D3369">
            <v>1</v>
          </cell>
        </row>
        <row r="3374">
          <cell r="C3374">
            <v>0</v>
          </cell>
          <cell r="D3374">
            <v>0</v>
          </cell>
        </row>
        <row r="3375">
          <cell r="C3375">
            <v>0</v>
          </cell>
          <cell r="D3375">
            <v>0</v>
          </cell>
        </row>
        <row r="3376">
          <cell r="C3376">
            <v>0</v>
          </cell>
          <cell r="D3376">
            <v>0</v>
          </cell>
        </row>
        <row r="3377">
          <cell r="C3377">
            <v>0</v>
          </cell>
          <cell r="D3377">
            <v>0</v>
          </cell>
        </row>
        <row r="3378">
          <cell r="C3378">
            <v>0</v>
          </cell>
          <cell r="D3378">
            <v>0</v>
          </cell>
        </row>
        <row r="3379">
          <cell r="C3379">
            <v>0</v>
          </cell>
          <cell r="D3379">
            <v>0</v>
          </cell>
        </row>
        <row r="3380">
          <cell r="C3380">
            <v>0</v>
          </cell>
          <cell r="D3380">
            <v>0</v>
          </cell>
        </row>
        <row r="3381">
          <cell r="C3381">
            <v>0</v>
          </cell>
          <cell r="D3381">
            <v>0</v>
          </cell>
        </row>
        <row r="3382">
          <cell r="C3382">
            <v>0</v>
          </cell>
          <cell r="D3382">
            <v>0</v>
          </cell>
        </row>
        <row r="3383">
          <cell r="C3383">
            <v>0</v>
          </cell>
          <cell r="D3383">
            <v>0</v>
          </cell>
        </row>
        <row r="3384">
          <cell r="C3384">
            <v>0</v>
          </cell>
          <cell r="D3384">
            <v>0</v>
          </cell>
        </row>
        <row r="3385">
          <cell r="C3385">
            <v>1</v>
          </cell>
          <cell r="D3385">
            <v>0</v>
          </cell>
        </row>
        <row r="3386">
          <cell r="C3386">
            <v>0</v>
          </cell>
          <cell r="D3386">
            <v>0</v>
          </cell>
        </row>
        <row r="3387">
          <cell r="C3387">
            <v>0</v>
          </cell>
          <cell r="D3387">
            <v>0</v>
          </cell>
        </row>
        <row r="3388">
          <cell r="C3388">
            <v>0</v>
          </cell>
          <cell r="D3388">
            <v>1</v>
          </cell>
        </row>
        <row r="3389">
          <cell r="C3389">
            <v>1</v>
          </cell>
          <cell r="D3389">
            <v>0</v>
          </cell>
        </row>
        <row r="3390">
          <cell r="C3390">
            <v>0</v>
          </cell>
          <cell r="D3390">
            <v>0</v>
          </cell>
        </row>
        <row r="3391">
          <cell r="C3391">
            <v>1</v>
          </cell>
          <cell r="D3391">
            <v>0</v>
          </cell>
        </row>
        <row r="3392">
          <cell r="C3392">
            <v>0</v>
          </cell>
          <cell r="D3392">
            <v>0</v>
          </cell>
        </row>
        <row r="3393">
          <cell r="C3393">
            <v>0</v>
          </cell>
          <cell r="D3393">
            <v>0</v>
          </cell>
        </row>
        <row r="3394">
          <cell r="C3394">
            <v>0</v>
          </cell>
          <cell r="D3394">
            <v>0</v>
          </cell>
        </row>
        <row r="3399">
          <cell r="C3399">
            <v>32</v>
          </cell>
          <cell r="D3399">
            <v>17</v>
          </cell>
        </row>
        <row r="3400">
          <cell r="C3400">
            <v>28</v>
          </cell>
          <cell r="D3400">
            <v>19</v>
          </cell>
        </row>
        <row r="3401">
          <cell r="C3401">
            <v>27</v>
          </cell>
          <cell r="D3401">
            <v>18</v>
          </cell>
        </row>
        <row r="3402">
          <cell r="C3402">
            <v>19</v>
          </cell>
          <cell r="D3402">
            <v>18</v>
          </cell>
        </row>
        <row r="3403">
          <cell r="C3403">
            <v>12</v>
          </cell>
          <cell r="D3403">
            <v>9</v>
          </cell>
        </row>
        <row r="3404">
          <cell r="C3404">
            <v>21</v>
          </cell>
          <cell r="D3404">
            <v>14</v>
          </cell>
        </row>
        <row r="3405">
          <cell r="C3405">
            <v>34</v>
          </cell>
          <cell r="D3405">
            <v>27</v>
          </cell>
        </row>
        <row r="3406">
          <cell r="C3406">
            <v>23</v>
          </cell>
          <cell r="D3406">
            <v>40</v>
          </cell>
        </row>
        <row r="3407">
          <cell r="C3407">
            <v>34</v>
          </cell>
          <cell r="D3407">
            <v>24</v>
          </cell>
        </row>
        <row r="3408">
          <cell r="C3408">
            <v>26</v>
          </cell>
          <cell r="D3408">
            <v>23</v>
          </cell>
        </row>
        <row r="3409">
          <cell r="C3409">
            <v>30</v>
          </cell>
          <cell r="D3409">
            <v>26</v>
          </cell>
        </row>
        <row r="3410">
          <cell r="C3410">
            <v>19</v>
          </cell>
          <cell r="D3410">
            <v>30</v>
          </cell>
        </row>
        <row r="3411">
          <cell r="C3411">
            <v>36</v>
          </cell>
          <cell r="D3411">
            <v>26</v>
          </cell>
        </row>
        <row r="3412">
          <cell r="C3412">
            <v>42</v>
          </cell>
          <cell r="D3412">
            <v>57</v>
          </cell>
        </row>
        <row r="3413">
          <cell r="C3413">
            <v>40</v>
          </cell>
          <cell r="D3413">
            <v>30</v>
          </cell>
        </row>
        <row r="3414">
          <cell r="C3414">
            <v>18</v>
          </cell>
          <cell r="D3414">
            <v>25</v>
          </cell>
        </row>
        <row r="3415">
          <cell r="C3415">
            <v>18</v>
          </cell>
          <cell r="D3415">
            <v>18</v>
          </cell>
        </row>
        <row r="3416">
          <cell r="C3416">
            <v>7</v>
          </cell>
          <cell r="D3416">
            <v>11</v>
          </cell>
        </row>
        <row r="3417">
          <cell r="C3417">
            <v>4</v>
          </cell>
          <cell r="D3417">
            <v>12</v>
          </cell>
        </row>
        <row r="3418">
          <cell r="C3418">
            <v>1</v>
          </cell>
          <cell r="D3418">
            <v>2</v>
          </cell>
        </row>
        <row r="3419">
          <cell r="C3419">
            <v>0</v>
          </cell>
          <cell r="D3419">
            <v>1</v>
          </cell>
        </row>
        <row r="3424">
          <cell r="C3424">
            <v>25</v>
          </cell>
          <cell r="D3424">
            <v>26</v>
          </cell>
        </row>
        <row r="3425">
          <cell r="C3425">
            <v>23</v>
          </cell>
          <cell r="D3425">
            <v>19</v>
          </cell>
        </row>
        <row r="3426">
          <cell r="C3426">
            <v>19</v>
          </cell>
          <cell r="D3426">
            <v>13</v>
          </cell>
        </row>
        <row r="3427">
          <cell r="C3427">
            <v>16</v>
          </cell>
          <cell r="D3427">
            <v>26</v>
          </cell>
        </row>
        <row r="3428">
          <cell r="C3428">
            <v>30</v>
          </cell>
          <cell r="D3428">
            <v>18</v>
          </cell>
        </row>
        <row r="3429">
          <cell r="C3429">
            <v>36</v>
          </cell>
          <cell r="D3429">
            <v>27</v>
          </cell>
        </row>
        <row r="3430">
          <cell r="C3430">
            <v>33</v>
          </cell>
          <cell r="D3430">
            <v>36</v>
          </cell>
        </row>
        <row r="3431">
          <cell r="C3431">
            <v>31</v>
          </cell>
          <cell r="D3431">
            <v>24</v>
          </cell>
        </row>
        <row r="3432">
          <cell r="C3432">
            <v>23</v>
          </cell>
          <cell r="D3432">
            <v>18</v>
          </cell>
        </row>
        <row r="3433">
          <cell r="C3433">
            <v>32</v>
          </cell>
          <cell r="D3433">
            <v>25</v>
          </cell>
        </row>
        <row r="3434">
          <cell r="C3434">
            <v>26</v>
          </cell>
          <cell r="D3434">
            <v>31</v>
          </cell>
        </row>
        <row r="3435">
          <cell r="C3435">
            <v>44</v>
          </cell>
          <cell r="D3435">
            <v>41</v>
          </cell>
        </row>
        <row r="3436">
          <cell r="C3436">
            <v>41</v>
          </cell>
          <cell r="D3436">
            <v>48</v>
          </cell>
        </row>
        <row r="3437">
          <cell r="C3437">
            <v>54</v>
          </cell>
          <cell r="D3437">
            <v>43</v>
          </cell>
        </row>
        <row r="3438">
          <cell r="C3438">
            <v>36</v>
          </cell>
          <cell r="D3438">
            <v>30</v>
          </cell>
        </row>
        <row r="3439">
          <cell r="C3439">
            <v>20</v>
          </cell>
          <cell r="D3439">
            <v>30</v>
          </cell>
        </row>
        <row r="3440">
          <cell r="C3440">
            <v>14</v>
          </cell>
          <cell r="D3440">
            <v>14</v>
          </cell>
        </row>
        <row r="3441">
          <cell r="C3441">
            <v>5</v>
          </cell>
          <cell r="D3441">
            <v>21</v>
          </cell>
        </row>
        <row r="3442">
          <cell r="C3442">
            <v>5</v>
          </cell>
          <cell r="D3442">
            <v>12</v>
          </cell>
        </row>
        <row r="3443">
          <cell r="C3443">
            <v>1</v>
          </cell>
          <cell r="D3443">
            <v>3</v>
          </cell>
        </row>
        <row r="3444">
          <cell r="C3444">
            <v>0</v>
          </cell>
          <cell r="D3444">
            <v>0</v>
          </cell>
        </row>
        <row r="3450">
          <cell r="C3450">
            <v>14</v>
          </cell>
          <cell r="D3450">
            <v>15</v>
          </cell>
        </row>
        <row r="3451">
          <cell r="C3451">
            <v>9</v>
          </cell>
          <cell r="D3451">
            <v>15</v>
          </cell>
        </row>
        <row r="3452">
          <cell r="C3452">
            <v>8</v>
          </cell>
          <cell r="D3452">
            <v>12</v>
          </cell>
        </row>
        <row r="3453">
          <cell r="C3453">
            <v>17</v>
          </cell>
          <cell r="D3453">
            <v>15</v>
          </cell>
        </row>
        <row r="3454">
          <cell r="C3454">
            <v>22</v>
          </cell>
          <cell r="D3454">
            <v>24</v>
          </cell>
        </row>
        <row r="3455">
          <cell r="C3455">
            <v>22</v>
          </cell>
          <cell r="D3455">
            <v>32</v>
          </cell>
        </row>
        <row r="3456">
          <cell r="C3456">
            <v>23</v>
          </cell>
          <cell r="D3456">
            <v>22</v>
          </cell>
        </row>
        <row r="3457">
          <cell r="C3457">
            <v>26</v>
          </cell>
          <cell r="D3457">
            <v>23</v>
          </cell>
        </row>
        <row r="3458">
          <cell r="C3458">
            <v>23</v>
          </cell>
          <cell r="D3458">
            <v>12</v>
          </cell>
        </row>
        <row r="3459">
          <cell r="C3459">
            <v>13</v>
          </cell>
          <cell r="D3459">
            <v>16</v>
          </cell>
        </row>
        <row r="3460">
          <cell r="C3460">
            <v>20</v>
          </cell>
          <cell r="D3460">
            <v>19</v>
          </cell>
        </row>
        <row r="3461">
          <cell r="C3461">
            <v>29</v>
          </cell>
          <cell r="D3461">
            <v>34</v>
          </cell>
        </row>
        <row r="3462">
          <cell r="C3462">
            <v>38</v>
          </cell>
          <cell r="D3462">
            <v>29</v>
          </cell>
        </row>
        <row r="3463">
          <cell r="C3463">
            <v>35</v>
          </cell>
          <cell r="D3463">
            <v>28</v>
          </cell>
        </row>
        <row r="3464">
          <cell r="C3464">
            <v>15</v>
          </cell>
          <cell r="D3464">
            <v>20</v>
          </cell>
        </row>
        <row r="3465">
          <cell r="C3465">
            <v>13</v>
          </cell>
          <cell r="D3465">
            <v>17</v>
          </cell>
        </row>
        <row r="3466">
          <cell r="C3466">
            <v>16</v>
          </cell>
          <cell r="D3466">
            <v>23</v>
          </cell>
        </row>
        <row r="3467">
          <cell r="C3467">
            <v>9</v>
          </cell>
          <cell r="D3467">
            <v>19</v>
          </cell>
        </row>
        <row r="3468">
          <cell r="C3468">
            <v>11</v>
          </cell>
          <cell r="D3468">
            <v>11</v>
          </cell>
        </row>
        <row r="3469">
          <cell r="C3469">
            <v>0</v>
          </cell>
          <cell r="D3469">
            <v>4</v>
          </cell>
        </row>
        <row r="3470">
          <cell r="C3470">
            <v>0</v>
          </cell>
          <cell r="D3470">
            <v>0</v>
          </cell>
        </row>
        <row r="3476">
          <cell r="C3476">
            <v>4</v>
          </cell>
          <cell r="D3476">
            <v>5</v>
          </cell>
        </row>
        <row r="3477">
          <cell r="C3477">
            <v>3</v>
          </cell>
          <cell r="D3477">
            <v>3</v>
          </cell>
        </row>
        <row r="3478">
          <cell r="C3478">
            <v>3</v>
          </cell>
          <cell r="D3478">
            <v>2</v>
          </cell>
        </row>
        <row r="3479">
          <cell r="C3479">
            <v>6</v>
          </cell>
          <cell r="D3479">
            <v>1</v>
          </cell>
        </row>
        <row r="3480">
          <cell r="C3480">
            <v>5</v>
          </cell>
          <cell r="D3480">
            <v>7</v>
          </cell>
        </row>
        <row r="3481">
          <cell r="C3481">
            <v>9</v>
          </cell>
          <cell r="D3481">
            <v>3</v>
          </cell>
        </row>
        <row r="3482">
          <cell r="C3482">
            <v>6</v>
          </cell>
          <cell r="D3482">
            <v>2</v>
          </cell>
        </row>
        <row r="3483">
          <cell r="C3483">
            <v>4</v>
          </cell>
          <cell r="D3483">
            <v>7</v>
          </cell>
        </row>
        <row r="3484">
          <cell r="C3484">
            <v>6</v>
          </cell>
          <cell r="D3484">
            <v>2</v>
          </cell>
        </row>
        <row r="3485">
          <cell r="C3485">
            <v>8</v>
          </cell>
          <cell r="D3485">
            <v>10</v>
          </cell>
        </row>
        <row r="3486">
          <cell r="C3486">
            <v>11</v>
          </cell>
          <cell r="D3486">
            <v>11</v>
          </cell>
        </row>
        <row r="3487">
          <cell r="C3487">
            <v>8</v>
          </cell>
          <cell r="D3487">
            <v>12</v>
          </cell>
        </row>
        <row r="3488">
          <cell r="C3488">
            <v>13</v>
          </cell>
          <cell r="D3488">
            <v>5</v>
          </cell>
        </row>
        <row r="3489">
          <cell r="C3489">
            <v>11</v>
          </cell>
          <cell r="D3489">
            <v>13</v>
          </cell>
        </row>
        <row r="3490">
          <cell r="C3490">
            <v>11</v>
          </cell>
          <cell r="D3490">
            <v>8</v>
          </cell>
        </row>
        <row r="3491">
          <cell r="C3491">
            <v>8</v>
          </cell>
          <cell r="D3491">
            <v>10</v>
          </cell>
        </row>
        <row r="3492">
          <cell r="C3492">
            <v>5</v>
          </cell>
          <cell r="D3492">
            <v>11</v>
          </cell>
        </row>
        <row r="3493">
          <cell r="C3493">
            <v>4</v>
          </cell>
          <cell r="D3493">
            <v>3</v>
          </cell>
        </row>
        <row r="3494">
          <cell r="C3494">
            <v>1</v>
          </cell>
          <cell r="D3494">
            <v>3</v>
          </cell>
        </row>
        <row r="3495">
          <cell r="C3495">
            <v>0</v>
          </cell>
          <cell r="D3495">
            <v>0</v>
          </cell>
        </row>
        <row r="3496">
          <cell r="C3496">
            <v>0</v>
          </cell>
          <cell r="D3496">
            <v>0</v>
          </cell>
        </row>
        <row r="3501">
          <cell r="C3501">
            <v>13</v>
          </cell>
          <cell r="D3501">
            <v>11</v>
          </cell>
        </row>
        <row r="3502">
          <cell r="C3502">
            <v>12</v>
          </cell>
          <cell r="D3502">
            <v>11</v>
          </cell>
        </row>
        <row r="3503">
          <cell r="C3503">
            <v>15</v>
          </cell>
          <cell r="D3503">
            <v>8</v>
          </cell>
        </row>
        <row r="3504">
          <cell r="C3504">
            <v>6</v>
          </cell>
          <cell r="D3504">
            <v>6</v>
          </cell>
        </row>
        <row r="3505">
          <cell r="C3505">
            <v>9</v>
          </cell>
          <cell r="D3505">
            <v>15</v>
          </cell>
        </row>
        <row r="3506">
          <cell r="C3506">
            <v>5</v>
          </cell>
          <cell r="D3506">
            <v>11</v>
          </cell>
        </row>
        <row r="3507">
          <cell r="C3507">
            <v>21</v>
          </cell>
          <cell r="D3507">
            <v>17</v>
          </cell>
        </row>
        <row r="3508">
          <cell r="C3508">
            <v>17</v>
          </cell>
          <cell r="D3508">
            <v>10</v>
          </cell>
        </row>
        <row r="3509">
          <cell r="C3509">
            <v>14</v>
          </cell>
          <cell r="D3509">
            <v>14</v>
          </cell>
        </row>
        <row r="3510">
          <cell r="C3510">
            <v>11</v>
          </cell>
          <cell r="D3510">
            <v>13</v>
          </cell>
        </row>
        <row r="3511">
          <cell r="C3511">
            <v>18</v>
          </cell>
          <cell r="D3511">
            <v>15</v>
          </cell>
        </row>
        <row r="3512">
          <cell r="C3512">
            <v>26</v>
          </cell>
          <cell r="D3512">
            <v>19</v>
          </cell>
        </row>
        <row r="3513">
          <cell r="C3513">
            <v>26</v>
          </cell>
          <cell r="D3513">
            <v>22</v>
          </cell>
        </row>
        <row r="3514">
          <cell r="C3514">
            <v>18</v>
          </cell>
          <cell r="D3514">
            <v>17</v>
          </cell>
        </row>
        <row r="3515">
          <cell r="C3515">
            <v>9</v>
          </cell>
          <cell r="D3515">
            <v>11</v>
          </cell>
        </row>
        <row r="3516">
          <cell r="C3516">
            <v>12</v>
          </cell>
          <cell r="D3516">
            <v>19</v>
          </cell>
        </row>
        <row r="3517">
          <cell r="C3517">
            <v>11</v>
          </cell>
          <cell r="D3517">
            <v>18</v>
          </cell>
        </row>
        <row r="3518">
          <cell r="C3518">
            <v>6</v>
          </cell>
          <cell r="D3518">
            <v>15</v>
          </cell>
        </row>
        <row r="3519">
          <cell r="C3519">
            <v>2</v>
          </cell>
          <cell r="D3519">
            <v>4</v>
          </cell>
        </row>
        <row r="3520">
          <cell r="C3520">
            <v>0</v>
          </cell>
          <cell r="D3520">
            <v>2</v>
          </cell>
        </row>
        <row r="3521">
          <cell r="C3521">
            <v>0</v>
          </cell>
          <cell r="D3521">
            <v>1</v>
          </cell>
        </row>
        <row r="3526">
          <cell r="C3526">
            <v>11</v>
          </cell>
          <cell r="D3526">
            <v>11</v>
          </cell>
        </row>
        <row r="3527">
          <cell r="C3527">
            <v>16</v>
          </cell>
          <cell r="D3527">
            <v>14</v>
          </cell>
        </row>
        <row r="3528">
          <cell r="C3528">
            <v>15</v>
          </cell>
          <cell r="D3528">
            <v>11</v>
          </cell>
        </row>
        <row r="3529">
          <cell r="C3529">
            <v>9</v>
          </cell>
          <cell r="D3529">
            <v>11</v>
          </cell>
        </row>
        <row r="3530">
          <cell r="C3530">
            <v>5</v>
          </cell>
          <cell r="D3530">
            <v>10</v>
          </cell>
        </row>
        <row r="3531">
          <cell r="C3531">
            <v>5</v>
          </cell>
          <cell r="D3531">
            <v>4</v>
          </cell>
        </row>
        <row r="3532">
          <cell r="C3532">
            <v>8</v>
          </cell>
          <cell r="D3532">
            <v>15</v>
          </cell>
        </row>
        <row r="3533">
          <cell r="C3533">
            <v>10</v>
          </cell>
          <cell r="D3533">
            <v>13</v>
          </cell>
        </row>
        <row r="3534">
          <cell r="C3534">
            <v>9</v>
          </cell>
          <cell r="D3534">
            <v>10</v>
          </cell>
        </row>
        <row r="3535">
          <cell r="C3535">
            <v>11</v>
          </cell>
          <cell r="D3535">
            <v>15</v>
          </cell>
        </row>
        <row r="3536">
          <cell r="C3536">
            <v>6</v>
          </cell>
          <cell r="D3536">
            <v>9</v>
          </cell>
        </row>
        <row r="3537">
          <cell r="C3537">
            <v>3</v>
          </cell>
          <cell r="D3537">
            <v>2</v>
          </cell>
        </row>
        <row r="3538">
          <cell r="C3538">
            <v>6</v>
          </cell>
          <cell r="D3538">
            <v>12</v>
          </cell>
        </row>
        <row r="3539">
          <cell r="C3539">
            <v>21</v>
          </cell>
          <cell r="D3539">
            <v>17</v>
          </cell>
        </row>
        <row r="3540">
          <cell r="C3540">
            <v>6</v>
          </cell>
          <cell r="D3540">
            <v>16</v>
          </cell>
        </row>
        <row r="3541">
          <cell r="C3541">
            <v>9</v>
          </cell>
          <cell r="D3541">
            <v>7</v>
          </cell>
        </row>
        <row r="3542">
          <cell r="C3542">
            <v>0</v>
          </cell>
          <cell r="D3542">
            <v>5</v>
          </cell>
        </row>
        <row r="3543">
          <cell r="C3543">
            <v>1</v>
          </cell>
          <cell r="D3543">
            <v>0</v>
          </cell>
        </row>
        <row r="3544">
          <cell r="C3544">
            <v>0</v>
          </cell>
          <cell r="D3544">
            <v>0</v>
          </cell>
        </row>
        <row r="3545">
          <cell r="C3545">
            <v>0</v>
          </cell>
          <cell r="D3545">
            <v>0</v>
          </cell>
        </row>
        <row r="3546">
          <cell r="C3546">
            <v>0</v>
          </cell>
          <cell r="D3546">
            <v>0</v>
          </cell>
        </row>
        <row r="3551">
          <cell r="C3551">
            <v>1</v>
          </cell>
          <cell r="D3551">
            <v>5</v>
          </cell>
        </row>
        <row r="3552">
          <cell r="C3552">
            <v>2</v>
          </cell>
          <cell r="D3552">
            <v>3</v>
          </cell>
        </row>
        <row r="3553">
          <cell r="C3553">
            <v>2</v>
          </cell>
          <cell r="D3553">
            <v>1</v>
          </cell>
        </row>
        <row r="3554">
          <cell r="C3554">
            <v>4</v>
          </cell>
          <cell r="D3554">
            <v>5</v>
          </cell>
        </row>
        <row r="3555">
          <cell r="C3555">
            <v>6</v>
          </cell>
          <cell r="D3555">
            <v>6</v>
          </cell>
        </row>
        <row r="3556">
          <cell r="C3556">
            <v>14</v>
          </cell>
          <cell r="D3556">
            <v>12</v>
          </cell>
        </row>
        <row r="3557">
          <cell r="C3557">
            <v>7</v>
          </cell>
          <cell r="D3557">
            <v>2</v>
          </cell>
        </row>
        <row r="3558">
          <cell r="C3558">
            <v>3</v>
          </cell>
          <cell r="D3558">
            <v>6</v>
          </cell>
        </row>
        <row r="3559">
          <cell r="C3559">
            <v>3</v>
          </cell>
          <cell r="D3559">
            <v>3</v>
          </cell>
        </row>
        <row r="3560">
          <cell r="C3560">
            <v>9</v>
          </cell>
          <cell r="D3560">
            <v>10</v>
          </cell>
        </row>
        <row r="3561">
          <cell r="C3561">
            <v>6</v>
          </cell>
          <cell r="D3561">
            <v>10</v>
          </cell>
        </row>
        <row r="3562">
          <cell r="C3562">
            <v>13</v>
          </cell>
          <cell r="D3562">
            <v>22</v>
          </cell>
        </row>
        <row r="3563">
          <cell r="C3563">
            <v>25</v>
          </cell>
          <cell r="D3563">
            <v>22</v>
          </cell>
        </row>
        <row r="3564">
          <cell r="C3564">
            <v>14</v>
          </cell>
          <cell r="D3564">
            <v>12</v>
          </cell>
        </row>
        <row r="3565">
          <cell r="C3565">
            <v>7</v>
          </cell>
          <cell r="D3565">
            <v>2</v>
          </cell>
        </row>
        <row r="3566">
          <cell r="C3566">
            <v>3</v>
          </cell>
          <cell r="D3566">
            <v>4</v>
          </cell>
        </row>
        <row r="3567">
          <cell r="C3567">
            <v>4</v>
          </cell>
          <cell r="D3567">
            <v>3</v>
          </cell>
        </row>
        <row r="3568">
          <cell r="C3568">
            <v>1</v>
          </cell>
          <cell r="D3568">
            <v>0</v>
          </cell>
        </row>
        <row r="3569">
          <cell r="C3569">
            <v>0</v>
          </cell>
          <cell r="D3569">
            <v>0</v>
          </cell>
        </row>
        <row r="3570">
          <cell r="C3570">
            <v>0</v>
          </cell>
          <cell r="D3570">
            <v>0</v>
          </cell>
        </row>
        <row r="3571">
          <cell r="C3571">
            <v>0</v>
          </cell>
          <cell r="D3571">
            <v>0</v>
          </cell>
        </row>
        <row r="3576">
          <cell r="C3576">
            <v>15</v>
          </cell>
          <cell r="D3576">
            <v>14</v>
          </cell>
        </row>
        <row r="3577">
          <cell r="C3577">
            <v>19</v>
          </cell>
          <cell r="D3577">
            <v>16</v>
          </cell>
        </row>
        <row r="3578">
          <cell r="C3578">
            <v>32</v>
          </cell>
          <cell r="D3578">
            <v>15</v>
          </cell>
        </row>
        <row r="3579">
          <cell r="C3579">
            <v>25</v>
          </cell>
          <cell r="D3579">
            <v>15</v>
          </cell>
        </row>
        <row r="3580">
          <cell r="C3580">
            <v>23</v>
          </cell>
          <cell r="D3580">
            <v>29</v>
          </cell>
        </row>
        <row r="3581">
          <cell r="C3581">
            <v>35</v>
          </cell>
          <cell r="D3581">
            <v>28</v>
          </cell>
        </row>
        <row r="3582">
          <cell r="C3582">
            <v>25</v>
          </cell>
          <cell r="D3582">
            <v>20</v>
          </cell>
        </row>
        <row r="3583">
          <cell r="C3583">
            <v>24</v>
          </cell>
          <cell r="D3583">
            <v>22</v>
          </cell>
        </row>
        <row r="3584">
          <cell r="C3584">
            <v>25</v>
          </cell>
          <cell r="D3584">
            <v>30</v>
          </cell>
        </row>
        <row r="3585">
          <cell r="C3585">
            <v>37</v>
          </cell>
          <cell r="D3585">
            <v>28</v>
          </cell>
        </row>
        <row r="3586">
          <cell r="C3586">
            <v>32</v>
          </cell>
          <cell r="D3586">
            <v>28</v>
          </cell>
        </row>
        <row r="3587">
          <cell r="C3587">
            <v>42</v>
          </cell>
          <cell r="D3587">
            <v>53</v>
          </cell>
        </row>
        <row r="3588">
          <cell r="C3588">
            <v>46</v>
          </cell>
          <cell r="D3588">
            <v>31</v>
          </cell>
        </row>
        <row r="3589">
          <cell r="C3589">
            <v>29</v>
          </cell>
          <cell r="D3589">
            <v>28</v>
          </cell>
        </row>
        <row r="3590">
          <cell r="C3590">
            <v>20</v>
          </cell>
          <cell r="D3590">
            <v>18</v>
          </cell>
        </row>
        <row r="3591">
          <cell r="C3591">
            <v>21</v>
          </cell>
          <cell r="D3591">
            <v>24</v>
          </cell>
        </row>
        <row r="3592">
          <cell r="C3592">
            <v>17</v>
          </cell>
          <cell r="D3592">
            <v>28</v>
          </cell>
        </row>
        <row r="3593">
          <cell r="C3593">
            <v>14</v>
          </cell>
          <cell r="D3593">
            <v>30</v>
          </cell>
        </row>
        <row r="3594">
          <cell r="C3594">
            <v>3</v>
          </cell>
          <cell r="D3594">
            <v>4</v>
          </cell>
        </row>
        <row r="3595">
          <cell r="C3595">
            <v>1</v>
          </cell>
          <cell r="D3595">
            <v>5</v>
          </cell>
        </row>
        <row r="3596">
          <cell r="C3596">
            <v>0</v>
          </cell>
          <cell r="D3596">
            <v>0</v>
          </cell>
        </row>
        <row r="3602">
          <cell r="C3602">
            <v>20</v>
          </cell>
          <cell r="D3602">
            <v>21</v>
          </cell>
        </row>
        <row r="3603">
          <cell r="C3603">
            <v>23</v>
          </cell>
          <cell r="D3603">
            <v>18</v>
          </cell>
        </row>
        <row r="3604">
          <cell r="C3604">
            <v>15</v>
          </cell>
          <cell r="D3604">
            <v>22</v>
          </cell>
        </row>
        <row r="3605">
          <cell r="C3605">
            <v>24</v>
          </cell>
          <cell r="D3605">
            <v>25</v>
          </cell>
        </row>
        <row r="3606">
          <cell r="C3606">
            <v>30</v>
          </cell>
          <cell r="D3606">
            <v>19</v>
          </cell>
        </row>
        <row r="3607">
          <cell r="C3607">
            <v>27</v>
          </cell>
          <cell r="D3607">
            <v>26</v>
          </cell>
        </row>
        <row r="3608">
          <cell r="C3608">
            <v>29</v>
          </cell>
          <cell r="D3608">
            <v>32</v>
          </cell>
        </row>
        <row r="3609">
          <cell r="C3609">
            <v>30</v>
          </cell>
          <cell r="D3609">
            <v>27</v>
          </cell>
        </row>
        <row r="3610">
          <cell r="C3610">
            <v>32</v>
          </cell>
          <cell r="D3610">
            <v>25</v>
          </cell>
        </row>
        <row r="3611">
          <cell r="C3611">
            <v>40</v>
          </cell>
          <cell r="D3611">
            <v>31</v>
          </cell>
        </row>
        <row r="3612">
          <cell r="C3612">
            <v>25</v>
          </cell>
          <cell r="D3612">
            <v>32</v>
          </cell>
        </row>
        <row r="3613">
          <cell r="C3613">
            <v>44</v>
          </cell>
          <cell r="D3613">
            <v>53</v>
          </cell>
        </row>
        <row r="3614">
          <cell r="C3614">
            <v>51</v>
          </cell>
          <cell r="D3614">
            <v>35</v>
          </cell>
        </row>
        <row r="3615">
          <cell r="C3615">
            <v>54</v>
          </cell>
          <cell r="D3615">
            <v>47</v>
          </cell>
        </row>
        <row r="3616">
          <cell r="C3616">
            <v>33</v>
          </cell>
          <cell r="D3616">
            <v>27</v>
          </cell>
        </row>
        <row r="3617">
          <cell r="C3617">
            <v>18</v>
          </cell>
          <cell r="D3617">
            <v>22</v>
          </cell>
        </row>
        <row r="3618">
          <cell r="C3618">
            <v>15</v>
          </cell>
          <cell r="D3618">
            <v>28</v>
          </cell>
        </row>
        <row r="3619">
          <cell r="C3619">
            <v>9</v>
          </cell>
          <cell r="D3619">
            <v>26</v>
          </cell>
        </row>
        <row r="3620">
          <cell r="C3620">
            <v>4</v>
          </cell>
          <cell r="D3620">
            <v>6</v>
          </cell>
        </row>
        <row r="3621">
          <cell r="C3621">
            <v>2</v>
          </cell>
          <cell r="D3621">
            <v>8</v>
          </cell>
        </row>
        <row r="3622">
          <cell r="C3622">
            <v>0</v>
          </cell>
          <cell r="D3622">
            <v>0</v>
          </cell>
        </row>
        <row r="3627">
          <cell r="C3627">
            <v>3</v>
          </cell>
          <cell r="D3627">
            <v>4</v>
          </cell>
        </row>
        <row r="3628">
          <cell r="C3628">
            <v>3</v>
          </cell>
          <cell r="D3628">
            <v>2</v>
          </cell>
        </row>
        <row r="3629">
          <cell r="C3629">
            <v>3</v>
          </cell>
          <cell r="D3629">
            <v>2</v>
          </cell>
        </row>
        <row r="3630">
          <cell r="C3630">
            <v>5</v>
          </cell>
          <cell r="D3630">
            <v>6</v>
          </cell>
        </row>
        <row r="3631">
          <cell r="C3631">
            <v>5</v>
          </cell>
          <cell r="D3631">
            <v>7</v>
          </cell>
        </row>
        <row r="3632">
          <cell r="C3632">
            <v>4</v>
          </cell>
          <cell r="D3632">
            <v>4</v>
          </cell>
        </row>
        <row r="3633">
          <cell r="C3633">
            <v>7</v>
          </cell>
          <cell r="D3633">
            <v>3</v>
          </cell>
        </row>
        <row r="3634">
          <cell r="C3634">
            <v>7</v>
          </cell>
          <cell r="D3634">
            <v>6</v>
          </cell>
        </row>
        <row r="3635">
          <cell r="C3635">
            <v>2</v>
          </cell>
          <cell r="D3635">
            <v>6</v>
          </cell>
        </row>
        <row r="3636">
          <cell r="C3636">
            <v>6</v>
          </cell>
          <cell r="D3636">
            <v>4</v>
          </cell>
        </row>
        <row r="3637">
          <cell r="C3637">
            <v>7</v>
          </cell>
          <cell r="D3637">
            <v>7</v>
          </cell>
        </row>
        <row r="3638">
          <cell r="C3638">
            <v>8</v>
          </cell>
          <cell r="D3638">
            <v>10</v>
          </cell>
        </row>
        <row r="3639">
          <cell r="C3639">
            <v>10</v>
          </cell>
          <cell r="D3639">
            <v>9</v>
          </cell>
        </row>
        <row r="3640">
          <cell r="C3640">
            <v>12</v>
          </cell>
          <cell r="D3640">
            <v>7</v>
          </cell>
        </row>
        <row r="3641">
          <cell r="C3641">
            <v>5</v>
          </cell>
          <cell r="D3641">
            <v>6</v>
          </cell>
        </row>
        <row r="3642">
          <cell r="C3642">
            <v>6</v>
          </cell>
          <cell r="D3642">
            <v>9</v>
          </cell>
        </row>
        <row r="3643">
          <cell r="C3643">
            <v>5</v>
          </cell>
          <cell r="D3643">
            <v>8</v>
          </cell>
        </row>
        <row r="3644">
          <cell r="C3644">
            <v>1</v>
          </cell>
          <cell r="D3644">
            <v>5</v>
          </cell>
        </row>
        <row r="3645">
          <cell r="C3645">
            <v>0</v>
          </cell>
          <cell r="D3645">
            <v>5</v>
          </cell>
        </row>
        <row r="3646">
          <cell r="C3646">
            <v>1</v>
          </cell>
          <cell r="D3646">
            <v>0</v>
          </cell>
        </row>
        <row r="3647">
          <cell r="C3647">
            <v>0</v>
          </cell>
          <cell r="D3647">
            <v>0</v>
          </cell>
        </row>
        <row r="3652">
          <cell r="C3652">
            <v>45</v>
          </cell>
          <cell r="D3652">
            <v>37</v>
          </cell>
        </row>
        <row r="3653">
          <cell r="C3653">
            <v>46</v>
          </cell>
          <cell r="D3653">
            <v>48</v>
          </cell>
        </row>
        <row r="3654">
          <cell r="C3654">
            <v>73</v>
          </cell>
          <cell r="D3654">
            <v>52</v>
          </cell>
        </row>
        <row r="3655">
          <cell r="C3655">
            <v>54</v>
          </cell>
          <cell r="D3655">
            <v>69</v>
          </cell>
        </row>
        <row r="3656">
          <cell r="C3656">
            <v>62</v>
          </cell>
          <cell r="D3656">
            <v>57</v>
          </cell>
        </row>
        <row r="3657">
          <cell r="C3657">
            <v>60</v>
          </cell>
          <cell r="D3657">
            <v>49</v>
          </cell>
        </row>
        <row r="3658">
          <cell r="C3658">
            <v>61</v>
          </cell>
          <cell r="D3658">
            <v>58</v>
          </cell>
        </row>
        <row r="3659">
          <cell r="C3659">
            <v>75</v>
          </cell>
          <cell r="D3659">
            <v>69</v>
          </cell>
        </row>
        <row r="3660">
          <cell r="C3660">
            <v>84</v>
          </cell>
          <cell r="D3660">
            <v>88</v>
          </cell>
        </row>
        <row r="3661">
          <cell r="C3661">
            <v>97</v>
          </cell>
          <cell r="D3661">
            <v>83</v>
          </cell>
        </row>
        <row r="3662">
          <cell r="C3662">
            <v>60</v>
          </cell>
          <cell r="D3662">
            <v>70</v>
          </cell>
        </row>
        <row r="3663">
          <cell r="C3663">
            <v>75</v>
          </cell>
          <cell r="D3663">
            <v>87</v>
          </cell>
        </row>
        <row r="3664">
          <cell r="C3664">
            <v>95</v>
          </cell>
          <cell r="D3664">
            <v>100</v>
          </cell>
        </row>
        <row r="3665">
          <cell r="C3665">
            <v>117</v>
          </cell>
          <cell r="D3665">
            <v>120</v>
          </cell>
        </row>
        <row r="3666">
          <cell r="C3666">
            <v>78</v>
          </cell>
          <cell r="D3666">
            <v>56</v>
          </cell>
        </row>
        <row r="3667">
          <cell r="C3667">
            <v>50</v>
          </cell>
          <cell r="D3667">
            <v>63</v>
          </cell>
        </row>
        <row r="3668">
          <cell r="C3668">
            <v>31</v>
          </cell>
          <cell r="D3668">
            <v>46</v>
          </cell>
        </row>
        <row r="3669">
          <cell r="C3669">
            <v>19</v>
          </cell>
          <cell r="D3669">
            <v>38</v>
          </cell>
        </row>
        <row r="3670">
          <cell r="C3670">
            <v>8</v>
          </cell>
          <cell r="D3670">
            <v>26</v>
          </cell>
        </row>
        <row r="3671">
          <cell r="C3671">
            <v>0</v>
          </cell>
          <cell r="D3671">
            <v>5</v>
          </cell>
        </row>
        <row r="3672">
          <cell r="C3672">
            <v>0</v>
          </cell>
          <cell r="D3672">
            <v>1</v>
          </cell>
        </row>
        <row r="3677">
          <cell r="C3677">
            <v>14</v>
          </cell>
          <cell r="D3677">
            <v>28</v>
          </cell>
        </row>
        <row r="3678">
          <cell r="C3678">
            <v>24</v>
          </cell>
          <cell r="D3678">
            <v>14</v>
          </cell>
        </row>
        <row r="3679">
          <cell r="C3679">
            <v>20</v>
          </cell>
          <cell r="D3679">
            <v>19</v>
          </cell>
        </row>
        <row r="3680">
          <cell r="C3680">
            <v>13</v>
          </cell>
          <cell r="D3680">
            <v>19</v>
          </cell>
        </row>
        <row r="3681">
          <cell r="C3681">
            <v>29</v>
          </cell>
          <cell r="D3681">
            <v>27</v>
          </cell>
        </row>
        <row r="3682">
          <cell r="C3682">
            <v>35</v>
          </cell>
          <cell r="D3682">
            <v>30</v>
          </cell>
        </row>
        <row r="3683">
          <cell r="C3683">
            <v>46</v>
          </cell>
          <cell r="D3683">
            <v>33</v>
          </cell>
        </row>
        <row r="3684">
          <cell r="C3684">
            <v>35</v>
          </cell>
          <cell r="D3684">
            <v>29</v>
          </cell>
        </row>
        <row r="3685">
          <cell r="C3685">
            <v>30</v>
          </cell>
          <cell r="D3685">
            <v>26</v>
          </cell>
        </row>
        <row r="3686">
          <cell r="C3686">
            <v>25</v>
          </cell>
          <cell r="D3686">
            <v>30</v>
          </cell>
        </row>
        <row r="3687">
          <cell r="C3687">
            <v>31</v>
          </cell>
          <cell r="D3687">
            <v>32</v>
          </cell>
        </row>
        <row r="3688">
          <cell r="C3688">
            <v>29</v>
          </cell>
          <cell r="D3688">
            <v>29</v>
          </cell>
        </row>
        <row r="3689">
          <cell r="C3689">
            <v>31</v>
          </cell>
          <cell r="D3689">
            <v>45</v>
          </cell>
        </row>
        <row r="3690">
          <cell r="C3690">
            <v>42</v>
          </cell>
          <cell r="D3690">
            <v>45</v>
          </cell>
        </row>
        <row r="3691">
          <cell r="C3691">
            <v>28</v>
          </cell>
          <cell r="D3691">
            <v>17</v>
          </cell>
        </row>
        <row r="3692">
          <cell r="C3692">
            <v>17</v>
          </cell>
          <cell r="D3692">
            <v>16</v>
          </cell>
        </row>
        <row r="3693">
          <cell r="C3693">
            <v>5</v>
          </cell>
          <cell r="D3693">
            <v>17</v>
          </cell>
        </row>
        <row r="3694">
          <cell r="C3694">
            <v>5</v>
          </cell>
          <cell r="D3694">
            <v>10</v>
          </cell>
        </row>
        <row r="3695">
          <cell r="C3695">
            <v>4</v>
          </cell>
          <cell r="D3695">
            <v>9</v>
          </cell>
        </row>
        <row r="3696">
          <cell r="C3696">
            <v>0</v>
          </cell>
          <cell r="D3696">
            <v>1</v>
          </cell>
        </row>
        <row r="3697">
          <cell r="C3697">
            <v>0</v>
          </cell>
          <cell r="D3697">
            <v>0</v>
          </cell>
        </row>
        <row r="3703">
          <cell r="C3703">
            <v>35</v>
          </cell>
          <cell r="D3703">
            <v>34</v>
          </cell>
        </row>
        <row r="3704">
          <cell r="C3704">
            <v>25</v>
          </cell>
          <cell r="D3704">
            <v>28</v>
          </cell>
        </row>
        <row r="3705">
          <cell r="C3705">
            <v>32</v>
          </cell>
          <cell r="D3705">
            <v>23</v>
          </cell>
        </row>
        <row r="3706">
          <cell r="C3706">
            <v>28</v>
          </cell>
          <cell r="D3706">
            <v>25</v>
          </cell>
        </row>
        <row r="3707">
          <cell r="C3707">
            <v>34</v>
          </cell>
          <cell r="D3707">
            <v>25</v>
          </cell>
        </row>
        <row r="3708">
          <cell r="C3708">
            <v>44</v>
          </cell>
          <cell r="D3708">
            <v>41</v>
          </cell>
        </row>
        <row r="3709">
          <cell r="C3709">
            <v>61</v>
          </cell>
          <cell r="D3709">
            <v>57</v>
          </cell>
        </row>
        <row r="3710">
          <cell r="C3710">
            <v>55</v>
          </cell>
          <cell r="D3710">
            <v>52</v>
          </cell>
        </row>
        <row r="3711">
          <cell r="C3711">
            <v>68</v>
          </cell>
          <cell r="D3711">
            <v>47</v>
          </cell>
        </row>
        <row r="3712">
          <cell r="C3712">
            <v>48</v>
          </cell>
          <cell r="D3712">
            <v>39</v>
          </cell>
        </row>
        <row r="3713">
          <cell r="C3713">
            <v>40</v>
          </cell>
          <cell r="D3713">
            <v>37</v>
          </cell>
        </row>
        <row r="3714">
          <cell r="C3714">
            <v>43</v>
          </cell>
          <cell r="D3714">
            <v>50</v>
          </cell>
        </row>
        <row r="3715">
          <cell r="C3715">
            <v>55</v>
          </cell>
          <cell r="D3715">
            <v>42</v>
          </cell>
        </row>
        <row r="3716">
          <cell r="C3716">
            <v>46</v>
          </cell>
          <cell r="D3716">
            <v>65</v>
          </cell>
        </row>
        <row r="3717">
          <cell r="C3717">
            <v>40</v>
          </cell>
          <cell r="D3717">
            <v>29</v>
          </cell>
        </row>
        <row r="3718">
          <cell r="C3718">
            <v>20</v>
          </cell>
          <cell r="D3718">
            <v>35</v>
          </cell>
        </row>
        <row r="3719">
          <cell r="C3719">
            <v>21</v>
          </cell>
          <cell r="D3719">
            <v>20</v>
          </cell>
        </row>
        <row r="3720">
          <cell r="C3720">
            <v>21</v>
          </cell>
          <cell r="D3720">
            <v>28</v>
          </cell>
        </row>
        <row r="3721">
          <cell r="C3721">
            <v>4</v>
          </cell>
          <cell r="D3721">
            <v>14</v>
          </cell>
        </row>
        <row r="3722">
          <cell r="C3722">
            <v>2</v>
          </cell>
          <cell r="D3722">
            <v>4</v>
          </cell>
        </row>
        <row r="3723">
          <cell r="C3723">
            <v>0</v>
          </cell>
          <cell r="D3723">
            <v>0</v>
          </cell>
        </row>
        <row r="3729">
          <cell r="C3729">
            <v>13</v>
          </cell>
          <cell r="D3729">
            <v>22</v>
          </cell>
        </row>
        <row r="3730">
          <cell r="C3730">
            <v>12</v>
          </cell>
          <cell r="D3730">
            <v>13</v>
          </cell>
        </row>
        <row r="3731">
          <cell r="C3731">
            <v>6</v>
          </cell>
          <cell r="D3731">
            <v>5</v>
          </cell>
        </row>
        <row r="3732">
          <cell r="C3732">
            <v>8</v>
          </cell>
          <cell r="D3732">
            <v>14</v>
          </cell>
        </row>
        <row r="3733">
          <cell r="C3733">
            <v>15</v>
          </cell>
          <cell r="D3733">
            <v>12</v>
          </cell>
        </row>
        <row r="3734">
          <cell r="C3734">
            <v>28</v>
          </cell>
          <cell r="D3734">
            <v>19</v>
          </cell>
        </row>
        <row r="3735">
          <cell r="C3735">
            <v>29</v>
          </cell>
          <cell r="D3735">
            <v>23</v>
          </cell>
        </row>
        <row r="3736">
          <cell r="C3736">
            <v>19</v>
          </cell>
          <cell r="D3736">
            <v>16</v>
          </cell>
        </row>
        <row r="3737">
          <cell r="C3737">
            <v>13</v>
          </cell>
          <cell r="D3737">
            <v>16</v>
          </cell>
        </row>
        <row r="3738">
          <cell r="C3738">
            <v>11</v>
          </cell>
          <cell r="D3738">
            <v>15</v>
          </cell>
        </row>
        <row r="3739">
          <cell r="C3739">
            <v>21</v>
          </cell>
          <cell r="D3739">
            <v>19</v>
          </cell>
        </row>
        <row r="3740">
          <cell r="C3740">
            <v>22</v>
          </cell>
          <cell r="D3740">
            <v>34</v>
          </cell>
        </row>
        <row r="3741">
          <cell r="C3741">
            <v>32</v>
          </cell>
          <cell r="D3741">
            <v>37</v>
          </cell>
        </row>
        <row r="3742">
          <cell r="C3742">
            <v>35</v>
          </cell>
          <cell r="D3742">
            <v>35</v>
          </cell>
        </row>
        <row r="3743">
          <cell r="C3743">
            <v>14</v>
          </cell>
          <cell r="D3743">
            <v>8</v>
          </cell>
        </row>
        <row r="3744">
          <cell r="C3744">
            <v>9</v>
          </cell>
          <cell r="D3744">
            <v>10</v>
          </cell>
        </row>
        <row r="3745">
          <cell r="C3745">
            <v>3</v>
          </cell>
          <cell r="D3745">
            <v>12</v>
          </cell>
        </row>
        <row r="3746">
          <cell r="C3746">
            <v>4</v>
          </cell>
          <cell r="D3746">
            <v>5</v>
          </cell>
        </row>
        <row r="3747">
          <cell r="C3747">
            <v>1</v>
          </cell>
          <cell r="D3747">
            <v>3</v>
          </cell>
        </row>
        <row r="3748">
          <cell r="C3748">
            <v>1</v>
          </cell>
          <cell r="D3748">
            <v>0</v>
          </cell>
        </row>
        <row r="3749">
          <cell r="C3749">
            <v>0</v>
          </cell>
          <cell r="D3749">
            <v>1</v>
          </cell>
        </row>
        <row r="3754">
          <cell r="C3754">
            <v>24</v>
          </cell>
          <cell r="D3754">
            <v>13</v>
          </cell>
        </row>
        <row r="3755">
          <cell r="C3755">
            <v>17</v>
          </cell>
          <cell r="D3755">
            <v>21</v>
          </cell>
        </row>
        <row r="3756">
          <cell r="C3756">
            <v>22</v>
          </cell>
          <cell r="D3756">
            <v>16</v>
          </cell>
        </row>
        <row r="3757">
          <cell r="C3757">
            <v>27</v>
          </cell>
          <cell r="D3757">
            <v>18</v>
          </cell>
        </row>
        <row r="3758">
          <cell r="C3758">
            <v>5</v>
          </cell>
          <cell r="D3758">
            <v>13</v>
          </cell>
        </row>
        <row r="3759">
          <cell r="C3759">
            <v>15</v>
          </cell>
          <cell r="D3759">
            <v>23</v>
          </cell>
        </row>
        <row r="3760">
          <cell r="C3760">
            <v>25</v>
          </cell>
          <cell r="D3760">
            <v>18</v>
          </cell>
        </row>
        <row r="3761">
          <cell r="C3761">
            <v>26</v>
          </cell>
          <cell r="D3761">
            <v>32</v>
          </cell>
        </row>
        <row r="3762">
          <cell r="C3762">
            <v>38</v>
          </cell>
          <cell r="D3762">
            <v>37</v>
          </cell>
        </row>
        <row r="3763">
          <cell r="C3763">
            <v>19</v>
          </cell>
          <cell r="D3763">
            <v>20</v>
          </cell>
        </row>
        <row r="3764">
          <cell r="C3764">
            <v>14</v>
          </cell>
          <cell r="D3764">
            <v>15</v>
          </cell>
        </row>
        <row r="3765">
          <cell r="C3765">
            <v>18</v>
          </cell>
          <cell r="D3765">
            <v>20</v>
          </cell>
        </row>
        <row r="3766">
          <cell r="C3766">
            <v>32</v>
          </cell>
          <cell r="D3766">
            <v>31</v>
          </cell>
        </row>
        <row r="3767">
          <cell r="C3767">
            <v>51</v>
          </cell>
          <cell r="D3767">
            <v>55</v>
          </cell>
        </row>
        <row r="3768">
          <cell r="C3768">
            <v>34</v>
          </cell>
          <cell r="D3768">
            <v>30</v>
          </cell>
        </row>
        <row r="3769">
          <cell r="C3769">
            <v>12</v>
          </cell>
          <cell r="D3769">
            <v>14</v>
          </cell>
        </row>
        <row r="3770">
          <cell r="C3770">
            <v>9</v>
          </cell>
          <cell r="D3770">
            <v>11</v>
          </cell>
        </row>
        <row r="3771">
          <cell r="C3771">
            <v>4</v>
          </cell>
          <cell r="D3771">
            <v>5</v>
          </cell>
        </row>
        <row r="3772">
          <cell r="C3772">
            <v>0</v>
          </cell>
          <cell r="D3772">
            <v>4</v>
          </cell>
        </row>
        <row r="3773">
          <cell r="C3773">
            <v>0</v>
          </cell>
          <cell r="D3773">
            <v>2</v>
          </cell>
        </row>
        <row r="3774">
          <cell r="C3774">
            <v>0</v>
          </cell>
          <cell r="D3774">
            <v>1</v>
          </cell>
        </row>
        <row r="3779">
          <cell r="C3779">
            <v>102</v>
          </cell>
          <cell r="D3779">
            <v>85</v>
          </cell>
        </row>
        <row r="3780">
          <cell r="C3780">
            <v>119</v>
          </cell>
          <cell r="D3780">
            <v>103</v>
          </cell>
        </row>
        <row r="3781">
          <cell r="C3781">
            <v>109</v>
          </cell>
          <cell r="D3781">
            <v>103</v>
          </cell>
        </row>
        <row r="3782">
          <cell r="C3782">
            <v>110</v>
          </cell>
          <cell r="D3782">
            <v>80</v>
          </cell>
        </row>
        <row r="3783">
          <cell r="C3783">
            <v>54</v>
          </cell>
          <cell r="D3783">
            <v>69</v>
          </cell>
        </row>
        <row r="3784">
          <cell r="C3784">
            <v>46</v>
          </cell>
          <cell r="D3784">
            <v>52</v>
          </cell>
        </row>
        <row r="3785">
          <cell r="C3785">
            <v>68</v>
          </cell>
          <cell r="D3785">
            <v>75</v>
          </cell>
        </row>
        <row r="3786">
          <cell r="C3786">
            <v>110</v>
          </cell>
          <cell r="D3786">
            <v>120</v>
          </cell>
        </row>
        <row r="3787">
          <cell r="C3787">
            <v>144</v>
          </cell>
          <cell r="D3787">
            <v>144</v>
          </cell>
        </row>
        <row r="3788">
          <cell r="C3788">
            <v>118</v>
          </cell>
          <cell r="D3788">
            <v>119</v>
          </cell>
        </row>
        <row r="3789">
          <cell r="C3789">
            <v>70</v>
          </cell>
          <cell r="D3789">
            <v>65</v>
          </cell>
        </row>
        <row r="3790">
          <cell r="C3790">
            <v>49</v>
          </cell>
          <cell r="D3790">
            <v>33</v>
          </cell>
        </row>
        <row r="3791">
          <cell r="C3791">
            <v>39</v>
          </cell>
          <cell r="D3791">
            <v>31</v>
          </cell>
        </row>
        <row r="3792">
          <cell r="C3792">
            <v>24</v>
          </cell>
          <cell r="D3792">
            <v>26</v>
          </cell>
        </row>
        <row r="3793">
          <cell r="C3793">
            <v>22</v>
          </cell>
          <cell r="D3793">
            <v>17</v>
          </cell>
        </row>
        <row r="3794">
          <cell r="C3794">
            <v>13</v>
          </cell>
          <cell r="D3794">
            <v>17</v>
          </cell>
        </row>
        <row r="3795">
          <cell r="C3795">
            <v>10</v>
          </cell>
          <cell r="D3795">
            <v>12</v>
          </cell>
        </row>
        <row r="3796">
          <cell r="C3796">
            <v>4</v>
          </cell>
          <cell r="D3796">
            <v>3</v>
          </cell>
        </row>
        <row r="3797">
          <cell r="C3797">
            <v>1</v>
          </cell>
          <cell r="D3797">
            <v>2</v>
          </cell>
        </row>
        <row r="3798">
          <cell r="C3798">
            <v>0</v>
          </cell>
          <cell r="D3798">
            <v>1</v>
          </cell>
        </row>
        <row r="3799">
          <cell r="C3799">
            <v>0</v>
          </cell>
          <cell r="D3799">
            <v>0</v>
          </cell>
        </row>
        <row r="3804">
          <cell r="C3804">
            <v>17</v>
          </cell>
          <cell r="D3804">
            <v>18</v>
          </cell>
        </row>
        <row r="3805">
          <cell r="C3805">
            <v>26</v>
          </cell>
          <cell r="D3805">
            <v>18</v>
          </cell>
        </row>
        <row r="3806">
          <cell r="C3806">
            <v>33</v>
          </cell>
          <cell r="D3806">
            <v>24</v>
          </cell>
        </row>
        <row r="3807">
          <cell r="C3807">
            <v>36</v>
          </cell>
          <cell r="D3807">
            <v>22</v>
          </cell>
        </row>
        <row r="3808">
          <cell r="C3808">
            <v>24</v>
          </cell>
          <cell r="D3808">
            <v>15</v>
          </cell>
        </row>
        <row r="3809">
          <cell r="C3809">
            <v>26</v>
          </cell>
          <cell r="D3809">
            <v>16</v>
          </cell>
        </row>
        <row r="3810">
          <cell r="C3810">
            <v>20</v>
          </cell>
          <cell r="D3810">
            <v>17</v>
          </cell>
        </row>
        <row r="3811">
          <cell r="C3811">
            <v>27</v>
          </cell>
          <cell r="D3811">
            <v>33</v>
          </cell>
        </row>
        <row r="3812">
          <cell r="C3812">
            <v>40</v>
          </cell>
          <cell r="D3812">
            <v>41</v>
          </cell>
        </row>
        <row r="3813">
          <cell r="C3813">
            <v>37</v>
          </cell>
          <cell r="D3813">
            <v>32</v>
          </cell>
        </row>
        <row r="3814">
          <cell r="C3814">
            <v>30</v>
          </cell>
          <cell r="D3814">
            <v>30</v>
          </cell>
        </row>
        <row r="3815">
          <cell r="C3815">
            <v>22</v>
          </cell>
          <cell r="D3815">
            <v>24</v>
          </cell>
        </row>
        <row r="3816">
          <cell r="C3816">
            <v>28</v>
          </cell>
          <cell r="D3816">
            <v>26</v>
          </cell>
        </row>
        <row r="3817">
          <cell r="C3817">
            <v>26</v>
          </cell>
          <cell r="D3817">
            <v>28</v>
          </cell>
        </row>
        <row r="3818">
          <cell r="C3818">
            <v>23</v>
          </cell>
          <cell r="D3818">
            <v>11</v>
          </cell>
        </row>
        <row r="3819">
          <cell r="C3819">
            <v>11</v>
          </cell>
          <cell r="D3819">
            <v>19</v>
          </cell>
        </row>
        <row r="3820">
          <cell r="C3820">
            <v>8</v>
          </cell>
          <cell r="D3820">
            <v>5</v>
          </cell>
        </row>
        <row r="3821">
          <cell r="C3821">
            <v>4</v>
          </cell>
          <cell r="D3821">
            <v>11</v>
          </cell>
        </row>
        <row r="3822">
          <cell r="C3822">
            <v>0</v>
          </cell>
          <cell r="D3822">
            <v>2</v>
          </cell>
        </row>
        <row r="3823">
          <cell r="C3823">
            <v>1</v>
          </cell>
          <cell r="D3823">
            <v>2</v>
          </cell>
        </row>
        <row r="3824">
          <cell r="C3824">
            <v>0</v>
          </cell>
          <cell r="D3824">
            <v>1</v>
          </cell>
        </row>
        <row r="3829">
          <cell r="C3829">
            <v>28</v>
          </cell>
          <cell r="D3829">
            <v>24</v>
          </cell>
        </row>
        <row r="3830">
          <cell r="C3830">
            <v>31</v>
          </cell>
          <cell r="D3830">
            <v>35</v>
          </cell>
        </row>
        <row r="3831">
          <cell r="C3831">
            <v>28</v>
          </cell>
          <cell r="D3831">
            <v>32</v>
          </cell>
        </row>
        <row r="3832">
          <cell r="C3832">
            <v>40</v>
          </cell>
          <cell r="D3832">
            <v>33</v>
          </cell>
        </row>
        <row r="3833">
          <cell r="C3833">
            <v>39</v>
          </cell>
          <cell r="D3833">
            <v>36</v>
          </cell>
        </row>
        <row r="3834">
          <cell r="C3834">
            <v>31</v>
          </cell>
          <cell r="D3834">
            <v>29</v>
          </cell>
        </row>
        <row r="3835">
          <cell r="C3835">
            <v>54</v>
          </cell>
          <cell r="D3835">
            <v>38</v>
          </cell>
        </row>
        <row r="3836">
          <cell r="C3836">
            <v>50</v>
          </cell>
          <cell r="D3836">
            <v>45</v>
          </cell>
        </row>
        <row r="3837">
          <cell r="C3837">
            <v>38</v>
          </cell>
          <cell r="D3837">
            <v>30</v>
          </cell>
        </row>
        <row r="3838">
          <cell r="C3838">
            <v>41</v>
          </cell>
          <cell r="D3838">
            <v>45</v>
          </cell>
        </row>
        <row r="3839">
          <cell r="C3839">
            <v>39</v>
          </cell>
          <cell r="D3839">
            <v>48</v>
          </cell>
        </row>
        <row r="3840">
          <cell r="C3840">
            <v>47</v>
          </cell>
          <cell r="D3840">
            <v>58</v>
          </cell>
        </row>
        <row r="3841">
          <cell r="C3841">
            <v>69</v>
          </cell>
          <cell r="D3841">
            <v>70</v>
          </cell>
        </row>
        <row r="3842">
          <cell r="C3842">
            <v>73</v>
          </cell>
          <cell r="D3842">
            <v>52</v>
          </cell>
        </row>
        <row r="3843">
          <cell r="C3843">
            <v>27</v>
          </cell>
          <cell r="D3843">
            <v>38</v>
          </cell>
        </row>
        <row r="3844">
          <cell r="C3844">
            <v>25</v>
          </cell>
          <cell r="D3844">
            <v>25</v>
          </cell>
        </row>
        <row r="3845">
          <cell r="C3845">
            <v>18</v>
          </cell>
          <cell r="D3845">
            <v>25</v>
          </cell>
        </row>
        <row r="3846">
          <cell r="C3846">
            <v>14</v>
          </cell>
          <cell r="D3846">
            <v>28</v>
          </cell>
        </row>
        <row r="3847">
          <cell r="C3847">
            <v>5</v>
          </cell>
          <cell r="D3847">
            <v>10</v>
          </cell>
        </row>
        <row r="3848">
          <cell r="C3848">
            <v>1</v>
          </cell>
          <cell r="D3848">
            <v>1</v>
          </cell>
        </row>
        <row r="3849">
          <cell r="C3849">
            <v>1</v>
          </cell>
          <cell r="D3849">
            <v>0</v>
          </cell>
        </row>
        <row r="3855">
          <cell r="C3855">
            <v>16</v>
          </cell>
          <cell r="D3855">
            <v>8</v>
          </cell>
        </row>
        <row r="3856">
          <cell r="C3856">
            <v>12</v>
          </cell>
          <cell r="D3856">
            <v>13</v>
          </cell>
        </row>
        <row r="3857">
          <cell r="C3857">
            <v>11</v>
          </cell>
          <cell r="D3857">
            <v>14</v>
          </cell>
        </row>
        <row r="3858">
          <cell r="C3858">
            <v>10</v>
          </cell>
          <cell r="D3858">
            <v>10</v>
          </cell>
        </row>
        <row r="3859">
          <cell r="C3859">
            <v>17</v>
          </cell>
          <cell r="D3859">
            <v>12</v>
          </cell>
        </row>
        <row r="3860">
          <cell r="C3860">
            <v>12</v>
          </cell>
          <cell r="D3860">
            <v>13</v>
          </cell>
        </row>
        <row r="3861">
          <cell r="C3861">
            <v>18</v>
          </cell>
          <cell r="D3861">
            <v>22</v>
          </cell>
        </row>
        <row r="3862">
          <cell r="C3862">
            <v>15</v>
          </cell>
          <cell r="D3862">
            <v>17</v>
          </cell>
        </row>
        <row r="3863">
          <cell r="C3863">
            <v>22</v>
          </cell>
          <cell r="D3863">
            <v>12</v>
          </cell>
        </row>
        <row r="3864">
          <cell r="C3864">
            <v>13</v>
          </cell>
          <cell r="D3864">
            <v>17</v>
          </cell>
        </row>
        <row r="3865">
          <cell r="C3865">
            <v>13</v>
          </cell>
          <cell r="D3865">
            <v>16</v>
          </cell>
        </row>
        <row r="3866">
          <cell r="C3866">
            <v>16</v>
          </cell>
          <cell r="D3866">
            <v>21</v>
          </cell>
        </row>
        <row r="3867">
          <cell r="C3867">
            <v>25</v>
          </cell>
          <cell r="D3867">
            <v>19</v>
          </cell>
        </row>
        <row r="3868">
          <cell r="C3868">
            <v>21</v>
          </cell>
          <cell r="D3868">
            <v>16</v>
          </cell>
        </row>
        <row r="3869">
          <cell r="C3869">
            <v>15</v>
          </cell>
          <cell r="D3869">
            <v>16</v>
          </cell>
        </row>
        <row r="3870">
          <cell r="C3870">
            <v>7</v>
          </cell>
          <cell r="D3870">
            <v>16</v>
          </cell>
        </row>
        <row r="3871">
          <cell r="C3871">
            <v>12</v>
          </cell>
          <cell r="D3871">
            <v>14</v>
          </cell>
        </row>
        <row r="3872">
          <cell r="C3872">
            <v>9</v>
          </cell>
          <cell r="D3872">
            <v>9</v>
          </cell>
        </row>
        <row r="3873">
          <cell r="C3873">
            <v>1</v>
          </cell>
          <cell r="D3873">
            <v>5</v>
          </cell>
        </row>
        <row r="3874">
          <cell r="C3874">
            <v>0</v>
          </cell>
          <cell r="D3874">
            <v>4</v>
          </cell>
        </row>
        <row r="3875">
          <cell r="C3875">
            <v>0</v>
          </cell>
          <cell r="D3875">
            <v>0</v>
          </cell>
        </row>
        <row r="3880">
          <cell r="C3880">
            <v>16</v>
          </cell>
          <cell r="D3880">
            <v>11</v>
          </cell>
        </row>
        <row r="3881">
          <cell r="C3881">
            <v>16</v>
          </cell>
          <cell r="D3881">
            <v>12</v>
          </cell>
        </row>
        <row r="3882">
          <cell r="C3882">
            <v>19</v>
          </cell>
          <cell r="D3882">
            <v>10</v>
          </cell>
        </row>
        <row r="3883">
          <cell r="C3883">
            <v>19</v>
          </cell>
          <cell r="D3883">
            <v>10</v>
          </cell>
        </row>
        <row r="3884">
          <cell r="C3884">
            <v>11</v>
          </cell>
          <cell r="D3884">
            <v>13</v>
          </cell>
        </row>
        <row r="3885">
          <cell r="C3885">
            <v>18</v>
          </cell>
          <cell r="D3885">
            <v>17</v>
          </cell>
        </row>
        <row r="3886">
          <cell r="C3886">
            <v>27</v>
          </cell>
          <cell r="D3886">
            <v>13</v>
          </cell>
        </row>
        <row r="3887">
          <cell r="C3887">
            <v>22</v>
          </cell>
          <cell r="D3887">
            <v>19</v>
          </cell>
        </row>
        <row r="3888">
          <cell r="C3888">
            <v>34</v>
          </cell>
          <cell r="D3888">
            <v>22</v>
          </cell>
        </row>
        <row r="3889">
          <cell r="C3889">
            <v>17</v>
          </cell>
          <cell r="D3889">
            <v>25</v>
          </cell>
        </row>
        <row r="3890">
          <cell r="C3890">
            <v>14</v>
          </cell>
          <cell r="D3890">
            <v>12</v>
          </cell>
        </row>
        <row r="3891">
          <cell r="C3891">
            <v>24</v>
          </cell>
          <cell r="D3891">
            <v>29</v>
          </cell>
        </row>
        <row r="3892">
          <cell r="C3892">
            <v>31</v>
          </cell>
          <cell r="D3892">
            <v>28</v>
          </cell>
        </row>
        <row r="3893">
          <cell r="C3893">
            <v>41</v>
          </cell>
          <cell r="D3893">
            <v>26</v>
          </cell>
        </row>
        <row r="3894">
          <cell r="C3894">
            <v>13</v>
          </cell>
          <cell r="D3894">
            <v>17</v>
          </cell>
        </row>
        <row r="3895">
          <cell r="C3895">
            <v>16</v>
          </cell>
          <cell r="D3895">
            <v>18</v>
          </cell>
        </row>
        <row r="3896">
          <cell r="C3896">
            <v>8</v>
          </cell>
          <cell r="D3896">
            <v>16</v>
          </cell>
        </row>
        <row r="3897">
          <cell r="C3897">
            <v>7</v>
          </cell>
          <cell r="D3897">
            <v>21</v>
          </cell>
        </row>
        <row r="3898">
          <cell r="C3898">
            <v>3</v>
          </cell>
          <cell r="D3898">
            <v>17</v>
          </cell>
        </row>
        <row r="3899">
          <cell r="C3899">
            <v>1</v>
          </cell>
          <cell r="D3899">
            <v>1</v>
          </cell>
        </row>
        <row r="3900">
          <cell r="C3900">
            <v>0</v>
          </cell>
          <cell r="D3900">
            <v>0</v>
          </cell>
        </row>
        <row r="3905">
          <cell r="C3905">
            <v>7</v>
          </cell>
          <cell r="D3905">
            <v>1</v>
          </cell>
        </row>
        <row r="3906">
          <cell r="C3906">
            <v>9</v>
          </cell>
          <cell r="D3906">
            <v>2</v>
          </cell>
        </row>
        <row r="3907">
          <cell r="C3907">
            <v>5</v>
          </cell>
          <cell r="D3907">
            <v>8</v>
          </cell>
        </row>
        <row r="3908">
          <cell r="C3908">
            <v>3</v>
          </cell>
          <cell r="D3908">
            <v>7</v>
          </cell>
        </row>
        <row r="3909">
          <cell r="C3909">
            <v>4</v>
          </cell>
          <cell r="D3909">
            <v>3</v>
          </cell>
        </row>
        <row r="3910">
          <cell r="C3910">
            <v>2</v>
          </cell>
          <cell r="D3910">
            <v>2</v>
          </cell>
        </row>
        <row r="3911">
          <cell r="C3911">
            <v>5</v>
          </cell>
          <cell r="D3911">
            <v>12</v>
          </cell>
        </row>
        <row r="3912">
          <cell r="C3912">
            <v>2</v>
          </cell>
          <cell r="D3912">
            <v>3</v>
          </cell>
        </row>
        <row r="3913">
          <cell r="C3913">
            <v>5</v>
          </cell>
          <cell r="D3913">
            <v>6</v>
          </cell>
        </row>
        <row r="3914">
          <cell r="C3914">
            <v>1</v>
          </cell>
          <cell r="D3914">
            <v>3</v>
          </cell>
        </row>
        <row r="3915">
          <cell r="C3915">
            <v>4</v>
          </cell>
          <cell r="D3915">
            <v>6</v>
          </cell>
        </row>
        <row r="3916">
          <cell r="C3916">
            <v>3</v>
          </cell>
          <cell r="D3916">
            <v>4</v>
          </cell>
        </row>
        <row r="3917">
          <cell r="C3917">
            <v>1</v>
          </cell>
          <cell r="D3917">
            <v>6</v>
          </cell>
        </row>
        <row r="3918">
          <cell r="C3918">
            <v>4</v>
          </cell>
          <cell r="D3918">
            <v>4</v>
          </cell>
        </row>
        <row r="3919">
          <cell r="C3919">
            <v>1</v>
          </cell>
          <cell r="D3919">
            <v>0</v>
          </cell>
        </row>
        <row r="3920">
          <cell r="C3920">
            <v>1</v>
          </cell>
          <cell r="D3920">
            <v>3</v>
          </cell>
        </row>
        <row r="3921">
          <cell r="C3921">
            <v>3</v>
          </cell>
          <cell r="D3921">
            <v>2</v>
          </cell>
        </row>
        <row r="3922">
          <cell r="C3922">
            <v>1</v>
          </cell>
          <cell r="D3922">
            <v>0</v>
          </cell>
        </row>
        <row r="3923">
          <cell r="C3923">
            <v>0</v>
          </cell>
          <cell r="D3923">
            <v>1</v>
          </cell>
        </row>
        <row r="3924">
          <cell r="C3924">
            <v>0</v>
          </cell>
          <cell r="D3924">
            <v>0</v>
          </cell>
        </row>
        <row r="3925">
          <cell r="C3925">
            <v>0</v>
          </cell>
          <cell r="D3925">
            <v>0</v>
          </cell>
        </row>
        <row r="3930">
          <cell r="C3930">
            <v>8</v>
          </cell>
          <cell r="D3930">
            <v>4</v>
          </cell>
        </row>
        <row r="3931">
          <cell r="C3931">
            <v>2</v>
          </cell>
          <cell r="D3931">
            <v>7</v>
          </cell>
        </row>
        <row r="3932">
          <cell r="C3932">
            <v>7</v>
          </cell>
          <cell r="D3932">
            <v>7</v>
          </cell>
        </row>
        <row r="3933">
          <cell r="C3933">
            <v>2</v>
          </cell>
          <cell r="D3933">
            <v>4</v>
          </cell>
        </row>
        <row r="3934">
          <cell r="C3934">
            <v>6</v>
          </cell>
          <cell r="D3934">
            <v>6</v>
          </cell>
        </row>
        <row r="3935">
          <cell r="C3935">
            <v>11</v>
          </cell>
          <cell r="D3935">
            <v>2</v>
          </cell>
        </row>
        <row r="3936">
          <cell r="C3936">
            <v>10</v>
          </cell>
          <cell r="D3936">
            <v>12</v>
          </cell>
        </row>
        <row r="3937">
          <cell r="C3937">
            <v>15</v>
          </cell>
          <cell r="D3937">
            <v>5</v>
          </cell>
        </row>
        <row r="3938">
          <cell r="C3938">
            <v>16</v>
          </cell>
          <cell r="D3938">
            <v>15</v>
          </cell>
        </row>
        <row r="3939">
          <cell r="C3939">
            <v>6</v>
          </cell>
          <cell r="D3939">
            <v>3</v>
          </cell>
        </row>
        <row r="3940">
          <cell r="C3940">
            <v>4</v>
          </cell>
          <cell r="D3940">
            <v>1</v>
          </cell>
        </row>
        <row r="3941">
          <cell r="C3941">
            <v>4</v>
          </cell>
          <cell r="D3941">
            <v>9</v>
          </cell>
        </row>
        <row r="3942">
          <cell r="C3942">
            <v>9</v>
          </cell>
          <cell r="D3942">
            <v>8</v>
          </cell>
        </row>
        <row r="3943">
          <cell r="C3943">
            <v>12</v>
          </cell>
          <cell r="D3943">
            <v>16</v>
          </cell>
        </row>
        <row r="3944">
          <cell r="C3944">
            <v>8</v>
          </cell>
          <cell r="D3944">
            <v>11</v>
          </cell>
        </row>
        <row r="3945">
          <cell r="C3945">
            <v>3</v>
          </cell>
          <cell r="D3945">
            <v>1</v>
          </cell>
        </row>
        <row r="3946">
          <cell r="C3946">
            <v>4</v>
          </cell>
          <cell r="D3946">
            <v>2</v>
          </cell>
        </row>
        <row r="3947">
          <cell r="C3947">
            <v>2</v>
          </cell>
          <cell r="D3947">
            <v>5</v>
          </cell>
        </row>
        <row r="3948">
          <cell r="C3948">
            <v>0</v>
          </cell>
          <cell r="D3948">
            <v>0</v>
          </cell>
        </row>
        <row r="3949">
          <cell r="C3949">
            <v>0</v>
          </cell>
          <cell r="D3949">
            <v>0</v>
          </cell>
        </row>
        <row r="3950">
          <cell r="C3950">
            <v>0</v>
          </cell>
          <cell r="D3950">
            <v>0</v>
          </cell>
        </row>
        <row r="3956">
          <cell r="C3956">
            <v>8</v>
          </cell>
          <cell r="D3956">
            <v>6</v>
          </cell>
        </row>
        <row r="3957">
          <cell r="C3957">
            <v>7</v>
          </cell>
          <cell r="D3957">
            <v>4</v>
          </cell>
        </row>
        <row r="3958">
          <cell r="C3958">
            <v>10</v>
          </cell>
          <cell r="D3958">
            <v>3</v>
          </cell>
        </row>
        <row r="3959">
          <cell r="C3959">
            <v>7</v>
          </cell>
          <cell r="D3959">
            <v>5</v>
          </cell>
        </row>
        <row r="3960">
          <cell r="C3960">
            <v>6</v>
          </cell>
          <cell r="D3960">
            <v>3</v>
          </cell>
        </row>
        <row r="3961">
          <cell r="C3961">
            <v>10</v>
          </cell>
          <cell r="D3961">
            <v>6</v>
          </cell>
        </row>
        <row r="3962">
          <cell r="C3962">
            <v>14</v>
          </cell>
          <cell r="D3962">
            <v>8</v>
          </cell>
        </row>
        <row r="3963">
          <cell r="C3963">
            <v>6</v>
          </cell>
          <cell r="D3963">
            <v>10</v>
          </cell>
        </row>
        <row r="3964">
          <cell r="C3964">
            <v>12</v>
          </cell>
          <cell r="D3964">
            <v>11</v>
          </cell>
        </row>
        <row r="3965">
          <cell r="C3965">
            <v>8</v>
          </cell>
          <cell r="D3965">
            <v>8</v>
          </cell>
        </row>
        <row r="3966">
          <cell r="C3966">
            <v>15</v>
          </cell>
          <cell r="D3966">
            <v>7</v>
          </cell>
        </row>
        <row r="3967">
          <cell r="C3967">
            <v>12</v>
          </cell>
          <cell r="D3967">
            <v>13</v>
          </cell>
        </row>
        <row r="3968">
          <cell r="C3968">
            <v>14</v>
          </cell>
          <cell r="D3968">
            <v>10</v>
          </cell>
        </row>
        <row r="3969">
          <cell r="C3969">
            <v>12</v>
          </cell>
          <cell r="D3969">
            <v>13</v>
          </cell>
        </row>
        <row r="3970">
          <cell r="C3970">
            <v>8</v>
          </cell>
          <cell r="D3970">
            <v>8</v>
          </cell>
        </row>
        <row r="3971">
          <cell r="C3971">
            <v>7</v>
          </cell>
          <cell r="D3971">
            <v>9</v>
          </cell>
        </row>
        <row r="3972">
          <cell r="C3972">
            <v>9</v>
          </cell>
          <cell r="D3972">
            <v>9</v>
          </cell>
        </row>
        <row r="3973">
          <cell r="C3973">
            <v>1</v>
          </cell>
          <cell r="D3973">
            <v>6</v>
          </cell>
        </row>
        <row r="3974">
          <cell r="C3974">
            <v>1</v>
          </cell>
          <cell r="D3974">
            <v>5</v>
          </cell>
        </row>
        <row r="3975">
          <cell r="C3975">
            <v>0</v>
          </cell>
          <cell r="D3975">
            <v>1</v>
          </cell>
        </row>
        <row r="3976">
          <cell r="C3976">
            <v>0</v>
          </cell>
          <cell r="D3976">
            <v>0</v>
          </cell>
        </row>
        <row r="3982">
          <cell r="C3982">
            <v>14</v>
          </cell>
          <cell r="D3982">
            <v>6</v>
          </cell>
        </row>
        <row r="3983">
          <cell r="C3983">
            <v>14</v>
          </cell>
          <cell r="D3983">
            <v>9</v>
          </cell>
        </row>
        <row r="3984">
          <cell r="C3984">
            <v>7</v>
          </cell>
          <cell r="D3984">
            <v>9</v>
          </cell>
        </row>
        <row r="3985">
          <cell r="C3985">
            <v>13</v>
          </cell>
          <cell r="D3985">
            <v>7</v>
          </cell>
        </row>
        <row r="3986">
          <cell r="C3986">
            <v>13</v>
          </cell>
          <cell r="D3986">
            <v>17</v>
          </cell>
        </row>
        <row r="3987">
          <cell r="C3987">
            <v>14</v>
          </cell>
          <cell r="D3987">
            <v>14</v>
          </cell>
        </row>
        <row r="3988">
          <cell r="C3988">
            <v>19</v>
          </cell>
          <cell r="D3988">
            <v>12</v>
          </cell>
        </row>
        <row r="3989">
          <cell r="C3989">
            <v>16</v>
          </cell>
          <cell r="D3989">
            <v>14</v>
          </cell>
        </row>
        <row r="3990">
          <cell r="C3990">
            <v>17</v>
          </cell>
          <cell r="D3990">
            <v>7</v>
          </cell>
        </row>
        <row r="3991">
          <cell r="C3991">
            <v>3</v>
          </cell>
          <cell r="D3991">
            <v>9</v>
          </cell>
        </row>
        <row r="3992">
          <cell r="C3992">
            <v>10</v>
          </cell>
          <cell r="D3992">
            <v>13</v>
          </cell>
        </row>
        <row r="3993">
          <cell r="C3993">
            <v>12</v>
          </cell>
          <cell r="D3993">
            <v>19</v>
          </cell>
        </row>
        <row r="3994">
          <cell r="C3994">
            <v>23</v>
          </cell>
          <cell r="D3994">
            <v>19</v>
          </cell>
        </row>
        <row r="3995">
          <cell r="C3995">
            <v>18</v>
          </cell>
          <cell r="D3995">
            <v>13</v>
          </cell>
        </row>
        <row r="3996">
          <cell r="C3996">
            <v>4</v>
          </cell>
          <cell r="D3996">
            <v>8</v>
          </cell>
        </row>
        <row r="3997">
          <cell r="C3997">
            <v>10</v>
          </cell>
          <cell r="D3997">
            <v>12</v>
          </cell>
        </row>
        <row r="3998">
          <cell r="C3998">
            <v>5</v>
          </cell>
          <cell r="D3998">
            <v>10</v>
          </cell>
        </row>
        <row r="3999">
          <cell r="C3999">
            <v>7</v>
          </cell>
          <cell r="D3999">
            <v>7</v>
          </cell>
        </row>
        <row r="4000">
          <cell r="C4000">
            <v>0</v>
          </cell>
          <cell r="D4000">
            <v>3</v>
          </cell>
        </row>
        <row r="4001">
          <cell r="C4001">
            <v>1</v>
          </cell>
          <cell r="D4001">
            <v>2</v>
          </cell>
        </row>
        <row r="4002">
          <cell r="C4002">
            <v>0</v>
          </cell>
          <cell r="D4002">
            <v>0</v>
          </cell>
        </row>
        <row r="4007">
          <cell r="C4007">
            <v>4</v>
          </cell>
          <cell r="D4007">
            <v>2</v>
          </cell>
        </row>
        <row r="4008">
          <cell r="C4008">
            <v>1</v>
          </cell>
          <cell r="D4008">
            <v>3</v>
          </cell>
        </row>
        <row r="4009">
          <cell r="C4009">
            <v>0</v>
          </cell>
          <cell r="D4009">
            <v>4</v>
          </cell>
        </row>
        <row r="4010">
          <cell r="C4010">
            <v>1</v>
          </cell>
          <cell r="D4010">
            <v>0</v>
          </cell>
        </row>
        <row r="4011">
          <cell r="C4011">
            <v>4</v>
          </cell>
          <cell r="D4011">
            <v>2</v>
          </cell>
        </row>
        <row r="4012">
          <cell r="C4012">
            <v>5</v>
          </cell>
          <cell r="D4012">
            <v>1</v>
          </cell>
        </row>
        <row r="4013">
          <cell r="C4013">
            <v>1</v>
          </cell>
          <cell r="D4013">
            <v>2</v>
          </cell>
        </row>
        <row r="4014">
          <cell r="C4014">
            <v>8</v>
          </cell>
          <cell r="D4014">
            <v>2</v>
          </cell>
        </row>
        <row r="4015">
          <cell r="C4015">
            <v>1</v>
          </cell>
          <cell r="D4015">
            <v>4</v>
          </cell>
        </row>
        <row r="4016">
          <cell r="C4016">
            <v>3</v>
          </cell>
          <cell r="D4016">
            <v>4</v>
          </cell>
        </row>
        <row r="4017">
          <cell r="C4017">
            <v>0</v>
          </cell>
          <cell r="D4017">
            <v>3</v>
          </cell>
        </row>
        <row r="4018">
          <cell r="C4018">
            <v>4</v>
          </cell>
          <cell r="D4018">
            <v>6</v>
          </cell>
        </row>
        <row r="4019">
          <cell r="C4019">
            <v>6</v>
          </cell>
          <cell r="D4019">
            <v>5</v>
          </cell>
        </row>
        <row r="4020">
          <cell r="C4020">
            <v>4</v>
          </cell>
          <cell r="D4020">
            <v>1</v>
          </cell>
        </row>
        <row r="4021">
          <cell r="C4021">
            <v>7</v>
          </cell>
          <cell r="D4021">
            <v>1</v>
          </cell>
        </row>
        <row r="4022">
          <cell r="C4022">
            <v>3</v>
          </cell>
          <cell r="D4022">
            <v>3</v>
          </cell>
        </row>
        <row r="4023">
          <cell r="C4023">
            <v>3</v>
          </cell>
          <cell r="D4023">
            <v>2</v>
          </cell>
        </row>
        <row r="4024">
          <cell r="C4024">
            <v>1</v>
          </cell>
          <cell r="D4024">
            <v>3</v>
          </cell>
        </row>
        <row r="4025">
          <cell r="C4025">
            <v>0</v>
          </cell>
          <cell r="D4025">
            <v>1</v>
          </cell>
        </row>
        <row r="4026">
          <cell r="C4026">
            <v>0</v>
          </cell>
          <cell r="D4026">
            <v>0</v>
          </cell>
        </row>
        <row r="4027">
          <cell r="C4027">
            <v>0</v>
          </cell>
          <cell r="D4027">
            <v>0</v>
          </cell>
        </row>
        <row r="4032">
          <cell r="C4032">
            <v>8</v>
          </cell>
          <cell r="D4032">
            <v>12</v>
          </cell>
        </row>
        <row r="4033">
          <cell r="C4033">
            <v>12</v>
          </cell>
          <cell r="D4033">
            <v>8</v>
          </cell>
        </row>
        <row r="4034">
          <cell r="C4034">
            <v>25</v>
          </cell>
          <cell r="D4034">
            <v>12</v>
          </cell>
        </row>
        <row r="4035">
          <cell r="C4035">
            <v>12</v>
          </cell>
          <cell r="D4035">
            <v>9</v>
          </cell>
        </row>
        <row r="4036">
          <cell r="C4036">
            <v>9</v>
          </cell>
          <cell r="D4036">
            <v>9</v>
          </cell>
        </row>
        <row r="4037">
          <cell r="C4037">
            <v>26</v>
          </cell>
          <cell r="D4037">
            <v>9</v>
          </cell>
        </row>
        <row r="4038">
          <cell r="C4038">
            <v>21</v>
          </cell>
          <cell r="D4038">
            <v>22</v>
          </cell>
        </row>
        <row r="4039">
          <cell r="C4039">
            <v>21</v>
          </cell>
          <cell r="D4039">
            <v>18</v>
          </cell>
        </row>
        <row r="4040">
          <cell r="C4040">
            <v>27</v>
          </cell>
          <cell r="D4040">
            <v>18</v>
          </cell>
        </row>
        <row r="4041">
          <cell r="C4041">
            <v>20</v>
          </cell>
          <cell r="D4041">
            <v>11</v>
          </cell>
        </row>
        <row r="4042">
          <cell r="C4042">
            <v>17</v>
          </cell>
          <cell r="D4042">
            <v>18</v>
          </cell>
        </row>
        <row r="4043">
          <cell r="C4043">
            <v>20</v>
          </cell>
          <cell r="D4043">
            <v>17</v>
          </cell>
        </row>
        <row r="4044">
          <cell r="C4044">
            <v>12</v>
          </cell>
          <cell r="D4044">
            <v>13</v>
          </cell>
        </row>
        <row r="4045">
          <cell r="C4045">
            <v>28</v>
          </cell>
          <cell r="D4045">
            <v>31</v>
          </cell>
        </row>
        <row r="4046">
          <cell r="C4046">
            <v>20</v>
          </cell>
          <cell r="D4046">
            <v>13</v>
          </cell>
        </row>
        <row r="4047">
          <cell r="C4047">
            <v>6</v>
          </cell>
          <cell r="D4047">
            <v>13</v>
          </cell>
        </row>
        <row r="4048">
          <cell r="C4048">
            <v>7</v>
          </cell>
          <cell r="D4048">
            <v>14</v>
          </cell>
        </row>
        <row r="4049">
          <cell r="C4049">
            <v>9</v>
          </cell>
          <cell r="D4049">
            <v>14</v>
          </cell>
        </row>
        <row r="4050">
          <cell r="C4050">
            <v>3</v>
          </cell>
          <cell r="D4050">
            <v>3</v>
          </cell>
        </row>
        <row r="4051">
          <cell r="C4051">
            <v>0</v>
          </cell>
          <cell r="D4051">
            <v>1</v>
          </cell>
        </row>
        <row r="4052">
          <cell r="C4052">
            <v>0</v>
          </cell>
          <cell r="D4052">
            <v>0</v>
          </cell>
        </row>
        <row r="4057">
          <cell r="C4057">
            <v>32</v>
          </cell>
          <cell r="D4057">
            <v>31</v>
          </cell>
        </row>
        <row r="4058">
          <cell r="C4058">
            <v>27</v>
          </cell>
          <cell r="D4058">
            <v>28</v>
          </cell>
        </row>
        <row r="4059">
          <cell r="C4059">
            <v>25</v>
          </cell>
          <cell r="D4059">
            <v>14</v>
          </cell>
        </row>
        <row r="4060">
          <cell r="C4060">
            <v>21</v>
          </cell>
          <cell r="D4060">
            <v>25</v>
          </cell>
        </row>
        <row r="4061">
          <cell r="C4061">
            <v>28</v>
          </cell>
          <cell r="D4061">
            <v>23</v>
          </cell>
        </row>
        <row r="4062">
          <cell r="C4062">
            <v>31</v>
          </cell>
          <cell r="D4062">
            <v>35</v>
          </cell>
        </row>
        <row r="4063">
          <cell r="C4063">
            <v>49</v>
          </cell>
          <cell r="D4063">
            <v>42</v>
          </cell>
        </row>
        <row r="4064">
          <cell r="C4064">
            <v>48</v>
          </cell>
          <cell r="D4064">
            <v>39</v>
          </cell>
        </row>
        <row r="4065">
          <cell r="C4065">
            <v>43</v>
          </cell>
          <cell r="D4065">
            <v>35</v>
          </cell>
        </row>
        <row r="4066">
          <cell r="C4066">
            <v>40</v>
          </cell>
          <cell r="D4066">
            <v>38</v>
          </cell>
        </row>
        <row r="4067">
          <cell r="C4067">
            <v>41</v>
          </cell>
          <cell r="D4067">
            <v>21</v>
          </cell>
        </row>
        <row r="4068">
          <cell r="C4068">
            <v>26</v>
          </cell>
          <cell r="D4068">
            <v>28</v>
          </cell>
        </row>
        <row r="4069">
          <cell r="C4069">
            <v>25</v>
          </cell>
          <cell r="D4069">
            <v>15</v>
          </cell>
        </row>
        <row r="4070">
          <cell r="C4070">
            <v>23</v>
          </cell>
          <cell r="D4070">
            <v>27</v>
          </cell>
        </row>
        <row r="4071">
          <cell r="C4071">
            <v>13</v>
          </cell>
          <cell r="D4071">
            <v>8</v>
          </cell>
        </row>
        <row r="4072">
          <cell r="C4072">
            <v>9</v>
          </cell>
          <cell r="D4072">
            <v>21</v>
          </cell>
        </row>
        <row r="4073">
          <cell r="C4073">
            <v>12</v>
          </cell>
          <cell r="D4073">
            <v>15</v>
          </cell>
        </row>
        <row r="4074">
          <cell r="C4074">
            <v>6</v>
          </cell>
          <cell r="D4074">
            <v>10</v>
          </cell>
        </row>
        <row r="4075">
          <cell r="C4075">
            <v>2</v>
          </cell>
          <cell r="D4075">
            <v>4</v>
          </cell>
        </row>
        <row r="4076">
          <cell r="C4076">
            <v>1</v>
          </cell>
          <cell r="D4076">
            <v>1</v>
          </cell>
        </row>
        <row r="4077">
          <cell r="C4077">
            <v>0</v>
          </cell>
          <cell r="D4077">
            <v>0</v>
          </cell>
        </row>
        <row r="4083">
          <cell r="C4083">
            <v>8</v>
          </cell>
          <cell r="D4083">
            <v>5</v>
          </cell>
        </row>
        <row r="4084">
          <cell r="C4084">
            <v>7</v>
          </cell>
          <cell r="D4084">
            <v>4</v>
          </cell>
        </row>
        <row r="4085">
          <cell r="C4085">
            <v>8</v>
          </cell>
          <cell r="D4085">
            <v>5</v>
          </cell>
        </row>
        <row r="4086">
          <cell r="C4086">
            <v>3</v>
          </cell>
          <cell r="D4086">
            <v>6</v>
          </cell>
        </row>
        <row r="4087">
          <cell r="C4087">
            <v>2</v>
          </cell>
          <cell r="D4087">
            <v>3</v>
          </cell>
        </row>
        <row r="4088">
          <cell r="C4088">
            <v>7</v>
          </cell>
          <cell r="D4088">
            <v>7</v>
          </cell>
        </row>
        <row r="4089">
          <cell r="C4089">
            <v>8</v>
          </cell>
          <cell r="D4089">
            <v>11</v>
          </cell>
        </row>
        <row r="4090">
          <cell r="C4090">
            <v>14</v>
          </cell>
          <cell r="D4090">
            <v>9</v>
          </cell>
        </row>
        <row r="4091">
          <cell r="C4091">
            <v>9</v>
          </cell>
          <cell r="D4091">
            <v>6</v>
          </cell>
        </row>
        <row r="4092">
          <cell r="C4092">
            <v>4</v>
          </cell>
          <cell r="D4092">
            <v>5</v>
          </cell>
        </row>
        <row r="4093">
          <cell r="C4093">
            <v>5</v>
          </cell>
          <cell r="D4093">
            <v>2</v>
          </cell>
        </row>
        <row r="4094">
          <cell r="C4094">
            <v>7</v>
          </cell>
          <cell r="D4094">
            <v>9</v>
          </cell>
        </row>
        <row r="4095">
          <cell r="C4095">
            <v>14</v>
          </cell>
          <cell r="D4095">
            <v>15</v>
          </cell>
        </row>
        <row r="4096">
          <cell r="C4096">
            <v>9</v>
          </cell>
          <cell r="D4096">
            <v>13</v>
          </cell>
        </row>
        <row r="4097">
          <cell r="C4097">
            <v>7</v>
          </cell>
          <cell r="D4097">
            <v>11</v>
          </cell>
        </row>
        <row r="4098">
          <cell r="C4098">
            <v>6</v>
          </cell>
          <cell r="D4098">
            <v>7</v>
          </cell>
        </row>
        <row r="4099">
          <cell r="C4099">
            <v>2</v>
          </cell>
          <cell r="D4099">
            <v>5</v>
          </cell>
        </row>
        <row r="4100">
          <cell r="C4100">
            <v>5</v>
          </cell>
          <cell r="D4100">
            <v>12</v>
          </cell>
        </row>
        <row r="4101">
          <cell r="C4101">
            <v>0</v>
          </cell>
          <cell r="D4101">
            <v>3</v>
          </cell>
        </row>
        <row r="4102">
          <cell r="C4102">
            <v>0</v>
          </cell>
          <cell r="D4102">
            <v>1</v>
          </cell>
        </row>
        <row r="4103">
          <cell r="C4103">
            <v>0</v>
          </cell>
          <cell r="D4103">
            <v>0</v>
          </cell>
        </row>
        <row r="4108">
          <cell r="C4108">
            <v>12</v>
          </cell>
          <cell r="D4108">
            <v>19</v>
          </cell>
        </row>
        <row r="4109">
          <cell r="C4109">
            <v>11</v>
          </cell>
          <cell r="D4109">
            <v>3</v>
          </cell>
        </row>
        <row r="4110">
          <cell r="C4110">
            <v>8</v>
          </cell>
          <cell r="D4110">
            <v>4</v>
          </cell>
        </row>
        <row r="4111">
          <cell r="C4111">
            <v>6</v>
          </cell>
          <cell r="D4111">
            <v>5</v>
          </cell>
        </row>
        <row r="4112">
          <cell r="C4112">
            <v>9</v>
          </cell>
          <cell r="D4112">
            <v>4</v>
          </cell>
        </row>
        <row r="4113">
          <cell r="C4113">
            <v>23</v>
          </cell>
          <cell r="D4113">
            <v>21</v>
          </cell>
        </row>
        <row r="4114">
          <cell r="C4114">
            <v>14</v>
          </cell>
          <cell r="D4114">
            <v>12</v>
          </cell>
        </row>
        <row r="4115">
          <cell r="C4115">
            <v>19</v>
          </cell>
          <cell r="D4115">
            <v>16</v>
          </cell>
        </row>
        <row r="4116">
          <cell r="C4116">
            <v>11</v>
          </cell>
          <cell r="D4116">
            <v>11</v>
          </cell>
        </row>
        <row r="4117">
          <cell r="C4117">
            <v>11</v>
          </cell>
          <cell r="D4117">
            <v>13</v>
          </cell>
        </row>
        <row r="4118">
          <cell r="C4118">
            <v>8</v>
          </cell>
          <cell r="D4118">
            <v>0</v>
          </cell>
        </row>
        <row r="4119">
          <cell r="C4119">
            <v>7</v>
          </cell>
          <cell r="D4119">
            <v>3</v>
          </cell>
        </row>
        <row r="4120">
          <cell r="C4120">
            <v>6</v>
          </cell>
          <cell r="D4120">
            <v>7</v>
          </cell>
        </row>
        <row r="4121">
          <cell r="C4121">
            <v>6</v>
          </cell>
          <cell r="D4121">
            <v>10</v>
          </cell>
        </row>
        <row r="4122">
          <cell r="C4122">
            <v>4</v>
          </cell>
          <cell r="D4122">
            <v>6</v>
          </cell>
        </row>
        <row r="4123">
          <cell r="C4123">
            <v>5</v>
          </cell>
          <cell r="D4123">
            <v>6</v>
          </cell>
        </row>
        <row r="4124">
          <cell r="C4124">
            <v>6</v>
          </cell>
          <cell r="D4124">
            <v>1</v>
          </cell>
        </row>
        <row r="4125">
          <cell r="C4125">
            <v>2</v>
          </cell>
          <cell r="D4125">
            <v>8</v>
          </cell>
        </row>
        <row r="4126">
          <cell r="C4126">
            <v>0</v>
          </cell>
          <cell r="D4126">
            <v>1</v>
          </cell>
        </row>
        <row r="4127">
          <cell r="C4127">
            <v>1</v>
          </cell>
          <cell r="D4127">
            <v>2</v>
          </cell>
        </row>
        <row r="4128">
          <cell r="C4128">
            <v>0</v>
          </cell>
          <cell r="D4128">
            <v>0</v>
          </cell>
        </row>
        <row r="4134">
          <cell r="C4134">
            <v>4</v>
          </cell>
          <cell r="D4134">
            <v>6</v>
          </cell>
        </row>
        <row r="4135">
          <cell r="C4135">
            <v>5</v>
          </cell>
          <cell r="D4135">
            <v>1</v>
          </cell>
        </row>
        <row r="4136">
          <cell r="C4136">
            <v>2</v>
          </cell>
          <cell r="D4136">
            <v>4</v>
          </cell>
        </row>
        <row r="4137">
          <cell r="C4137">
            <v>0</v>
          </cell>
          <cell r="D4137">
            <v>2</v>
          </cell>
        </row>
        <row r="4138">
          <cell r="C4138">
            <v>3</v>
          </cell>
          <cell r="D4138">
            <v>3</v>
          </cell>
        </row>
        <row r="4139">
          <cell r="C4139">
            <v>7</v>
          </cell>
          <cell r="D4139">
            <v>4</v>
          </cell>
        </row>
        <row r="4140">
          <cell r="C4140">
            <v>3</v>
          </cell>
          <cell r="D4140">
            <v>6</v>
          </cell>
        </row>
        <row r="4141">
          <cell r="C4141">
            <v>7</v>
          </cell>
          <cell r="D4141">
            <v>3</v>
          </cell>
        </row>
        <row r="4142">
          <cell r="C4142">
            <v>7</v>
          </cell>
          <cell r="D4142">
            <v>5</v>
          </cell>
        </row>
        <row r="4143">
          <cell r="C4143">
            <v>2</v>
          </cell>
          <cell r="D4143">
            <v>3</v>
          </cell>
        </row>
        <row r="4144">
          <cell r="C4144">
            <v>6</v>
          </cell>
          <cell r="D4144">
            <v>9</v>
          </cell>
        </row>
        <row r="4145">
          <cell r="C4145">
            <v>6</v>
          </cell>
          <cell r="D4145">
            <v>4</v>
          </cell>
        </row>
        <row r="4146">
          <cell r="C4146">
            <v>2</v>
          </cell>
          <cell r="D4146">
            <v>4</v>
          </cell>
        </row>
        <row r="4147">
          <cell r="C4147">
            <v>8</v>
          </cell>
          <cell r="D4147">
            <v>7</v>
          </cell>
        </row>
        <row r="4148">
          <cell r="C4148">
            <v>1</v>
          </cell>
          <cell r="D4148">
            <v>1</v>
          </cell>
        </row>
        <row r="4149">
          <cell r="C4149">
            <v>3</v>
          </cell>
          <cell r="D4149">
            <v>6</v>
          </cell>
        </row>
        <row r="4150">
          <cell r="C4150">
            <v>4</v>
          </cell>
          <cell r="D4150">
            <v>3</v>
          </cell>
        </row>
        <row r="4151">
          <cell r="C4151">
            <v>1</v>
          </cell>
          <cell r="D4151">
            <v>2</v>
          </cell>
        </row>
        <row r="4152">
          <cell r="C4152">
            <v>0</v>
          </cell>
          <cell r="D4152">
            <v>1</v>
          </cell>
        </row>
        <row r="4153">
          <cell r="C4153">
            <v>0</v>
          </cell>
          <cell r="D4153">
            <v>0</v>
          </cell>
        </row>
        <row r="4154">
          <cell r="C4154">
            <v>0</v>
          </cell>
          <cell r="D4154">
            <v>0</v>
          </cell>
        </row>
        <row r="4160">
          <cell r="C4160">
            <v>13</v>
          </cell>
          <cell r="D4160">
            <v>13</v>
          </cell>
        </row>
        <row r="4161">
          <cell r="C4161">
            <v>9</v>
          </cell>
          <cell r="D4161">
            <v>9</v>
          </cell>
        </row>
        <row r="4162">
          <cell r="C4162">
            <v>7</v>
          </cell>
          <cell r="D4162">
            <v>10</v>
          </cell>
        </row>
        <row r="4163">
          <cell r="C4163">
            <v>8</v>
          </cell>
          <cell r="D4163">
            <v>10</v>
          </cell>
        </row>
        <row r="4164">
          <cell r="C4164">
            <v>11</v>
          </cell>
          <cell r="D4164">
            <v>11</v>
          </cell>
        </row>
        <row r="4165">
          <cell r="C4165">
            <v>20</v>
          </cell>
          <cell r="D4165">
            <v>11</v>
          </cell>
        </row>
        <row r="4166">
          <cell r="C4166">
            <v>16</v>
          </cell>
          <cell r="D4166">
            <v>15</v>
          </cell>
        </row>
        <row r="4167">
          <cell r="C4167">
            <v>16</v>
          </cell>
          <cell r="D4167">
            <v>13</v>
          </cell>
        </row>
        <row r="4168">
          <cell r="C4168">
            <v>19</v>
          </cell>
          <cell r="D4168">
            <v>17</v>
          </cell>
        </row>
        <row r="4169">
          <cell r="C4169">
            <v>21</v>
          </cell>
          <cell r="D4169">
            <v>19</v>
          </cell>
        </row>
        <row r="4170">
          <cell r="C4170">
            <v>9</v>
          </cell>
          <cell r="D4170">
            <v>7</v>
          </cell>
        </row>
        <row r="4171">
          <cell r="C4171">
            <v>14</v>
          </cell>
          <cell r="D4171">
            <v>10</v>
          </cell>
        </row>
        <row r="4172">
          <cell r="C4172">
            <v>20</v>
          </cell>
          <cell r="D4172">
            <v>13</v>
          </cell>
        </row>
        <row r="4173">
          <cell r="C4173">
            <v>17</v>
          </cell>
          <cell r="D4173">
            <v>23</v>
          </cell>
        </row>
        <row r="4174">
          <cell r="C4174">
            <v>10</v>
          </cell>
          <cell r="D4174">
            <v>11</v>
          </cell>
        </row>
        <row r="4175">
          <cell r="C4175">
            <v>13</v>
          </cell>
          <cell r="D4175">
            <v>12</v>
          </cell>
        </row>
        <row r="4176">
          <cell r="C4176">
            <v>9</v>
          </cell>
          <cell r="D4176">
            <v>13</v>
          </cell>
        </row>
        <row r="4177">
          <cell r="C4177">
            <v>3</v>
          </cell>
          <cell r="D4177">
            <v>5</v>
          </cell>
        </row>
        <row r="4178">
          <cell r="C4178">
            <v>2</v>
          </cell>
          <cell r="D4178">
            <v>8</v>
          </cell>
        </row>
        <row r="4179">
          <cell r="C4179">
            <v>1</v>
          </cell>
          <cell r="D4179">
            <v>0</v>
          </cell>
        </row>
        <row r="4180">
          <cell r="C4180">
            <v>0</v>
          </cell>
          <cell r="D4180">
            <v>0</v>
          </cell>
        </row>
        <row r="4185">
          <cell r="C4185">
            <v>16</v>
          </cell>
          <cell r="D4185">
            <v>13</v>
          </cell>
        </row>
        <row r="4186">
          <cell r="C4186">
            <v>16</v>
          </cell>
          <cell r="D4186">
            <v>19</v>
          </cell>
        </row>
        <row r="4187">
          <cell r="C4187">
            <v>18</v>
          </cell>
          <cell r="D4187">
            <v>16</v>
          </cell>
        </row>
        <row r="4188">
          <cell r="C4188">
            <v>21</v>
          </cell>
          <cell r="D4188">
            <v>26</v>
          </cell>
        </row>
        <row r="4189">
          <cell r="C4189">
            <v>17</v>
          </cell>
          <cell r="D4189">
            <v>19</v>
          </cell>
        </row>
        <row r="4190">
          <cell r="C4190">
            <v>32</v>
          </cell>
          <cell r="D4190">
            <v>13</v>
          </cell>
        </row>
        <row r="4191">
          <cell r="C4191">
            <v>29</v>
          </cell>
          <cell r="D4191">
            <v>21</v>
          </cell>
        </row>
        <row r="4192">
          <cell r="C4192">
            <v>32</v>
          </cell>
          <cell r="D4192">
            <v>27</v>
          </cell>
        </row>
        <row r="4193">
          <cell r="C4193">
            <v>27</v>
          </cell>
          <cell r="D4193">
            <v>25</v>
          </cell>
        </row>
        <row r="4194">
          <cell r="C4194">
            <v>24</v>
          </cell>
          <cell r="D4194">
            <v>18</v>
          </cell>
        </row>
        <row r="4195">
          <cell r="C4195">
            <v>23</v>
          </cell>
          <cell r="D4195">
            <v>25</v>
          </cell>
        </row>
        <row r="4196">
          <cell r="C4196">
            <v>44</v>
          </cell>
          <cell r="D4196">
            <v>73</v>
          </cell>
        </row>
        <row r="4197">
          <cell r="C4197">
            <v>92</v>
          </cell>
          <cell r="D4197">
            <v>89</v>
          </cell>
        </row>
        <row r="4198">
          <cell r="C4198">
            <v>83</v>
          </cell>
          <cell r="D4198">
            <v>77</v>
          </cell>
        </row>
        <row r="4199">
          <cell r="C4199">
            <v>42</v>
          </cell>
          <cell r="D4199">
            <v>25</v>
          </cell>
        </row>
        <row r="4200">
          <cell r="C4200">
            <v>13</v>
          </cell>
          <cell r="D4200">
            <v>19</v>
          </cell>
        </row>
        <row r="4201">
          <cell r="C4201">
            <v>11</v>
          </cell>
          <cell r="D4201">
            <v>8</v>
          </cell>
        </row>
        <row r="4202">
          <cell r="C4202">
            <v>7</v>
          </cell>
          <cell r="D4202">
            <v>20</v>
          </cell>
        </row>
        <row r="4203">
          <cell r="C4203">
            <v>3</v>
          </cell>
          <cell r="D4203">
            <v>5</v>
          </cell>
        </row>
        <row r="4204">
          <cell r="C4204">
            <v>0</v>
          </cell>
          <cell r="D4204">
            <v>3</v>
          </cell>
        </row>
        <row r="4205">
          <cell r="C4205">
            <v>0</v>
          </cell>
          <cell r="D4205">
            <v>0</v>
          </cell>
        </row>
        <row r="4210">
          <cell r="C4210">
            <v>21</v>
          </cell>
          <cell r="D4210">
            <v>17</v>
          </cell>
        </row>
        <row r="4211">
          <cell r="C4211">
            <v>16</v>
          </cell>
          <cell r="D4211">
            <v>15</v>
          </cell>
        </row>
        <row r="4212">
          <cell r="C4212">
            <v>19</v>
          </cell>
          <cell r="D4212">
            <v>7</v>
          </cell>
        </row>
        <row r="4213">
          <cell r="C4213">
            <v>27</v>
          </cell>
          <cell r="D4213">
            <v>27</v>
          </cell>
        </row>
        <row r="4214">
          <cell r="C4214">
            <v>40</v>
          </cell>
          <cell r="D4214">
            <v>29</v>
          </cell>
        </row>
        <row r="4215">
          <cell r="C4215">
            <v>56</v>
          </cell>
          <cell r="D4215">
            <v>13</v>
          </cell>
        </row>
        <row r="4216">
          <cell r="C4216">
            <v>43</v>
          </cell>
          <cell r="D4216">
            <v>29</v>
          </cell>
        </row>
        <row r="4217">
          <cell r="C4217">
            <v>26</v>
          </cell>
          <cell r="D4217">
            <v>20</v>
          </cell>
        </row>
        <row r="4218">
          <cell r="C4218">
            <v>50</v>
          </cell>
          <cell r="D4218">
            <v>36</v>
          </cell>
        </row>
        <row r="4219">
          <cell r="C4219">
            <v>31</v>
          </cell>
          <cell r="D4219">
            <v>28</v>
          </cell>
        </row>
        <row r="4220">
          <cell r="C4220">
            <v>31</v>
          </cell>
          <cell r="D4220">
            <v>28</v>
          </cell>
        </row>
        <row r="4221">
          <cell r="C4221">
            <v>42</v>
          </cell>
          <cell r="D4221">
            <v>47</v>
          </cell>
        </row>
        <row r="4222">
          <cell r="C4222">
            <v>37</v>
          </cell>
          <cell r="D4222">
            <v>34</v>
          </cell>
        </row>
        <row r="4223">
          <cell r="C4223">
            <v>48</v>
          </cell>
          <cell r="D4223">
            <v>46</v>
          </cell>
        </row>
        <row r="4224">
          <cell r="C4224">
            <v>31</v>
          </cell>
          <cell r="D4224">
            <v>23</v>
          </cell>
        </row>
        <row r="4225">
          <cell r="C4225">
            <v>20</v>
          </cell>
          <cell r="D4225">
            <v>28</v>
          </cell>
        </row>
        <row r="4226">
          <cell r="C4226">
            <v>18</v>
          </cell>
          <cell r="D4226">
            <v>31</v>
          </cell>
        </row>
        <row r="4227">
          <cell r="C4227">
            <v>15</v>
          </cell>
          <cell r="D4227">
            <v>27</v>
          </cell>
        </row>
        <row r="4228">
          <cell r="C4228">
            <v>11</v>
          </cell>
          <cell r="D4228">
            <v>10</v>
          </cell>
        </row>
        <row r="4229">
          <cell r="C4229">
            <v>0</v>
          </cell>
          <cell r="D4229">
            <v>8</v>
          </cell>
        </row>
        <row r="4230">
          <cell r="C4230">
            <v>0</v>
          </cell>
          <cell r="D4230">
            <v>0</v>
          </cell>
        </row>
        <row r="4235">
          <cell r="C4235">
            <v>25</v>
          </cell>
          <cell r="D4235">
            <v>34</v>
          </cell>
        </row>
        <row r="4236">
          <cell r="C4236">
            <v>30</v>
          </cell>
          <cell r="D4236">
            <v>32</v>
          </cell>
        </row>
        <row r="4237">
          <cell r="C4237">
            <v>28</v>
          </cell>
          <cell r="D4237">
            <v>39</v>
          </cell>
        </row>
        <row r="4238">
          <cell r="C4238">
            <v>38</v>
          </cell>
          <cell r="D4238">
            <v>26</v>
          </cell>
        </row>
        <row r="4239">
          <cell r="C4239">
            <v>38</v>
          </cell>
          <cell r="D4239">
            <v>30</v>
          </cell>
        </row>
        <row r="4240">
          <cell r="C4240">
            <v>59</v>
          </cell>
          <cell r="D4240">
            <v>40</v>
          </cell>
        </row>
        <row r="4241">
          <cell r="C4241">
            <v>62</v>
          </cell>
          <cell r="D4241">
            <v>47</v>
          </cell>
        </row>
        <row r="4242">
          <cell r="C4242">
            <v>37</v>
          </cell>
          <cell r="D4242">
            <v>37</v>
          </cell>
        </row>
        <row r="4243">
          <cell r="C4243">
            <v>58</v>
          </cell>
          <cell r="D4243">
            <v>47</v>
          </cell>
        </row>
        <row r="4244">
          <cell r="C4244">
            <v>42</v>
          </cell>
          <cell r="D4244">
            <v>38</v>
          </cell>
        </row>
        <row r="4245">
          <cell r="C4245">
            <v>36</v>
          </cell>
          <cell r="D4245">
            <v>32</v>
          </cell>
        </row>
        <row r="4246">
          <cell r="C4246">
            <v>40</v>
          </cell>
          <cell r="D4246">
            <v>42</v>
          </cell>
        </row>
        <row r="4247">
          <cell r="C4247">
            <v>50</v>
          </cell>
          <cell r="D4247">
            <v>54</v>
          </cell>
        </row>
        <row r="4248">
          <cell r="C4248">
            <v>60</v>
          </cell>
          <cell r="D4248">
            <v>39</v>
          </cell>
        </row>
        <row r="4249">
          <cell r="C4249">
            <v>28</v>
          </cell>
          <cell r="D4249">
            <v>26</v>
          </cell>
        </row>
        <row r="4250">
          <cell r="C4250">
            <v>27</v>
          </cell>
          <cell r="D4250">
            <v>28</v>
          </cell>
        </row>
        <row r="4251">
          <cell r="C4251">
            <v>9</v>
          </cell>
          <cell r="D4251">
            <v>23</v>
          </cell>
        </row>
        <row r="4252">
          <cell r="C4252">
            <v>6</v>
          </cell>
          <cell r="D4252">
            <v>16</v>
          </cell>
        </row>
        <row r="4253">
          <cell r="C4253">
            <v>3</v>
          </cell>
          <cell r="D4253">
            <v>11</v>
          </cell>
        </row>
        <row r="4254">
          <cell r="C4254">
            <v>0</v>
          </cell>
          <cell r="D4254">
            <v>2</v>
          </cell>
        </row>
        <row r="4255">
          <cell r="C4255">
            <v>0</v>
          </cell>
          <cell r="D4255">
            <v>0</v>
          </cell>
        </row>
        <row r="4262">
          <cell r="C4262">
            <v>29</v>
          </cell>
          <cell r="D4262">
            <v>23</v>
          </cell>
        </row>
        <row r="4263">
          <cell r="C4263">
            <v>31</v>
          </cell>
          <cell r="D4263">
            <v>30</v>
          </cell>
        </row>
        <row r="4264">
          <cell r="C4264">
            <v>29</v>
          </cell>
          <cell r="D4264">
            <v>26</v>
          </cell>
        </row>
        <row r="4265">
          <cell r="C4265">
            <v>32</v>
          </cell>
          <cell r="D4265">
            <v>31</v>
          </cell>
        </row>
        <row r="4266">
          <cell r="C4266">
            <v>36</v>
          </cell>
          <cell r="D4266">
            <v>24</v>
          </cell>
        </row>
        <row r="4267">
          <cell r="C4267">
            <v>33</v>
          </cell>
          <cell r="D4267">
            <v>30</v>
          </cell>
        </row>
        <row r="4268">
          <cell r="C4268">
            <v>43</v>
          </cell>
          <cell r="D4268">
            <v>33</v>
          </cell>
        </row>
        <row r="4269">
          <cell r="C4269">
            <v>50</v>
          </cell>
          <cell r="D4269">
            <v>42</v>
          </cell>
        </row>
        <row r="4270">
          <cell r="C4270">
            <v>56</v>
          </cell>
          <cell r="D4270">
            <v>45</v>
          </cell>
        </row>
        <row r="4271">
          <cell r="C4271">
            <v>59</v>
          </cell>
          <cell r="D4271">
            <v>49</v>
          </cell>
        </row>
        <row r="4272">
          <cell r="C4272">
            <v>37</v>
          </cell>
          <cell r="D4272">
            <v>36</v>
          </cell>
        </row>
        <row r="4273">
          <cell r="C4273">
            <v>59</v>
          </cell>
          <cell r="D4273">
            <v>51</v>
          </cell>
        </row>
        <row r="4274">
          <cell r="C4274">
            <v>65</v>
          </cell>
          <cell r="D4274">
            <v>63</v>
          </cell>
        </row>
        <row r="4275">
          <cell r="C4275">
            <v>72</v>
          </cell>
          <cell r="D4275">
            <v>73</v>
          </cell>
        </row>
        <row r="4276">
          <cell r="C4276">
            <v>51</v>
          </cell>
          <cell r="D4276">
            <v>42</v>
          </cell>
        </row>
        <row r="4277">
          <cell r="C4277">
            <v>32</v>
          </cell>
          <cell r="D4277">
            <v>33</v>
          </cell>
        </row>
        <row r="4278">
          <cell r="C4278">
            <v>23</v>
          </cell>
          <cell r="D4278">
            <v>38</v>
          </cell>
        </row>
        <row r="4279">
          <cell r="C4279">
            <v>22</v>
          </cell>
          <cell r="D4279">
            <v>47</v>
          </cell>
        </row>
        <row r="4280">
          <cell r="C4280">
            <v>9</v>
          </cell>
          <cell r="D4280">
            <v>27</v>
          </cell>
        </row>
        <row r="4281">
          <cell r="C4281">
            <v>2</v>
          </cell>
          <cell r="D4281">
            <v>8</v>
          </cell>
        </row>
        <row r="4282">
          <cell r="C4282">
            <v>1</v>
          </cell>
          <cell r="D4282">
            <v>0</v>
          </cell>
        </row>
        <row r="4288">
          <cell r="C4288">
            <v>36</v>
          </cell>
          <cell r="D4288">
            <v>34</v>
          </cell>
        </row>
        <row r="4289">
          <cell r="C4289">
            <v>33</v>
          </cell>
          <cell r="D4289">
            <v>35</v>
          </cell>
        </row>
        <row r="4290">
          <cell r="C4290">
            <v>43</v>
          </cell>
          <cell r="D4290">
            <v>48</v>
          </cell>
        </row>
        <row r="4291">
          <cell r="C4291">
            <v>47</v>
          </cell>
          <cell r="D4291">
            <v>43</v>
          </cell>
        </row>
        <row r="4292">
          <cell r="C4292">
            <v>45</v>
          </cell>
          <cell r="D4292">
            <v>79</v>
          </cell>
        </row>
        <row r="4293">
          <cell r="C4293">
            <v>46</v>
          </cell>
          <cell r="D4293">
            <v>42</v>
          </cell>
        </row>
        <row r="4294">
          <cell r="C4294">
            <v>55</v>
          </cell>
          <cell r="D4294">
            <v>55</v>
          </cell>
        </row>
        <row r="4295">
          <cell r="C4295">
            <v>52</v>
          </cell>
          <cell r="D4295">
            <v>49</v>
          </cell>
        </row>
        <row r="4296">
          <cell r="C4296">
            <v>60</v>
          </cell>
          <cell r="D4296">
            <v>61</v>
          </cell>
        </row>
        <row r="4297">
          <cell r="C4297">
            <v>66</v>
          </cell>
          <cell r="D4297">
            <v>59</v>
          </cell>
        </row>
        <row r="4298">
          <cell r="C4298">
            <v>46</v>
          </cell>
          <cell r="D4298">
            <v>47</v>
          </cell>
        </row>
        <row r="4299">
          <cell r="C4299">
            <v>53</v>
          </cell>
          <cell r="D4299">
            <v>47</v>
          </cell>
        </row>
        <row r="4300">
          <cell r="C4300">
            <v>49</v>
          </cell>
          <cell r="D4300">
            <v>57</v>
          </cell>
        </row>
        <row r="4301">
          <cell r="C4301">
            <v>53</v>
          </cell>
          <cell r="D4301">
            <v>65</v>
          </cell>
        </row>
        <row r="4302">
          <cell r="C4302">
            <v>48</v>
          </cell>
          <cell r="D4302">
            <v>50</v>
          </cell>
        </row>
        <row r="4303">
          <cell r="C4303">
            <v>37</v>
          </cell>
          <cell r="D4303">
            <v>34</v>
          </cell>
        </row>
        <row r="4304">
          <cell r="C4304">
            <v>28</v>
          </cell>
          <cell r="D4304">
            <v>42</v>
          </cell>
        </row>
        <row r="4305">
          <cell r="C4305">
            <v>12</v>
          </cell>
          <cell r="D4305">
            <v>19</v>
          </cell>
        </row>
        <row r="4306">
          <cell r="C4306">
            <v>6</v>
          </cell>
          <cell r="D4306">
            <v>14</v>
          </cell>
        </row>
        <row r="4307">
          <cell r="C4307">
            <v>0</v>
          </cell>
          <cell r="D4307">
            <v>5</v>
          </cell>
        </row>
        <row r="4308">
          <cell r="C4308">
            <v>0</v>
          </cell>
          <cell r="D4308">
            <v>0</v>
          </cell>
        </row>
        <row r="4313">
          <cell r="C4313">
            <v>23</v>
          </cell>
          <cell r="D4313">
            <v>19</v>
          </cell>
        </row>
        <row r="4314">
          <cell r="C4314">
            <v>26</v>
          </cell>
          <cell r="D4314">
            <v>18</v>
          </cell>
        </row>
        <row r="4315">
          <cell r="C4315">
            <v>25</v>
          </cell>
          <cell r="D4315">
            <v>28</v>
          </cell>
        </row>
        <row r="4316">
          <cell r="C4316">
            <v>23</v>
          </cell>
          <cell r="D4316">
            <v>18</v>
          </cell>
        </row>
        <row r="4317">
          <cell r="C4317">
            <v>26</v>
          </cell>
          <cell r="D4317">
            <v>21</v>
          </cell>
        </row>
        <row r="4318">
          <cell r="C4318">
            <v>21</v>
          </cell>
          <cell r="D4318">
            <v>19</v>
          </cell>
        </row>
        <row r="4319">
          <cell r="C4319">
            <v>41</v>
          </cell>
          <cell r="D4319">
            <v>27</v>
          </cell>
        </row>
        <row r="4320">
          <cell r="C4320">
            <v>34</v>
          </cell>
          <cell r="D4320">
            <v>29</v>
          </cell>
        </row>
        <row r="4321">
          <cell r="C4321">
            <v>34</v>
          </cell>
          <cell r="D4321">
            <v>24</v>
          </cell>
        </row>
        <row r="4322">
          <cell r="C4322">
            <v>28</v>
          </cell>
          <cell r="D4322">
            <v>26</v>
          </cell>
        </row>
        <row r="4323">
          <cell r="C4323">
            <v>33</v>
          </cell>
          <cell r="D4323">
            <v>28</v>
          </cell>
        </row>
        <row r="4324">
          <cell r="C4324">
            <v>35</v>
          </cell>
          <cell r="D4324">
            <v>41</v>
          </cell>
        </row>
        <row r="4325">
          <cell r="C4325">
            <v>41</v>
          </cell>
          <cell r="D4325">
            <v>36</v>
          </cell>
        </row>
        <row r="4326">
          <cell r="C4326">
            <v>45</v>
          </cell>
          <cell r="D4326">
            <v>48</v>
          </cell>
        </row>
        <row r="4327">
          <cell r="C4327">
            <v>29</v>
          </cell>
          <cell r="D4327">
            <v>30</v>
          </cell>
        </row>
        <row r="4328">
          <cell r="C4328">
            <v>21</v>
          </cell>
          <cell r="D4328">
            <v>20</v>
          </cell>
        </row>
        <row r="4329">
          <cell r="C4329">
            <v>15</v>
          </cell>
          <cell r="D4329">
            <v>29</v>
          </cell>
        </row>
        <row r="4330">
          <cell r="C4330">
            <v>12</v>
          </cell>
          <cell r="D4330">
            <v>18</v>
          </cell>
        </row>
        <row r="4331">
          <cell r="C4331">
            <v>5</v>
          </cell>
          <cell r="D4331">
            <v>11</v>
          </cell>
        </row>
        <row r="4332">
          <cell r="C4332">
            <v>0</v>
          </cell>
          <cell r="D4332">
            <v>4</v>
          </cell>
        </row>
        <row r="4333">
          <cell r="C4333">
            <v>0</v>
          </cell>
          <cell r="D4333">
            <v>1</v>
          </cell>
        </row>
        <row r="4338">
          <cell r="C4338">
            <v>42</v>
          </cell>
          <cell r="D4338">
            <v>41</v>
          </cell>
        </row>
        <row r="4339">
          <cell r="C4339">
            <v>51</v>
          </cell>
          <cell r="D4339">
            <v>47</v>
          </cell>
        </row>
        <row r="4340">
          <cell r="C4340">
            <v>62</v>
          </cell>
          <cell r="D4340">
            <v>38</v>
          </cell>
        </row>
        <row r="4341">
          <cell r="C4341">
            <v>50</v>
          </cell>
          <cell r="D4341">
            <v>53</v>
          </cell>
        </row>
        <row r="4342">
          <cell r="C4342">
            <v>64</v>
          </cell>
          <cell r="D4342">
            <v>66</v>
          </cell>
        </row>
        <row r="4343">
          <cell r="C4343">
            <v>65</v>
          </cell>
          <cell r="D4343">
            <v>56</v>
          </cell>
        </row>
        <row r="4344">
          <cell r="C4344">
            <v>73</v>
          </cell>
          <cell r="D4344">
            <v>64</v>
          </cell>
        </row>
        <row r="4345">
          <cell r="C4345">
            <v>63</v>
          </cell>
          <cell r="D4345">
            <v>61</v>
          </cell>
        </row>
        <row r="4346">
          <cell r="C4346">
            <v>89</v>
          </cell>
          <cell r="D4346">
            <v>78</v>
          </cell>
        </row>
        <row r="4347">
          <cell r="C4347">
            <v>93</v>
          </cell>
          <cell r="D4347">
            <v>73</v>
          </cell>
        </row>
        <row r="4348">
          <cell r="C4348">
            <v>63</v>
          </cell>
          <cell r="D4348">
            <v>65</v>
          </cell>
        </row>
        <row r="4349">
          <cell r="C4349">
            <v>67</v>
          </cell>
          <cell r="D4349">
            <v>65</v>
          </cell>
        </row>
        <row r="4350">
          <cell r="C4350">
            <v>65</v>
          </cell>
          <cell r="D4350">
            <v>68</v>
          </cell>
        </row>
        <row r="4351">
          <cell r="C4351">
            <v>81</v>
          </cell>
          <cell r="D4351">
            <v>84</v>
          </cell>
        </row>
        <row r="4352">
          <cell r="C4352">
            <v>56</v>
          </cell>
          <cell r="D4352">
            <v>70</v>
          </cell>
        </row>
        <row r="4353">
          <cell r="C4353">
            <v>54</v>
          </cell>
          <cell r="D4353">
            <v>71</v>
          </cell>
        </row>
        <row r="4354">
          <cell r="C4354">
            <v>36</v>
          </cell>
          <cell r="D4354">
            <v>41</v>
          </cell>
        </row>
        <row r="4355">
          <cell r="C4355">
            <v>21</v>
          </cell>
          <cell r="D4355">
            <v>21</v>
          </cell>
        </row>
        <row r="4356">
          <cell r="C4356">
            <v>3</v>
          </cell>
          <cell r="D4356">
            <v>8</v>
          </cell>
        </row>
        <row r="4357">
          <cell r="C4357">
            <v>0</v>
          </cell>
          <cell r="D4357">
            <v>4</v>
          </cell>
        </row>
        <row r="4358">
          <cell r="C4358">
            <v>0</v>
          </cell>
          <cell r="D4358">
            <v>0</v>
          </cell>
        </row>
        <row r="4363">
          <cell r="C4363">
            <v>18</v>
          </cell>
          <cell r="D4363">
            <v>13</v>
          </cell>
        </row>
        <row r="4364">
          <cell r="C4364">
            <v>32</v>
          </cell>
          <cell r="D4364">
            <v>29</v>
          </cell>
        </row>
        <row r="4365">
          <cell r="C4365">
            <v>40</v>
          </cell>
          <cell r="D4365">
            <v>31</v>
          </cell>
        </row>
        <row r="4366">
          <cell r="C4366">
            <v>32</v>
          </cell>
          <cell r="D4366">
            <v>28</v>
          </cell>
        </row>
        <row r="4367">
          <cell r="C4367">
            <v>35</v>
          </cell>
          <cell r="D4367">
            <v>38</v>
          </cell>
        </row>
        <row r="4368">
          <cell r="C4368">
            <v>34</v>
          </cell>
          <cell r="D4368">
            <v>28</v>
          </cell>
        </row>
        <row r="4369">
          <cell r="C4369">
            <v>28</v>
          </cell>
          <cell r="D4369">
            <v>28</v>
          </cell>
        </row>
        <row r="4370">
          <cell r="C4370">
            <v>47</v>
          </cell>
          <cell r="D4370">
            <v>38</v>
          </cell>
        </row>
        <row r="4371">
          <cell r="C4371">
            <v>47</v>
          </cell>
          <cell r="D4371">
            <v>41</v>
          </cell>
        </row>
        <row r="4372">
          <cell r="C4372">
            <v>35</v>
          </cell>
          <cell r="D4372">
            <v>35</v>
          </cell>
        </row>
        <row r="4373">
          <cell r="C4373">
            <v>47</v>
          </cell>
          <cell r="D4373">
            <v>46</v>
          </cell>
        </row>
        <row r="4374">
          <cell r="C4374">
            <v>44</v>
          </cell>
          <cell r="D4374">
            <v>49</v>
          </cell>
        </row>
        <row r="4375">
          <cell r="C4375">
            <v>52</v>
          </cell>
          <cell r="D4375">
            <v>50</v>
          </cell>
        </row>
        <row r="4376">
          <cell r="C4376">
            <v>54</v>
          </cell>
          <cell r="D4376">
            <v>63</v>
          </cell>
        </row>
        <row r="4377">
          <cell r="C4377">
            <v>42</v>
          </cell>
          <cell r="D4377">
            <v>45</v>
          </cell>
        </row>
        <row r="4378">
          <cell r="C4378">
            <v>45</v>
          </cell>
          <cell r="D4378">
            <v>45</v>
          </cell>
        </row>
        <row r="4379">
          <cell r="C4379">
            <v>25</v>
          </cell>
          <cell r="D4379">
            <v>39</v>
          </cell>
        </row>
        <row r="4380">
          <cell r="C4380">
            <v>25</v>
          </cell>
          <cell r="D4380">
            <v>36</v>
          </cell>
        </row>
        <row r="4381">
          <cell r="C4381">
            <v>2</v>
          </cell>
          <cell r="D4381">
            <v>20</v>
          </cell>
        </row>
        <row r="4382">
          <cell r="C4382">
            <v>0</v>
          </cell>
          <cell r="D4382">
            <v>4</v>
          </cell>
        </row>
        <row r="4383">
          <cell r="C4383">
            <v>0</v>
          </cell>
          <cell r="D4383">
            <v>0</v>
          </cell>
        </row>
        <row r="4389">
          <cell r="C4389">
            <v>37</v>
          </cell>
          <cell r="D4389">
            <v>27</v>
          </cell>
        </row>
        <row r="4390">
          <cell r="C4390">
            <v>35</v>
          </cell>
          <cell r="D4390">
            <v>32</v>
          </cell>
        </row>
        <row r="4391">
          <cell r="C4391">
            <v>41</v>
          </cell>
          <cell r="D4391">
            <v>41</v>
          </cell>
        </row>
        <row r="4392">
          <cell r="C4392">
            <v>44</v>
          </cell>
          <cell r="D4392">
            <v>34</v>
          </cell>
        </row>
        <row r="4393">
          <cell r="C4393">
            <v>41</v>
          </cell>
          <cell r="D4393">
            <v>26</v>
          </cell>
        </row>
        <row r="4394">
          <cell r="C4394">
            <v>43</v>
          </cell>
          <cell r="D4394">
            <v>32</v>
          </cell>
        </row>
        <row r="4395">
          <cell r="C4395">
            <v>46</v>
          </cell>
          <cell r="D4395">
            <v>41</v>
          </cell>
        </row>
        <row r="4396">
          <cell r="C4396">
            <v>60</v>
          </cell>
          <cell r="D4396">
            <v>49</v>
          </cell>
        </row>
        <row r="4397">
          <cell r="C4397">
            <v>62</v>
          </cell>
          <cell r="D4397">
            <v>45</v>
          </cell>
        </row>
        <row r="4398">
          <cell r="C4398">
            <v>39</v>
          </cell>
          <cell r="D4398">
            <v>45</v>
          </cell>
        </row>
        <row r="4399">
          <cell r="C4399">
            <v>38</v>
          </cell>
          <cell r="D4399">
            <v>52</v>
          </cell>
        </row>
        <row r="4400">
          <cell r="C4400">
            <v>76</v>
          </cell>
          <cell r="D4400">
            <v>80</v>
          </cell>
        </row>
        <row r="4401">
          <cell r="C4401">
            <v>55</v>
          </cell>
          <cell r="D4401">
            <v>59</v>
          </cell>
        </row>
        <row r="4402">
          <cell r="C4402">
            <v>89</v>
          </cell>
          <cell r="D4402">
            <v>80</v>
          </cell>
        </row>
        <row r="4403">
          <cell r="C4403">
            <v>51</v>
          </cell>
          <cell r="D4403">
            <v>34</v>
          </cell>
        </row>
        <row r="4404">
          <cell r="C4404">
            <v>22</v>
          </cell>
          <cell r="D4404">
            <v>20</v>
          </cell>
        </row>
        <row r="4405">
          <cell r="C4405">
            <v>20</v>
          </cell>
          <cell r="D4405">
            <v>30</v>
          </cell>
        </row>
        <row r="4406">
          <cell r="C4406">
            <v>17</v>
          </cell>
          <cell r="D4406">
            <v>24</v>
          </cell>
        </row>
        <row r="4407">
          <cell r="C4407">
            <v>1</v>
          </cell>
          <cell r="D4407">
            <v>21</v>
          </cell>
        </row>
        <row r="4408">
          <cell r="C4408">
            <v>2</v>
          </cell>
          <cell r="D4408">
            <v>6</v>
          </cell>
        </row>
        <row r="4409">
          <cell r="C4409">
            <v>0</v>
          </cell>
          <cell r="D4409">
            <v>1</v>
          </cell>
        </row>
        <row r="4415">
          <cell r="C4415">
            <v>13</v>
          </cell>
          <cell r="D4415">
            <v>17</v>
          </cell>
        </row>
        <row r="4416">
          <cell r="C4416">
            <v>28</v>
          </cell>
          <cell r="D4416">
            <v>17</v>
          </cell>
        </row>
        <row r="4417">
          <cell r="C4417">
            <v>16</v>
          </cell>
          <cell r="D4417">
            <v>18</v>
          </cell>
        </row>
        <row r="4418">
          <cell r="C4418">
            <v>32</v>
          </cell>
          <cell r="D4418">
            <v>16</v>
          </cell>
        </row>
        <row r="4419">
          <cell r="C4419">
            <v>19</v>
          </cell>
          <cell r="D4419">
            <v>21</v>
          </cell>
        </row>
        <row r="4420">
          <cell r="C4420">
            <v>18</v>
          </cell>
          <cell r="D4420">
            <v>15</v>
          </cell>
        </row>
        <row r="4421">
          <cell r="C4421">
            <v>18</v>
          </cell>
          <cell r="D4421">
            <v>15</v>
          </cell>
        </row>
        <row r="4422">
          <cell r="C4422">
            <v>29</v>
          </cell>
          <cell r="D4422">
            <v>20</v>
          </cell>
        </row>
        <row r="4423">
          <cell r="C4423">
            <v>33</v>
          </cell>
          <cell r="D4423">
            <v>27</v>
          </cell>
        </row>
        <row r="4424">
          <cell r="C4424">
            <v>17</v>
          </cell>
          <cell r="D4424">
            <v>23</v>
          </cell>
        </row>
        <row r="4425">
          <cell r="C4425">
            <v>20</v>
          </cell>
          <cell r="D4425">
            <v>23</v>
          </cell>
        </row>
        <row r="4426">
          <cell r="C4426">
            <v>30</v>
          </cell>
          <cell r="D4426">
            <v>30</v>
          </cell>
        </row>
        <row r="4427">
          <cell r="C4427">
            <v>36</v>
          </cell>
          <cell r="D4427">
            <v>39</v>
          </cell>
        </row>
        <row r="4428">
          <cell r="C4428">
            <v>46</v>
          </cell>
          <cell r="D4428">
            <v>42</v>
          </cell>
        </row>
        <row r="4429">
          <cell r="C4429">
            <v>23</v>
          </cell>
          <cell r="D4429">
            <v>20</v>
          </cell>
        </row>
        <row r="4430">
          <cell r="C4430">
            <v>17</v>
          </cell>
          <cell r="D4430">
            <v>29</v>
          </cell>
        </row>
        <row r="4431">
          <cell r="C4431">
            <v>21</v>
          </cell>
          <cell r="D4431">
            <v>32</v>
          </cell>
        </row>
        <row r="4432">
          <cell r="C4432">
            <v>13</v>
          </cell>
          <cell r="D4432">
            <v>26</v>
          </cell>
        </row>
        <row r="4433">
          <cell r="C4433">
            <v>5</v>
          </cell>
          <cell r="D4433">
            <v>17</v>
          </cell>
        </row>
        <row r="4434">
          <cell r="C4434">
            <v>1</v>
          </cell>
          <cell r="D4434">
            <v>7</v>
          </cell>
        </row>
        <row r="4435">
          <cell r="C4435">
            <v>0</v>
          </cell>
          <cell r="D4435">
            <v>0</v>
          </cell>
        </row>
        <row r="4440">
          <cell r="C4440">
            <v>28</v>
          </cell>
          <cell r="D4440">
            <v>28</v>
          </cell>
        </row>
        <row r="4441">
          <cell r="C4441">
            <v>23</v>
          </cell>
          <cell r="D4441">
            <v>38</v>
          </cell>
        </row>
        <row r="4442">
          <cell r="C4442">
            <v>25</v>
          </cell>
          <cell r="D4442">
            <v>23</v>
          </cell>
        </row>
        <row r="4443">
          <cell r="C4443">
            <v>34</v>
          </cell>
          <cell r="D4443">
            <v>51</v>
          </cell>
        </row>
        <row r="4444">
          <cell r="C4444">
            <v>32</v>
          </cell>
          <cell r="D4444">
            <v>46</v>
          </cell>
        </row>
        <row r="4445">
          <cell r="C4445">
            <v>19</v>
          </cell>
          <cell r="D4445">
            <v>23</v>
          </cell>
        </row>
        <row r="4446">
          <cell r="C4446">
            <v>24</v>
          </cell>
          <cell r="D4446">
            <v>24</v>
          </cell>
        </row>
        <row r="4447">
          <cell r="C4447">
            <v>38</v>
          </cell>
          <cell r="D4447">
            <v>39</v>
          </cell>
        </row>
        <row r="4448">
          <cell r="C4448">
            <v>38</v>
          </cell>
          <cell r="D4448">
            <v>36</v>
          </cell>
        </row>
        <row r="4449">
          <cell r="C4449">
            <v>35</v>
          </cell>
          <cell r="D4449">
            <v>47</v>
          </cell>
        </row>
        <row r="4450">
          <cell r="C4450">
            <v>47</v>
          </cell>
          <cell r="D4450">
            <v>40</v>
          </cell>
        </row>
        <row r="4451">
          <cell r="C4451">
            <v>39</v>
          </cell>
          <cell r="D4451">
            <v>40</v>
          </cell>
        </row>
        <row r="4452">
          <cell r="C4452">
            <v>45</v>
          </cell>
          <cell r="D4452">
            <v>41</v>
          </cell>
        </row>
        <row r="4453">
          <cell r="C4453">
            <v>44</v>
          </cell>
          <cell r="D4453">
            <v>41</v>
          </cell>
        </row>
        <row r="4454">
          <cell r="C4454">
            <v>23</v>
          </cell>
          <cell r="D4454">
            <v>26</v>
          </cell>
        </row>
        <row r="4455">
          <cell r="C4455">
            <v>19</v>
          </cell>
          <cell r="D4455">
            <v>23</v>
          </cell>
        </row>
        <row r="4456">
          <cell r="C4456">
            <v>15</v>
          </cell>
          <cell r="D4456">
            <v>26</v>
          </cell>
        </row>
        <row r="4457">
          <cell r="C4457">
            <v>15</v>
          </cell>
          <cell r="D4457">
            <v>29</v>
          </cell>
        </row>
        <row r="4458">
          <cell r="C4458">
            <v>12</v>
          </cell>
          <cell r="D4458">
            <v>10</v>
          </cell>
        </row>
        <row r="4459">
          <cell r="C4459">
            <v>0</v>
          </cell>
          <cell r="D4459">
            <v>5</v>
          </cell>
        </row>
        <row r="4460">
          <cell r="C4460">
            <v>0</v>
          </cell>
          <cell r="D4460">
            <v>1</v>
          </cell>
        </row>
        <row r="4465">
          <cell r="C4465">
            <v>26</v>
          </cell>
          <cell r="D4465">
            <v>16</v>
          </cell>
        </row>
        <row r="4466">
          <cell r="C4466">
            <v>20</v>
          </cell>
          <cell r="D4466">
            <v>20</v>
          </cell>
        </row>
        <row r="4467">
          <cell r="C4467">
            <v>21</v>
          </cell>
          <cell r="D4467">
            <v>19</v>
          </cell>
        </row>
        <row r="4468">
          <cell r="C4468">
            <v>16</v>
          </cell>
          <cell r="D4468">
            <v>22</v>
          </cell>
        </row>
        <row r="4469">
          <cell r="C4469">
            <v>31</v>
          </cell>
          <cell r="D4469">
            <v>31</v>
          </cell>
        </row>
        <row r="4470">
          <cell r="C4470">
            <v>17</v>
          </cell>
          <cell r="D4470">
            <v>18</v>
          </cell>
        </row>
        <row r="4471">
          <cell r="C4471">
            <v>31</v>
          </cell>
          <cell r="D4471">
            <v>18</v>
          </cell>
        </row>
        <row r="4472">
          <cell r="C4472">
            <v>42</v>
          </cell>
          <cell r="D4472">
            <v>29</v>
          </cell>
        </row>
        <row r="4473">
          <cell r="C4473">
            <v>37</v>
          </cell>
          <cell r="D4473">
            <v>29</v>
          </cell>
        </row>
        <row r="4474">
          <cell r="C4474">
            <v>25</v>
          </cell>
          <cell r="D4474">
            <v>25</v>
          </cell>
        </row>
        <row r="4475">
          <cell r="C4475">
            <v>30</v>
          </cell>
          <cell r="D4475">
            <v>28</v>
          </cell>
        </row>
        <row r="4476">
          <cell r="C4476">
            <v>39</v>
          </cell>
          <cell r="D4476">
            <v>37</v>
          </cell>
        </row>
        <row r="4477">
          <cell r="C4477">
            <v>43</v>
          </cell>
          <cell r="D4477">
            <v>42</v>
          </cell>
        </row>
        <row r="4478">
          <cell r="C4478">
            <v>74</v>
          </cell>
          <cell r="D4478">
            <v>54</v>
          </cell>
        </row>
        <row r="4479">
          <cell r="C4479">
            <v>25</v>
          </cell>
          <cell r="D4479">
            <v>34</v>
          </cell>
        </row>
        <row r="4480">
          <cell r="C4480">
            <v>25</v>
          </cell>
          <cell r="D4480">
            <v>35</v>
          </cell>
        </row>
        <row r="4481">
          <cell r="C4481">
            <v>25</v>
          </cell>
          <cell r="D4481">
            <v>29</v>
          </cell>
        </row>
        <row r="4482">
          <cell r="C4482">
            <v>21</v>
          </cell>
          <cell r="D4482">
            <v>47</v>
          </cell>
        </row>
        <row r="4483">
          <cell r="C4483">
            <v>7</v>
          </cell>
          <cell r="D4483">
            <v>13</v>
          </cell>
        </row>
        <row r="4484">
          <cell r="C4484">
            <v>1</v>
          </cell>
          <cell r="D4484">
            <v>2</v>
          </cell>
        </row>
        <row r="4485">
          <cell r="C4485">
            <v>0</v>
          </cell>
          <cell r="D4485">
            <v>1</v>
          </cell>
        </row>
        <row r="4490">
          <cell r="C4490">
            <v>17</v>
          </cell>
          <cell r="D4490">
            <v>18</v>
          </cell>
        </row>
        <row r="4491">
          <cell r="C4491">
            <v>17</v>
          </cell>
          <cell r="D4491">
            <v>15</v>
          </cell>
        </row>
        <row r="4492">
          <cell r="C4492">
            <v>14</v>
          </cell>
          <cell r="D4492">
            <v>13</v>
          </cell>
        </row>
        <row r="4493">
          <cell r="C4493">
            <v>14</v>
          </cell>
          <cell r="D4493">
            <v>18</v>
          </cell>
        </row>
        <row r="4494">
          <cell r="C4494">
            <v>17</v>
          </cell>
          <cell r="D4494">
            <v>5</v>
          </cell>
        </row>
        <row r="4495">
          <cell r="C4495">
            <v>22</v>
          </cell>
          <cell r="D4495">
            <v>17</v>
          </cell>
        </row>
        <row r="4496">
          <cell r="C4496">
            <v>26</v>
          </cell>
          <cell r="D4496">
            <v>15</v>
          </cell>
        </row>
        <row r="4497">
          <cell r="C4497">
            <v>25</v>
          </cell>
          <cell r="D4497">
            <v>19</v>
          </cell>
        </row>
        <row r="4498">
          <cell r="C4498">
            <v>25</v>
          </cell>
          <cell r="D4498">
            <v>27</v>
          </cell>
        </row>
        <row r="4499">
          <cell r="C4499">
            <v>15</v>
          </cell>
          <cell r="D4499">
            <v>16</v>
          </cell>
        </row>
        <row r="4500">
          <cell r="C4500">
            <v>15</v>
          </cell>
          <cell r="D4500">
            <v>17</v>
          </cell>
        </row>
        <row r="4501">
          <cell r="C4501">
            <v>35</v>
          </cell>
          <cell r="D4501">
            <v>25</v>
          </cell>
        </row>
        <row r="4502">
          <cell r="C4502">
            <v>31</v>
          </cell>
          <cell r="D4502">
            <v>35</v>
          </cell>
        </row>
        <row r="4503">
          <cell r="C4503">
            <v>34</v>
          </cell>
          <cell r="D4503">
            <v>33</v>
          </cell>
        </row>
        <row r="4504">
          <cell r="C4504">
            <v>21</v>
          </cell>
          <cell r="D4504">
            <v>18</v>
          </cell>
        </row>
        <row r="4505">
          <cell r="C4505">
            <v>16</v>
          </cell>
          <cell r="D4505">
            <v>21</v>
          </cell>
        </row>
        <row r="4506">
          <cell r="C4506">
            <v>13</v>
          </cell>
          <cell r="D4506">
            <v>23</v>
          </cell>
        </row>
        <row r="4507">
          <cell r="C4507">
            <v>9</v>
          </cell>
          <cell r="D4507">
            <v>15</v>
          </cell>
        </row>
        <row r="4508">
          <cell r="C4508">
            <v>6</v>
          </cell>
          <cell r="D4508">
            <v>12</v>
          </cell>
        </row>
        <row r="4509">
          <cell r="C4509">
            <v>1</v>
          </cell>
          <cell r="D4509">
            <v>3</v>
          </cell>
        </row>
        <row r="4510">
          <cell r="C4510">
            <v>0</v>
          </cell>
          <cell r="D4510">
            <v>1</v>
          </cell>
        </row>
        <row r="4515">
          <cell r="C4515">
            <v>22</v>
          </cell>
          <cell r="D4515">
            <v>13</v>
          </cell>
        </row>
        <row r="4516">
          <cell r="C4516">
            <v>21</v>
          </cell>
          <cell r="D4516">
            <v>33</v>
          </cell>
        </row>
        <row r="4517">
          <cell r="C4517">
            <v>26</v>
          </cell>
          <cell r="D4517">
            <v>26</v>
          </cell>
        </row>
        <row r="4518">
          <cell r="C4518">
            <v>28</v>
          </cell>
          <cell r="D4518">
            <v>21</v>
          </cell>
        </row>
        <row r="4519">
          <cell r="C4519">
            <v>39</v>
          </cell>
          <cell r="D4519">
            <v>40</v>
          </cell>
        </row>
        <row r="4520">
          <cell r="C4520">
            <v>51</v>
          </cell>
          <cell r="D4520">
            <v>26</v>
          </cell>
        </row>
        <row r="4521">
          <cell r="C4521">
            <v>56</v>
          </cell>
          <cell r="D4521">
            <v>49</v>
          </cell>
        </row>
        <row r="4522">
          <cell r="C4522">
            <v>52</v>
          </cell>
          <cell r="D4522">
            <v>41</v>
          </cell>
        </row>
        <row r="4523">
          <cell r="C4523">
            <v>52</v>
          </cell>
          <cell r="D4523">
            <v>40</v>
          </cell>
        </row>
        <row r="4524">
          <cell r="C4524">
            <v>48</v>
          </cell>
          <cell r="D4524">
            <v>47</v>
          </cell>
        </row>
        <row r="4525">
          <cell r="C4525">
            <v>41</v>
          </cell>
          <cell r="D4525">
            <v>31</v>
          </cell>
        </row>
        <row r="4526">
          <cell r="C4526">
            <v>36</v>
          </cell>
          <cell r="D4526">
            <v>34</v>
          </cell>
        </row>
        <row r="4527">
          <cell r="C4527">
            <v>43</v>
          </cell>
          <cell r="D4527">
            <v>50</v>
          </cell>
        </row>
        <row r="4528">
          <cell r="C4528">
            <v>64</v>
          </cell>
          <cell r="D4528">
            <v>55</v>
          </cell>
        </row>
        <row r="4529">
          <cell r="C4529">
            <v>37</v>
          </cell>
          <cell r="D4529">
            <v>34</v>
          </cell>
        </row>
        <row r="4530">
          <cell r="C4530">
            <v>19</v>
          </cell>
          <cell r="D4530">
            <v>35</v>
          </cell>
        </row>
        <row r="4531">
          <cell r="C4531">
            <v>25</v>
          </cell>
          <cell r="D4531">
            <v>31</v>
          </cell>
        </row>
        <row r="4532">
          <cell r="C4532">
            <v>11</v>
          </cell>
          <cell r="D4532">
            <v>20</v>
          </cell>
        </row>
        <row r="4533">
          <cell r="C4533">
            <v>6</v>
          </cell>
          <cell r="D4533">
            <v>10</v>
          </cell>
        </row>
        <row r="4534">
          <cell r="C4534">
            <v>1</v>
          </cell>
          <cell r="D4534">
            <v>5</v>
          </cell>
        </row>
        <row r="4535">
          <cell r="C4535">
            <v>0</v>
          </cell>
          <cell r="D4535">
            <v>1</v>
          </cell>
        </row>
        <row r="4541">
          <cell r="C4541">
            <v>0</v>
          </cell>
          <cell r="D4541">
            <v>0</v>
          </cell>
        </row>
        <row r="4542">
          <cell r="C4542">
            <v>0</v>
          </cell>
          <cell r="D4542">
            <v>0</v>
          </cell>
        </row>
        <row r="4543">
          <cell r="C4543">
            <v>0</v>
          </cell>
          <cell r="D4543">
            <v>0</v>
          </cell>
        </row>
        <row r="4544">
          <cell r="C4544">
            <v>0</v>
          </cell>
          <cell r="D4544">
            <v>0</v>
          </cell>
        </row>
        <row r="4545">
          <cell r="C4545">
            <v>0</v>
          </cell>
          <cell r="D4545">
            <v>0</v>
          </cell>
        </row>
        <row r="4546">
          <cell r="C4546">
            <v>0</v>
          </cell>
          <cell r="D4546">
            <v>0</v>
          </cell>
        </row>
        <row r="4547">
          <cell r="C4547">
            <v>0</v>
          </cell>
          <cell r="D4547">
            <v>0</v>
          </cell>
        </row>
        <row r="4548">
          <cell r="C4548">
            <v>0</v>
          </cell>
          <cell r="D4548">
            <v>1</v>
          </cell>
        </row>
        <row r="4549">
          <cell r="C4549">
            <v>0</v>
          </cell>
          <cell r="D4549">
            <v>0</v>
          </cell>
        </row>
        <row r="4550">
          <cell r="C4550">
            <v>0</v>
          </cell>
          <cell r="D4550">
            <v>0</v>
          </cell>
        </row>
        <row r="4551">
          <cell r="C4551">
            <v>0</v>
          </cell>
          <cell r="D4551">
            <v>0</v>
          </cell>
        </row>
        <row r="4552">
          <cell r="C4552">
            <v>1</v>
          </cell>
          <cell r="D4552">
            <v>1</v>
          </cell>
        </row>
        <row r="4553">
          <cell r="C4553">
            <v>1</v>
          </cell>
          <cell r="D4553">
            <v>0</v>
          </cell>
        </row>
        <row r="4554">
          <cell r="C4554">
            <v>0</v>
          </cell>
          <cell r="D4554">
            <v>1</v>
          </cell>
        </row>
        <row r="4555">
          <cell r="C4555">
            <v>0</v>
          </cell>
          <cell r="D4555">
            <v>0</v>
          </cell>
        </row>
        <row r="4556">
          <cell r="C4556">
            <v>0</v>
          </cell>
          <cell r="D4556">
            <v>0</v>
          </cell>
        </row>
        <row r="4557">
          <cell r="C4557">
            <v>0</v>
          </cell>
          <cell r="D4557">
            <v>0</v>
          </cell>
        </row>
        <row r="4558">
          <cell r="C4558">
            <v>0</v>
          </cell>
          <cell r="D4558">
            <v>0</v>
          </cell>
        </row>
        <row r="4559">
          <cell r="C4559">
            <v>0</v>
          </cell>
          <cell r="D4559">
            <v>0</v>
          </cell>
        </row>
        <row r="4560">
          <cell r="C4560">
            <v>0</v>
          </cell>
          <cell r="D4560">
            <v>0</v>
          </cell>
        </row>
        <row r="4561">
          <cell r="C4561">
            <v>0</v>
          </cell>
          <cell r="D4561">
            <v>0</v>
          </cell>
        </row>
        <row r="4566">
          <cell r="C4566">
            <v>0</v>
          </cell>
          <cell r="D4566">
            <v>0</v>
          </cell>
        </row>
        <row r="4567">
          <cell r="C4567">
            <v>0</v>
          </cell>
          <cell r="D4567">
            <v>0</v>
          </cell>
        </row>
        <row r="4568">
          <cell r="C4568">
            <v>0</v>
          </cell>
          <cell r="D4568">
            <v>0</v>
          </cell>
        </row>
        <row r="4569">
          <cell r="C4569">
            <v>0</v>
          </cell>
          <cell r="D4569">
            <v>0</v>
          </cell>
        </row>
        <row r="4570">
          <cell r="C4570">
            <v>0</v>
          </cell>
          <cell r="D4570">
            <v>0</v>
          </cell>
        </row>
        <row r="4571">
          <cell r="C4571">
            <v>0</v>
          </cell>
          <cell r="D4571">
            <v>0</v>
          </cell>
        </row>
        <row r="4572">
          <cell r="C4572">
            <v>0</v>
          </cell>
          <cell r="D4572">
            <v>0</v>
          </cell>
        </row>
        <row r="4573">
          <cell r="C4573">
            <v>0</v>
          </cell>
          <cell r="D4573">
            <v>0</v>
          </cell>
        </row>
        <row r="4574">
          <cell r="C4574">
            <v>0</v>
          </cell>
          <cell r="D4574">
            <v>0</v>
          </cell>
        </row>
        <row r="4575">
          <cell r="C4575">
            <v>0</v>
          </cell>
          <cell r="D4575">
            <v>0</v>
          </cell>
        </row>
        <row r="4576">
          <cell r="C4576">
            <v>0</v>
          </cell>
          <cell r="D4576">
            <v>0</v>
          </cell>
        </row>
        <row r="4577">
          <cell r="C4577">
            <v>1</v>
          </cell>
          <cell r="D4577">
            <v>1</v>
          </cell>
        </row>
        <row r="4578">
          <cell r="C4578">
            <v>1</v>
          </cell>
          <cell r="D4578">
            <v>0</v>
          </cell>
        </row>
        <row r="4579">
          <cell r="C4579">
            <v>1</v>
          </cell>
          <cell r="D4579">
            <v>1</v>
          </cell>
        </row>
        <row r="4580">
          <cell r="C4580">
            <v>0</v>
          </cell>
          <cell r="D4580">
            <v>1</v>
          </cell>
        </row>
        <row r="4581">
          <cell r="C4581">
            <v>1</v>
          </cell>
          <cell r="D4581">
            <v>0</v>
          </cell>
        </row>
        <row r="4582">
          <cell r="C4582">
            <v>0</v>
          </cell>
          <cell r="D4582">
            <v>1</v>
          </cell>
        </row>
        <row r="4583">
          <cell r="C4583">
            <v>0</v>
          </cell>
          <cell r="D4583">
            <v>0</v>
          </cell>
        </row>
        <row r="4584">
          <cell r="C4584">
            <v>0</v>
          </cell>
          <cell r="D4584">
            <v>0</v>
          </cell>
        </row>
        <row r="4585">
          <cell r="C4585">
            <v>0</v>
          </cell>
          <cell r="D4585">
            <v>0</v>
          </cell>
        </row>
        <row r="4586">
          <cell r="C4586">
            <v>0</v>
          </cell>
          <cell r="D4586">
            <v>0</v>
          </cell>
        </row>
        <row r="4591">
          <cell r="C4591">
            <v>2</v>
          </cell>
          <cell r="D4591">
            <v>0</v>
          </cell>
        </row>
        <row r="4592">
          <cell r="C4592">
            <v>2</v>
          </cell>
          <cell r="D4592">
            <v>1</v>
          </cell>
        </row>
        <row r="4593">
          <cell r="C4593">
            <v>2</v>
          </cell>
          <cell r="D4593">
            <v>1</v>
          </cell>
        </row>
        <row r="4594">
          <cell r="C4594">
            <v>4</v>
          </cell>
          <cell r="D4594">
            <v>0</v>
          </cell>
        </row>
        <row r="4595">
          <cell r="C4595">
            <v>2</v>
          </cell>
          <cell r="D4595">
            <v>0</v>
          </cell>
        </row>
        <row r="4596">
          <cell r="C4596">
            <v>1</v>
          </cell>
          <cell r="D4596">
            <v>2</v>
          </cell>
        </row>
        <row r="4597">
          <cell r="C4597">
            <v>0</v>
          </cell>
          <cell r="D4597">
            <v>0</v>
          </cell>
        </row>
        <row r="4598">
          <cell r="C4598">
            <v>2</v>
          </cell>
          <cell r="D4598">
            <v>3</v>
          </cell>
        </row>
        <row r="4599">
          <cell r="C4599">
            <v>1</v>
          </cell>
          <cell r="D4599">
            <v>0</v>
          </cell>
        </row>
        <row r="4600">
          <cell r="C4600">
            <v>1</v>
          </cell>
          <cell r="D4600">
            <v>3</v>
          </cell>
        </row>
        <row r="4601">
          <cell r="C4601">
            <v>1</v>
          </cell>
          <cell r="D4601">
            <v>1</v>
          </cell>
        </row>
        <row r="4602">
          <cell r="C4602">
            <v>2</v>
          </cell>
          <cell r="D4602">
            <v>1</v>
          </cell>
        </row>
        <row r="4603">
          <cell r="C4603">
            <v>3</v>
          </cell>
          <cell r="D4603">
            <v>1</v>
          </cell>
        </row>
        <row r="4604">
          <cell r="C4604">
            <v>2</v>
          </cell>
          <cell r="D4604">
            <v>3</v>
          </cell>
        </row>
        <row r="4605">
          <cell r="C4605">
            <v>0</v>
          </cell>
          <cell r="D4605">
            <v>1</v>
          </cell>
        </row>
        <row r="4606">
          <cell r="C4606">
            <v>0</v>
          </cell>
          <cell r="D4606">
            <v>0</v>
          </cell>
        </row>
        <row r="4607">
          <cell r="C4607">
            <v>0</v>
          </cell>
          <cell r="D4607">
            <v>0</v>
          </cell>
        </row>
        <row r="4608">
          <cell r="C4608">
            <v>0</v>
          </cell>
          <cell r="D4608">
            <v>0</v>
          </cell>
        </row>
        <row r="4609">
          <cell r="C4609">
            <v>0</v>
          </cell>
          <cell r="D4609">
            <v>0</v>
          </cell>
        </row>
        <row r="4610">
          <cell r="C4610">
            <v>0</v>
          </cell>
          <cell r="D4610">
            <v>0</v>
          </cell>
        </row>
        <row r="4611">
          <cell r="C4611">
            <v>0</v>
          </cell>
          <cell r="D4611">
            <v>0</v>
          </cell>
        </row>
        <row r="4616">
          <cell r="C4616">
            <v>2</v>
          </cell>
          <cell r="D4616">
            <v>3</v>
          </cell>
        </row>
        <row r="4617">
          <cell r="C4617">
            <v>1</v>
          </cell>
          <cell r="D4617">
            <v>2</v>
          </cell>
        </row>
        <row r="4618">
          <cell r="C4618">
            <v>0</v>
          </cell>
          <cell r="D4618">
            <v>2</v>
          </cell>
        </row>
        <row r="4619">
          <cell r="C4619">
            <v>6</v>
          </cell>
          <cell r="D4619">
            <v>2</v>
          </cell>
        </row>
        <row r="4620">
          <cell r="C4620">
            <v>3</v>
          </cell>
          <cell r="D4620">
            <v>4</v>
          </cell>
        </row>
        <row r="4621">
          <cell r="C4621">
            <v>3</v>
          </cell>
          <cell r="D4621">
            <v>2</v>
          </cell>
        </row>
        <row r="4622">
          <cell r="C4622">
            <v>2</v>
          </cell>
          <cell r="D4622">
            <v>4</v>
          </cell>
        </row>
        <row r="4623">
          <cell r="C4623">
            <v>3</v>
          </cell>
          <cell r="D4623">
            <v>2</v>
          </cell>
        </row>
        <row r="4624">
          <cell r="C4624">
            <v>3</v>
          </cell>
          <cell r="D4624">
            <v>6</v>
          </cell>
        </row>
        <row r="4625">
          <cell r="C4625">
            <v>6</v>
          </cell>
          <cell r="D4625">
            <v>4</v>
          </cell>
        </row>
        <row r="4626">
          <cell r="C4626">
            <v>3</v>
          </cell>
          <cell r="D4626">
            <v>2</v>
          </cell>
        </row>
        <row r="4627">
          <cell r="C4627">
            <v>1</v>
          </cell>
          <cell r="D4627">
            <v>0</v>
          </cell>
        </row>
        <row r="4628">
          <cell r="C4628">
            <v>0</v>
          </cell>
          <cell r="D4628">
            <v>0</v>
          </cell>
        </row>
        <row r="4629">
          <cell r="C4629">
            <v>2</v>
          </cell>
          <cell r="D4629">
            <v>5</v>
          </cell>
        </row>
        <row r="4630">
          <cell r="C4630">
            <v>1</v>
          </cell>
          <cell r="D4630">
            <v>0</v>
          </cell>
        </row>
        <row r="4631">
          <cell r="C4631">
            <v>0</v>
          </cell>
          <cell r="D4631">
            <v>0</v>
          </cell>
        </row>
        <row r="4632">
          <cell r="C4632">
            <v>0</v>
          </cell>
          <cell r="D4632">
            <v>0</v>
          </cell>
        </row>
        <row r="4633">
          <cell r="C4633">
            <v>0</v>
          </cell>
          <cell r="D4633">
            <v>0</v>
          </cell>
        </row>
        <row r="4634">
          <cell r="C4634">
            <v>0</v>
          </cell>
          <cell r="D4634">
            <v>0</v>
          </cell>
        </row>
        <row r="4635">
          <cell r="C4635">
            <v>0</v>
          </cell>
          <cell r="D4635">
            <v>0</v>
          </cell>
        </row>
        <row r="4636">
          <cell r="C4636">
            <v>0</v>
          </cell>
          <cell r="D4636">
            <v>0</v>
          </cell>
        </row>
        <row r="4642">
          <cell r="C4642">
            <v>21</v>
          </cell>
          <cell r="D4642">
            <v>19</v>
          </cell>
        </row>
        <row r="4643">
          <cell r="C4643">
            <v>22</v>
          </cell>
          <cell r="D4643">
            <v>20</v>
          </cell>
        </row>
        <row r="4644">
          <cell r="C4644">
            <v>33</v>
          </cell>
          <cell r="D4644">
            <v>32</v>
          </cell>
        </row>
        <row r="4645">
          <cell r="C4645">
            <v>34</v>
          </cell>
          <cell r="D4645">
            <v>32</v>
          </cell>
        </row>
        <row r="4646">
          <cell r="C4646">
            <v>27</v>
          </cell>
          <cell r="D4646">
            <v>30</v>
          </cell>
        </row>
        <row r="4647">
          <cell r="C4647">
            <v>18</v>
          </cell>
          <cell r="D4647">
            <v>18</v>
          </cell>
        </row>
        <row r="4648">
          <cell r="C4648">
            <v>19</v>
          </cell>
          <cell r="D4648">
            <v>20</v>
          </cell>
        </row>
        <row r="4649">
          <cell r="C4649">
            <v>34</v>
          </cell>
          <cell r="D4649">
            <v>28</v>
          </cell>
        </row>
        <row r="4650">
          <cell r="C4650">
            <v>40</v>
          </cell>
          <cell r="D4650">
            <v>39</v>
          </cell>
        </row>
        <row r="4651">
          <cell r="C4651">
            <v>38</v>
          </cell>
          <cell r="D4651">
            <v>39</v>
          </cell>
        </row>
        <row r="4652">
          <cell r="C4652">
            <v>44</v>
          </cell>
          <cell r="D4652">
            <v>32</v>
          </cell>
        </row>
        <row r="4653">
          <cell r="C4653">
            <v>28</v>
          </cell>
          <cell r="D4653">
            <v>35</v>
          </cell>
        </row>
        <row r="4654">
          <cell r="C4654">
            <v>33</v>
          </cell>
          <cell r="D4654">
            <v>29</v>
          </cell>
        </row>
        <row r="4655">
          <cell r="C4655">
            <v>36</v>
          </cell>
          <cell r="D4655">
            <v>30</v>
          </cell>
        </row>
        <row r="4656">
          <cell r="C4656">
            <v>21</v>
          </cell>
          <cell r="D4656">
            <v>24</v>
          </cell>
        </row>
        <row r="4657">
          <cell r="C4657">
            <v>16</v>
          </cell>
          <cell r="D4657">
            <v>19</v>
          </cell>
        </row>
        <row r="4658">
          <cell r="C4658">
            <v>12</v>
          </cell>
          <cell r="D4658">
            <v>10</v>
          </cell>
        </row>
        <row r="4659">
          <cell r="C4659">
            <v>8</v>
          </cell>
          <cell r="D4659">
            <v>17</v>
          </cell>
        </row>
        <row r="4660">
          <cell r="C4660">
            <v>4</v>
          </cell>
          <cell r="D4660">
            <v>9</v>
          </cell>
        </row>
        <row r="4661">
          <cell r="C4661">
            <v>0</v>
          </cell>
          <cell r="D4661">
            <v>2</v>
          </cell>
        </row>
        <row r="4662">
          <cell r="C4662">
            <v>0</v>
          </cell>
          <cell r="D4662">
            <v>1</v>
          </cell>
        </row>
        <row r="4668">
          <cell r="C4668">
            <v>9</v>
          </cell>
          <cell r="D4668">
            <v>8</v>
          </cell>
        </row>
        <row r="4669">
          <cell r="C4669">
            <v>16</v>
          </cell>
          <cell r="D4669">
            <v>15</v>
          </cell>
        </row>
        <row r="4670">
          <cell r="C4670">
            <v>14</v>
          </cell>
          <cell r="D4670">
            <v>18</v>
          </cell>
        </row>
        <row r="4671">
          <cell r="C4671">
            <v>11</v>
          </cell>
          <cell r="D4671">
            <v>16</v>
          </cell>
        </row>
        <row r="4672">
          <cell r="C4672">
            <v>26</v>
          </cell>
          <cell r="D4672">
            <v>17</v>
          </cell>
        </row>
        <row r="4673">
          <cell r="C4673">
            <v>20</v>
          </cell>
          <cell r="D4673">
            <v>16</v>
          </cell>
        </row>
        <row r="4674">
          <cell r="C4674">
            <v>28</v>
          </cell>
          <cell r="D4674">
            <v>17</v>
          </cell>
        </row>
        <row r="4675">
          <cell r="C4675">
            <v>15</v>
          </cell>
          <cell r="D4675">
            <v>23</v>
          </cell>
        </row>
        <row r="4676">
          <cell r="C4676">
            <v>23</v>
          </cell>
          <cell r="D4676">
            <v>21</v>
          </cell>
        </row>
        <row r="4677">
          <cell r="C4677">
            <v>18</v>
          </cell>
          <cell r="D4677">
            <v>22</v>
          </cell>
        </row>
        <row r="4678">
          <cell r="C4678">
            <v>19</v>
          </cell>
          <cell r="D4678">
            <v>19</v>
          </cell>
        </row>
        <row r="4679">
          <cell r="C4679">
            <v>29</v>
          </cell>
          <cell r="D4679">
            <v>32</v>
          </cell>
        </row>
        <row r="4680">
          <cell r="C4680">
            <v>27</v>
          </cell>
          <cell r="D4680">
            <v>24</v>
          </cell>
        </row>
        <row r="4681">
          <cell r="C4681">
            <v>37</v>
          </cell>
          <cell r="D4681">
            <v>28</v>
          </cell>
        </row>
        <row r="4682">
          <cell r="C4682">
            <v>14</v>
          </cell>
          <cell r="D4682">
            <v>24</v>
          </cell>
        </row>
        <row r="4683">
          <cell r="C4683">
            <v>20</v>
          </cell>
          <cell r="D4683">
            <v>22</v>
          </cell>
        </row>
        <row r="4684">
          <cell r="C4684">
            <v>12</v>
          </cell>
          <cell r="D4684">
            <v>18</v>
          </cell>
        </row>
        <row r="4685">
          <cell r="C4685">
            <v>11</v>
          </cell>
          <cell r="D4685">
            <v>13</v>
          </cell>
        </row>
        <row r="4686">
          <cell r="C4686">
            <v>3</v>
          </cell>
          <cell r="D4686">
            <v>9</v>
          </cell>
        </row>
        <row r="4687">
          <cell r="C4687">
            <v>0</v>
          </cell>
          <cell r="D4687">
            <v>0</v>
          </cell>
        </row>
        <row r="4688">
          <cell r="C4688">
            <v>0</v>
          </cell>
          <cell r="D4688">
            <v>1</v>
          </cell>
        </row>
        <row r="4693">
          <cell r="C4693">
            <v>16</v>
          </cell>
          <cell r="D4693">
            <v>14</v>
          </cell>
        </row>
        <row r="4694">
          <cell r="C4694">
            <v>16</v>
          </cell>
          <cell r="D4694">
            <v>8</v>
          </cell>
        </row>
        <row r="4695">
          <cell r="C4695">
            <v>13</v>
          </cell>
          <cell r="D4695">
            <v>11</v>
          </cell>
        </row>
        <row r="4696">
          <cell r="C4696">
            <v>8</v>
          </cell>
          <cell r="D4696">
            <v>9</v>
          </cell>
        </row>
        <row r="4697">
          <cell r="C4697">
            <v>13</v>
          </cell>
          <cell r="D4697">
            <v>13</v>
          </cell>
        </row>
        <row r="4698">
          <cell r="C4698">
            <v>17</v>
          </cell>
          <cell r="D4698">
            <v>10</v>
          </cell>
        </row>
        <row r="4699">
          <cell r="C4699">
            <v>22</v>
          </cell>
          <cell r="D4699">
            <v>10</v>
          </cell>
        </row>
        <row r="4700">
          <cell r="C4700">
            <v>17</v>
          </cell>
          <cell r="D4700">
            <v>17</v>
          </cell>
        </row>
        <row r="4701">
          <cell r="C4701">
            <v>18</v>
          </cell>
          <cell r="D4701">
            <v>18</v>
          </cell>
        </row>
        <row r="4702">
          <cell r="C4702">
            <v>18</v>
          </cell>
          <cell r="D4702">
            <v>13</v>
          </cell>
        </row>
        <row r="4703">
          <cell r="C4703">
            <v>12</v>
          </cell>
          <cell r="D4703">
            <v>13</v>
          </cell>
        </row>
        <row r="4704">
          <cell r="C4704">
            <v>8</v>
          </cell>
          <cell r="D4704">
            <v>13</v>
          </cell>
        </row>
        <row r="4705">
          <cell r="C4705">
            <v>23</v>
          </cell>
          <cell r="D4705">
            <v>19</v>
          </cell>
        </row>
        <row r="4706">
          <cell r="C4706">
            <v>25</v>
          </cell>
          <cell r="D4706">
            <v>26</v>
          </cell>
        </row>
        <row r="4707">
          <cell r="C4707">
            <v>16</v>
          </cell>
          <cell r="D4707">
            <v>13</v>
          </cell>
        </row>
        <row r="4708">
          <cell r="C4708">
            <v>17</v>
          </cell>
          <cell r="D4708">
            <v>21</v>
          </cell>
        </row>
        <row r="4709">
          <cell r="C4709">
            <v>12</v>
          </cell>
          <cell r="D4709">
            <v>13</v>
          </cell>
        </row>
        <row r="4710">
          <cell r="C4710">
            <v>8</v>
          </cell>
          <cell r="D4710">
            <v>8</v>
          </cell>
        </row>
        <row r="4711">
          <cell r="C4711">
            <v>3</v>
          </cell>
          <cell r="D4711">
            <v>3</v>
          </cell>
        </row>
        <row r="4712">
          <cell r="C4712">
            <v>0</v>
          </cell>
          <cell r="D4712">
            <v>3</v>
          </cell>
        </row>
        <row r="4713">
          <cell r="C4713">
            <v>0</v>
          </cell>
          <cell r="D4713">
            <v>1</v>
          </cell>
        </row>
        <row r="4718">
          <cell r="C4718">
            <v>16</v>
          </cell>
          <cell r="D4718">
            <v>15</v>
          </cell>
        </row>
        <row r="4719">
          <cell r="C4719">
            <v>13</v>
          </cell>
          <cell r="D4719">
            <v>20</v>
          </cell>
        </row>
        <row r="4720">
          <cell r="C4720">
            <v>14</v>
          </cell>
          <cell r="D4720">
            <v>16</v>
          </cell>
        </row>
        <row r="4721">
          <cell r="C4721">
            <v>13</v>
          </cell>
          <cell r="D4721">
            <v>19</v>
          </cell>
        </row>
        <row r="4722">
          <cell r="C4722">
            <v>19</v>
          </cell>
          <cell r="D4722">
            <v>12</v>
          </cell>
        </row>
        <row r="4723">
          <cell r="C4723">
            <v>26</v>
          </cell>
          <cell r="D4723">
            <v>18</v>
          </cell>
        </row>
        <row r="4724">
          <cell r="C4724">
            <v>32</v>
          </cell>
          <cell r="D4724">
            <v>18</v>
          </cell>
        </row>
        <row r="4725">
          <cell r="C4725">
            <v>23</v>
          </cell>
          <cell r="D4725">
            <v>20</v>
          </cell>
        </row>
        <row r="4726">
          <cell r="C4726">
            <v>18</v>
          </cell>
          <cell r="D4726">
            <v>21</v>
          </cell>
        </row>
        <row r="4727">
          <cell r="C4727">
            <v>19</v>
          </cell>
          <cell r="D4727">
            <v>10</v>
          </cell>
        </row>
        <row r="4728">
          <cell r="C4728">
            <v>20</v>
          </cell>
          <cell r="D4728">
            <v>23</v>
          </cell>
        </row>
        <row r="4729">
          <cell r="C4729">
            <v>27</v>
          </cell>
          <cell r="D4729">
            <v>26</v>
          </cell>
        </row>
        <row r="4730">
          <cell r="C4730">
            <v>31</v>
          </cell>
          <cell r="D4730">
            <v>26</v>
          </cell>
        </row>
        <row r="4731">
          <cell r="C4731">
            <v>27</v>
          </cell>
          <cell r="D4731">
            <v>21</v>
          </cell>
        </row>
        <row r="4732">
          <cell r="C4732">
            <v>13</v>
          </cell>
          <cell r="D4732">
            <v>21</v>
          </cell>
        </row>
        <row r="4733">
          <cell r="C4733">
            <v>7</v>
          </cell>
          <cell r="D4733">
            <v>11</v>
          </cell>
        </row>
        <row r="4734">
          <cell r="C4734">
            <v>12</v>
          </cell>
          <cell r="D4734">
            <v>19</v>
          </cell>
        </row>
        <row r="4735">
          <cell r="C4735">
            <v>15</v>
          </cell>
          <cell r="D4735">
            <v>14</v>
          </cell>
        </row>
        <row r="4736">
          <cell r="C4736">
            <v>4</v>
          </cell>
          <cell r="D4736">
            <v>9</v>
          </cell>
        </row>
        <row r="4737">
          <cell r="C4737">
            <v>0</v>
          </cell>
          <cell r="D4737">
            <v>4</v>
          </cell>
        </row>
        <row r="4738">
          <cell r="C4738">
            <v>0</v>
          </cell>
          <cell r="D4738">
            <v>0</v>
          </cell>
        </row>
        <row r="4743">
          <cell r="C4743">
            <v>19</v>
          </cell>
          <cell r="D4743">
            <v>20</v>
          </cell>
        </row>
        <row r="4744">
          <cell r="C4744">
            <v>18</v>
          </cell>
          <cell r="D4744">
            <v>23</v>
          </cell>
        </row>
        <row r="4745">
          <cell r="C4745">
            <v>27</v>
          </cell>
          <cell r="D4745">
            <v>31</v>
          </cell>
        </row>
        <row r="4746">
          <cell r="C4746">
            <v>24</v>
          </cell>
          <cell r="D4746">
            <v>14</v>
          </cell>
        </row>
        <row r="4747">
          <cell r="C4747">
            <v>12</v>
          </cell>
          <cell r="D4747">
            <v>10</v>
          </cell>
        </row>
        <row r="4748">
          <cell r="C4748">
            <v>15</v>
          </cell>
          <cell r="D4748">
            <v>12</v>
          </cell>
        </row>
        <row r="4749">
          <cell r="C4749">
            <v>20</v>
          </cell>
          <cell r="D4749">
            <v>20</v>
          </cell>
        </row>
        <row r="4750">
          <cell r="C4750">
            <v>25</v>
          </cell>
          <cell r="D4750">
            <v>27</v>
          </cell>
        </row>
        <row r="4751">
          <cell r="C4751">
            <v>35</v>
          </cell>
          <cell r="D4751">
            <v>35</v>
          </cell>
        </row>
        <row r="4752">
          <cell r="C4752">
            <v>18</v>
          </cell>
          <cell r="D4752">
            <v>19</v>
          </cell>
        </row>
        <row r="4753">
          <cell r="C4753">
            <v>15</v>
          </cell>
          <cell r="D4753">
            <v>12</v>
          </cell>
        </row>
        <row r="4754">
          <cell r="C4754">
            <v>18</v>
          </cell>
          <cell r="D4754">
            <v>21</v>
          </cell>
        </row>
        <row r="4755">
          <cell r="C4755">
            <v>24</v>
          </cell>
          <cell r="D4755">
            <v>15</v>
          </cell>
        </row>
        <row r="4756">
          <cell r="C4756">
            <v>19</v>
          </cell>
          <cell r="D4756">
            <v>31</v>
          </cell>
        </row>
        <row r="4757">
          <cell r="C4757">
            <v>26</v>
          </cell>
          <cell r="D4757">
            <v>14</v>
          </cell>
        </row>
        <row r="4758">
          <cell r="C4758">
            <v>13</v>
          </cell>
          <cell r="D4758">
            <v>18</v>
          </cell>
        </row>
        <row r="4759">
          <cell r="C4759">
            <v>10</v>
          </cell>
          <cell r="D4759">
            <v>22</v>
          </cell>
        </row>
        <row r="4760">
          <cell r="C4760">
            <v>10</v>
          </cell>
          <cell r="D4760">
            <v>8</v>
          </cell>
        </row>
        <row r="4761">
          <cell r="C4761">
            <v>2</v>
          </cell>
          <cell r="D4761">
            <v>6</v>
          </cell>
        </row>
        <row r="4762">
          <cell r="C4762">
            <v>0</v>
          </cell>
          <cell r="D4762">
            <v>2</v>
          </cell>
        </row>
        <row r="4763">
          <cell r="C4763">
            <v>0</v>
          </cell>
          <cell r="D4763">
            <v>0</v>
          </cell>
        </row>
        <row r="4768">
          <cell r="C4768">
            <v>0</v>
          </cell>
          <cell r="D4768">
            <v>1</v>
          </cell>
        </row>
        <row r="4769">
          <cell r="C4769">
            <v>0</v>
          </cell>
          <cell r="D4769">
            <v>1</v>
          </cell>
        </row>
        <row r="4770">
          <cell r="C4770">
            <v>1</v>
          </cell>
          <cell r="D4770">
            <v>3</v>
          </cell>
        </row>
        <row r="4771">
          <cell r="C4771">
            <v>2</v>
          </cell>
          <cell r="D4771">
            <v>1</v>
          </cell>
        </row>
        <row r="4772">
          <cell r="C4772">
            <v>0</v>
          </cell>
          <cell r="D4772">
            <v>1</v>
          </cell>
        </row>
        <row r="4773">
          <cell r="C4773">
            <v>0</v>
          </cell>
          <cell r="D4773">
            <v>1</v>
          </cell>
        </row>
        <row r="4774">
          <cell r="C4774">
            <v>1</v>
          </cell>
          <cell r="D4774">
            <v>1</v>
          </cell>
        </row>
        <row r="4775">
          <cell r="C4775">
            <v>1</v>
          </cell>
          <cell r="D4775">
            <v>1</v>
          </cell>
        </row>
        <row r="4776">
          <cell r="C4776">
            <v>4</v>
          </cell>
          <cell r="D4776">
            <v>2</v>
          </cell>
        </row>
        <row r="4777">
          <cell r="C4777">
            <v>4</v>
          </cell>
          <cell r="D4777">
            <v>4</v>
          </cell>
        </row>
        <row r="4778">
          <cell r="C4778">
            <v>2</v>
          </cell>
          <cell r="D4778">
            <v>1</v>
          </cell>
        </row>
        <row r="4779">
          <cell r="C4779">
            <v>1</v>
          </cell>
          <cell r="D4779">
            <v>2</v>
          </cell>
        </row>
        <row r="4780">
          <cell r="C4780">
            <v>2</v>
          </cell>
          <cell r="D4780">
            <v>2</v>
          </cell>
        </row>
        <row r="4781">
          <cell r="C4781">
            <v>7</v>
          </cell>
          <cell r="D4781">
            <v>4</v>
          </cell>
        </row>
        <row r="4782">
          <cell r="C4782">
            <v>0</v>
          </cell>
          <cell r="D4782">
            <v>1</v>
          </cell>
        </row>
        <row r="4783">
          <cell r="C4783">
            <v>1</v>
          </cell>
          <cell r="D4783">
            <v>6</v>
          </cell>
        </row>
        <row r="4784">
          <cell r="C4784">
            <v>6</v>
          </cell>
          <cell r="D4784">
            <v>2</v>
          </cell>
        </row>
        <row r="4785">
          <cell r="C4785">
            <v>2</v>
          </cell>
          <cell r="D4785">
            <v>1</v>
          </cell>
        </row>
        <row r="4786">
          <cell r="C4786">
            <v>0</v>
          </cell>
          <cell r="D4786">
            <v>0</v>
          </cell>
        </row>
        <row r="4787">
          <cell r="C4787">
            <v>0</v>
          </cell>
          <cell r="D4787">
            <v>0</v>
          </cell>
        </row>
        <row r="4788">
          <cell r="C4788">
            <v>0</v>
          </cell>
          <cell r="D4788">
            <v>0</v>
          </cell>
        </row>
        <row r="4794">
          <cell r="C4794">
            <v>3</v>
          </cell>
          <cell r="D4794">
            <v>4</v>
          </cell>
        </row>
        <row r="4795">
          <cell r="C4795">
            <v>3</v>
          </cell>
          <cell r="D4795">
            <v>2</v>
          </cell>
        </row>
        <row r="4796">
          <cell r="C4796">
            <v>3</v>
          </cell>
          <cell r="D4796">
            <v>5</v>
          </cell>
        </row>
        <row r="4797">
          <cell r="C4797">
            <v>3</v>
          </cell>
          <cell r="D4797">
            <v>4</v>
          </cell>
        </row>
        <row r="4798">
          <cell r="C4798">
            <v>4</v>
          </cell>
          <cell r="D4798">
            <v>5</v>
          </cell>
        </row>
        <row r="4799">
          <cell r="C4799">
            <v>6</v>
          </cell>
          <cell r="D4799">
            <v>4</v>
          </cell>
        </row>
        <row r="4800">
          <cell r="C4800">
            <v>3</v>
          </cell>
          <cell r="D4800">
            <v>2</v>
          </cell>
        </row>
        <row r="4801">
          <cell r="C4801">
            <v>4</v>
          </cell>
          <cell r="D4801">
            <v>6</v>
          </cell>
        </row>
        <row r="4802">
          <cell r="C4802">
            <v>4</v>
          </cell>
          <cell r="D4802">
            <v>8</v>
          </cell>
        </row>
        <row r="4803">
          <cell r="C4803">
            <v>9</v>
          </cell>
          <cell r="D4803">
            <v>4</v>
          </cell>
        </row>
        <row r="4804">
          <cell r="C4804">
            <v>9</v>
          </cell>
          <cell r="D4804">
            <v>10</v>
          </cell>
        </row>
        <row r="4805">
          <cell r="C4805">
            <v>10</v>
          </cell>
          <cell r="D4805">
            <v>8</v>
          </cell>
        </row>
        <row r="4806">
          <cell r="C4806">
            <v>13</v>
          </cell>
          <cell r="D4806">
            <v>10</v>
          </cell>
        </row>
        <row r="4807">
          <cell r="C4807">
            <v>9</v>
          </cell>
          <cell r="D4807">
            <v>12</v>
          </cell>
        </row>
        <row r="4808">
          <cell r="C4808">
            <v>6</v>
          </cell>
          <cell r="D4808">
            <v>8</v>
          </cell>
        </row>
        <row r="4809">
          <cell r="C4809">
            <v>6</v>
          </cell>
          <cell r="D4809">
            <v>5</v>
          </cell>
        </row>
        <row r="4810">
          <cell r="C4810">
            <v>4</v>
          </cell>
          <cell r="D4810">
            <v>8</v>
          </cell>
        </row>
        <row r="4811">
          <cell r="C4811">
            <v>4</v>
          </cell>
          <cell r="D4811">
            <v>8</v>
          </cell>
        </row>
        <row r="4812">
          <cell r="C4812">
            <v>1</v>
          </cell>
          <cell r="D4812">
            <v>3</v>
          </cell>
        </row>
        <row r="4813">
          <cell r="C4813">
            <v>0</v>
          </cell>
          <cell r="D4813">
            <v>1</v>
          </cell>
        </row>
        <row r="4814">
          <cell r="C4814">
            <v>0</v>
          </cell>
          <cell r="D4814">
            <v>0</v>
          </cell>
        </row>
        <row r="4819">
          <cell r="C4819">
            <v>0</v>
          </cell>
          <cell r="D4819">
            <v>2</v>
          </cell>
        </row>
        <row r="4820">
          <cell r="C4820">
            <v>1</v>
          </cell>
          <cell r="D4820">
            <v>2</v>
          </cell>
        </row>
        <row r="4821">
          <cell r="C4821">
            <v>2</v>
          </cell>
          <cell r="D4821">
            <v>7</v>
          </cell>
        </row>
        <row r="4822">
          <cell r="C4822">
            <v>4</v>
          </cell>
          <cell r="D4822">
            <v>2</v>
          </cell>
        </row>
        <row r="4823">
          <cell r="C4823">
            <v>3</v>
          </cell>
          <cell r="D4823">
            <v>4</v>
          </cell>
        </row>
        <row r="4824">
          <cell r="C4824">
            <v>4</v>
          </cell>
          <cell r="D4824">
            <v>7</v>
          </cell>
        </row>
        <row r="4825">
          <cell r="C4825">
            <v>9</v>
          </cell>
          <cell r="D4825">
            <v>2</v>
          </cell>
        </row>
        <row r="4826">
          <cell r="C4826">
            <v>0</v>
          </cell>
          <cell r="D4826">
            <v>4</v>
          </cell>
        </row>
        <row r="4827">
          <cell r="C4827">
            <v>8</v>
          </cell>
          <cell r="D4827">
            <v>3</v>
          </cell>
        </row>
        <row r="4828">
          <cell r="C4828">
            <v>5</v>
          </cell>
          <cell r="D4828">
            <v>5</v>
          </cell>
        </row>
        <row r="4829">
          <cell r="C4829">
            <v>2</v>
          </cell>
          <cell r="D4829">
            <v>2</v>
          </cell>
        </row>
        <row r="4830">
          <cell r="C4830">
            <v>2</v>
          </cell>
          <cell r="D4830">
            <v>8</v>
          </cell>
        </row>
        <row r="4831">
          <cell r="C4831">
            <v>6</v>
          </cell>
          <cell r="D4831">
            <v>4</v>
          </cell>
        </row>
        <row r="4832">
          <cell r="C4832">
            <v>8</v>
          </cell>
          <cell r="D4832">
            <v>1</v>
          </cell>
        </row>
        <row r="4833">
          <cell r="C4833">
            <v>2</v>
          </cell>
          <cell r="D4833">
            <v>4</v>
          </cell>
        </row>
        <row r="4834">
          <cell r="C4834">
            <v>4</v>
          </cell>
          <cell r="D4834">
            <v>5</v>
          </cell>
        </row>
        <row r="4835">
          <cell r="C4835">
            <v>4</v>
          </cell>
          <cell r="D4835">
            <v>2</v>
          </cell>
        </row>
        <row r="4836">
          <cell r="C4836">
            <v>1</v>
          </cell>
          <cell r="D4836">
            <v>6</v>
          </cell>
        </row>
        <row r="4837">
          <cell r="C4837">
            <v>1</v>
          </cell>
          <cell r="D4837">
            <v>3</v>
          </cell>
        </row>
        <row r="4838">
          <cell r="C4838">
            <v>0</v>
          </cell>
          <cell r="D4838">
            <v>0</v>
          </cell>
        </row>
        <row r="4839">
          <cell r="C4839">
            <v>0</v>
          </cell>
          <cell r="D4839">
            <v>0</v>
          </cell>
        </row>
        <row r="4844">
          <cell r="C4844">
            <v>2</v>
          </cell>
          <cell r="D4844">
            <v>0</v>
          </cell>
        </row>
        <row r="4845">
          <cell r="C4845">
            <v>2</v>
          </cell>
          <cell r="D4845">
            <v>2</v>
          </cell>
        </row>
        <row r="4846">
          <cell r="C4846">
            <v>4</v>
          </cell>
          <cell r="D4846">
            <v>3</v>
          </cell>
        </row>
        <row r="4847">
          <cell r="C4847">
            <v>2</v>
          </cell>
          <cell r="D4847">
            <v>4</v>
          </cell>
        </row>
        <row r="4848">
          <cell r="C4848">
            <v>9</v>
          </cell>
          <cell r="D4848">
            <v>8</v>
          </cell>
        </row>
        <row r="4849">
          <cell r="C4849">
            <v>6</v>
          </cell>
          <cell r="D4849">
            <v>6</v>
          </cell>
        </row>
        <row r="4850">
          <cell r="C4850">
            <v>5</v>
          </cell>
          <cell r="D4850">
            <v>5</v>
          </cell>
        </row>
        <row r="4851">
          <cell r="C4851">
            <v>8</v>
          </cell>
          <cell r="D4851">
            <v>3</v>
          </cell>
        </row>
        <row r="4852">
          <cell r="C4852">
            <v>6</v>
          </cell>
          <cell r="D4852">
            <v>6</v>
          </cell>
        </row>
        <row r="4853">
          <cell r="C4853">
            <v>3</v>
          </cell>
          <cell r="D4853">
            <v>7</v>
          </cell>
        </row>
        <row r="4854">
          <cell r="C4854">
            <v>5</v>
          </cell>
          <cell r="D4854">
            <v>6</v>
          </cell>
        </row>
        <row r="4855">
          <cell r="C4855">
            <v>9</v>
          </cell>
          <cell r="D4855">
            <v>6</v>
          </cell>
        </row>
        <row r="4856">
          <cell r="C4856">
            <v>12</v>
          </cell>
          <cell r="D4856">
            <v>11</v>
          </cell>
        </row>
        <row r="4857">
          <cell r="C4857">
            <v>11</v>
          </cell>
          <cell r="D4857">
            <v>15</v>
          </cell>
        </row>
        <row r="4858">
          <cell r="C4858">
            <v>7</v>
          </cell>
          <cell r="D4858">
            <v>4</v>
          </cell>
        </row>
        <row r="4859">
          <cell r="C4859">
            <v>4</v>
          </cell>
          <cell r="D4859">
            <v>10</v>
          </cell>
        </row>
        <row r="4860">
          <cell r="C4860">
            <v>7</v>
          </cell>
          <cell r="D4860">
            <v>3</v>
          </cell>
        </row>
        <row r="4861">
          <cell r="C4861">
            <v>1</v>
          </cell>
          <cell r="D4861">
            <v>8</v>
          </cell>
        </row>
        <row r="4862">
          <cell r="C4862">
            <v>3</v>
          </cell>
          <cell r="D4862">
            <v>4</v>
          </cell>
        </row>
        <row r="4863">
          <cell r="C4863">
            <v>0</v>
          </cell>
          <cell r="D4863">
            <v>0</v>
          </cell>
        </row>
        <row r="4864">
          <cell r="C4864">
            <v>0</v>
          </cell>
          <cell r="D4864">
            <v>0</v>
          </cell>
        </row>
        <row r="4869">
          <cell r="C4869">
            <v>0</v>
          </cell>
          <cell r="D4869">
            <v>3</v>
          </cell>
        </row>
        <row r="4870">
          <cell r="C4870">
            <v>2</v>
          </cell>
          <cell r="D4870">
            <v>0</v>
          </cell>
        </row>
        <row r="4871">
          <cell r="C4871">
            <v>1</v>
          </cell>
          <cell r="D4871">
            <v>3</v>
          </cell>
        </row>
        <row r="4872">
          <cell r="C4872">
            <v>0</v>
          </cell>
          <cell r="D4872">
            <v>2</v>
          </cell>
        </row>
        <row r="4873">
          <cell r="C4873">
            <v>0</v>
          </cell>
          <cell r="D4873">
            <v>2</v>
          </cell>
        </row>
        <row r="4874">
          <cell r="C4874">
            <v>5</v>
          </cell>
          <cell r="D4874">
            <v>2</v>
          </cell>
        </row>
        <row r="4875">
          <cell r="C4875">
            <v>2</v>
          </cell>
          <cell r="D4875">
            <v>0</v>
          </cell>
        </row>
        <row r="4876">
          <cell r="C4876">
            <v>2</v>
          </cell>
          <cell r="D4876">
            <v>4</v>
          </cell>
        </row>
        <row r="4877">
          <cell r="C4877">
            <v>8</v>
          </cell>
          <cell r="D4877">
            <v>1</v>
          </cell>
        </row>
        <row r="4878">
          <cell r="C4878">
            <v>2</v>
          </cell>
          <cell r="D4878">
            <v>1</v>
          </cell>
        </row>
        <row r="4879">
          <cell r="C4879">
            <v>2</v>
          </cell>
          <cell r="D4879">
            <v>5</v>
          </cell>
        </row>
        <row r="4880">
          <cell r="C4880">
            <v>6</v>
          </cell>
          <cell r="D4880">
            <v>4</v>
          </cell>
        </row>
        <row r="4881">
          <cell r="C4881">
            <v>2</v>
          </cell>
          <cell r="D4881">
            <v>1</v>
          </cell>
        </row>
        <row r="4882">
          <cell r="C4882">
            <v>3</v>
          </cell>
          <cell r="D4882">
            <v>3</v>
          </cell>
        </row>
        <row r="4883">
          <cell r="C4883">
            <v>2</v>
          </cell>
          <cell r="D4883">
            <v>5</v>
          </cell>
        </row>
        <row r="4884">
          <cell r="C4884">
            <v>5</v>
          </cell>
          <cell r="D4884">
            <v>5</v>
          </cell>
        </row>
        <row r="4885">
          <cell r="C4885">
            <v>1</v>
          </cell>
          <cell r="D4885">
            <v>0</v>
          </cell>
        </row>
        <row r="4886">
          <cell r="C4886">
            <v>2</v>
          </cell>
          <cell r="D4886">
            <v>0</v>
          </cell>
        </row>
        <row r="4887">
          <cell r="C4887">
            <v>1</v>
          </cell>
          <cell r="D4887">
            <v>2</v>
          </cell>
        </row>
        <row r="4888">
          <cell r="C4888">
            <v>0</v>
          </cell>
          <cell r="D4888">
            <v>3</v>
          </cell>
        </row>
        <row r="4889">
          <cell r="C4889">
            <v>0</v>
          </cell>
          <cell r="D4889">
            <v>0</v>
          </cell>
        </row>
        <row r="4895">
          <cell r="C4895">
            <v>2</v>
          </cell>
          <cell r="D4895">
            <v>1</v>
          </cell>
        </row>
        <row r="4896">
          <cell r="C4896">
            <v>0</v>
          </cell>
          <cell r="D4896">
            <v>0</v>
          </cell>
        </row>
        <row r="4897">
          <cell r="C4897">
            <v>2</v>
          </cell>
          <cell r="D4897">
            <v>0</v>
          </cell>
        </row>
        <row r="4898">
          <cell r="C4898">
            <v>4</v>
          </cell>
          <cell r="D4898">
            <v>1</v>
          </cell>
        </row>
        <row r="4899">
          <cell r="C4899">
            <v>5</v>
          </cell>
          <cell r="D4899">
            <v>4</v>
          </cell>
        </row>
        <row r="4900">
          <cell r="C4900">
            <v>3</v>
          </cell>
          <cell r="D4900">
            <v>3</v>
          </cell>
        </row>
        <row r="4901">
          <cell r="C4901">
            <v>2</v>
          </cell>
          <cell r="D4901">
            <v>1</v>
          </cell>
        </row>
        <row r="4902">
          <cell r="C4902">
            <v>3</v>
          </cell>
          <cell r="D4902">
            <v>1</v>
          </cell>
        </row>
        <row r="4903">
          <cell r="C4903">
            <v>3</v>
          </cell>
          <cell r="D4903">
            <v>2</v>
          </cell>
        </row>
        <row r="4904">
          <cell r="C4904">
            <v>2</v>
          </cell>
          <cell r="D4904">
            <v>7</v>
          </cell>
        </row>
        <row r="4905">
          <cell r="C4905">
            <v>5</v>
          </cell>
          <cell r="D4905">
            <v>3</v>
          </cell>
        </row>
        <row r="4906">
          <cell r="C4906">
            <v>3</v>
          </cell>
          <cell r="D4906">
            <v>4</v>
          </cell>
        </row>
        <row r="4907">
          <cell r="C4907">
            <v>5</v>
          </cell>
          <cell r="D4907">
            <v>7</v>
          </cell>
        </row>
        <row r="4908">
          <cell r="C4908">
            <v>12</v>
          </cell>
          <cell r="D4908">
            <v>7</v>
          </cell>
        </row>
        <row r="4909">
          <cell r="C4909">
            <v>6</v>
          </cell>
          <cell r="D4909">
            <v>5</v>
          </cell>
        </row>
        <row r="4910">
          <cell r="C4910">
            <v>3</v>
          </cell>
          <cell r="D4910">
            <v>4</v>
          </cell>
        </row>
        <row r="4911">
          <cell r="C4911">
            <v>3</v>
          </cell>
          <cell r="D4911">
            <v>7</v>
          </cell>
        </row>
        <row r="4912">
          <cell r="C4912">
            <v>4</v>
          </cell>
          <cell r="D4912">
            <v>3</v>
          </cell>
        </row>
        <row r="4913">
          <cell r="C4913">
            <v>2</v>
          </cell>
          <cell r="D4913">
            <v>6</v>
          </cell>
        </row>
        <row r="4914">
          <cell r="C4914">
            <v>0</v>
          </cell>
          <cell r="D4914">
            <v>1</v>
          </cell>
        </row>
        <row r="4915">
          <cell r="C4915">
            <v>0</v>
          </cell>
          <cell r="D4915">
            <v>2</v>
          </cell>
        </row>
        <row r="4921">
          <cell r="C4921">
            <v>1</v>
          </cell>
          <cell r="D4921">
            <v>0</v>
          </cell>
        </row>
        <row r="4922">
          <cell r="C4922">
            <v>0</v>
          </cell>
          <cell r="D4922">
            <v>3</v>
          </cell>
        </row>
        <row r="4923">
          <cell r="C4923">
            <v>5</v>
          </cell>
          <cell r="D4923">
            <v>2</v>
          </cell>
        </row>
        <row r="4924">
          <cell r="C4924">
            <v>1</v>
          </cell>
          <cell r="D4924">
            <v>0</v>
          </cell>
        </row>
        <row r="4925">
          <cell r="C4925">
            <v>2</v>
          </cell>
          <cell r="D4925">
            <v>1</v>
          </cell>
        </row>
        <row r="4926">
          <cell r="C4926">
            <v>1</v>
          </cell>
          <cell r="D4926">
            <v>2</v>
          </cell>
        </row>
        <row r="4927">
          <cell r="C4927">
            <v>2</v>
          </cell>
          <cell r="D4927">
            <v>0</v>
          </cell>
        </row>
        <row r="4928">
          <cell r="C4928">
            <v>1</v>
          </cell>
          <cell r="D4928">
            <v>1</v>
          </cell>
        </row>
        <row r="4929">
          <cell r="C4929">
            <v>1</v>
          </cell>
          <cell r="D4929">
            <v>0</v>
          </cell>
        </row>
        <row r="4930">
          <cell r="C4930">
            <v>2</v>
          </cell>
          <cell r="D4930">
            <v>3</v>
          </cell>
        </row>
        <row r="4931">
          <cell r="C4931">
            <v>5</v>
          </cell>
          <cell r="D4931">
            <v>5</v>
          </cell>
        </row>
        <row r="4932">
          <cell r="C4932">
            <v>4</v>
          </cell>
          <cell r="D4932">
            <v>7</v>
          </cell>
        </row>
        <row r="4933">
          <cell r="C4933">
            <v>5</v>
          </cell>
          <cell r="D4933">
            <v>6</v>
          </cell>
        </row>
        <row r="4934">
          <cell r="C4934">
            <v>5</v>
          </cell>
          <cell r="D4934">
            <v>6</v>
          </cell>
        </row>
        <row r="4935">
          <cell r="C4935">
            <v>6</v>
          </cell>
          <cell r="D4935">
            <v>1</v>
          </cell>
        </row>
        <row r="4936">
          <cell r="C4936">
            <v>2</v>
          </cell>
          <cell r="D4936">
            <v>3</v>
          </cell>
        </row>
        <row r="4937">
          <cell r="C4937">
            <v>2</v>
          </cell>
          <cell r="D4937">
            <v>3</v>
          </cell>
        </row>
        <row r="4938">
          <cell r="C4938">
            <v>2</v>
          </cell>
          <cell r="D4938">
            <v>2</v>
          </cell>
        </row>
        <row r="4939">
          <cell r="C4939">
            <v>1</v>
          </cell>
          <cell r="D4939">
            <v>4</v>
          </cell>
        </row>
        <row r="4940">
          <cell r="C4940">
            <v>0</v>
          </cell>
          <cell r="D4940">
            <v>1</v>
          </cell>
        </row>
        <row r="4941">
          <cell r="C4941">
            <v>0</v>
          </cell>
          <cell r="D4941">
            <v>0</v>
          </cell>
        </row>
        <row r="4946">
          <cell r="C4946">
            <v>2</v>
          </cell>
          <cell r="D4946">
            <v>2</v>
          </cell>
        </row>
        <row r="4947">
          <cell r="C4947">
            <v>3</v>
          </cell>
          <cell r="D4947">
            <v>3</v>
          </cell>
        </row>
        <row r="4948">
          <cell r="C4948">
            <v>4</v>
          </cell>
          <cell r="D4948">
            <v>4</v>
          </cell>
        </row>
        <row r="4949">
          <cell r="C4949">
            <v>3</v>
          </cell>
          <cell r="D4949">
            <v>1</v>
          </cell>
        </row>
        <row r="4950">
          <cell r="C4950">
            <v>4</v>
          </cell>
          <cell r="D4950">
            <v>1</v>
          </cell>
        </row>
        <row r="4951">
          <cell r="C4951">
            <v>2</v>
          </cell>
          <cell r="D4951">
            <v>3</v>
          </cell>
        </row>
        <row r="4952">
          <cell r="C4952">
            <v>4</v>
          </cell>
          <cell r="D4952">
            <v>3</v>
          </cell>
        </row>
        <row r="4953">
          <cell r="C4953">
            <v>2</v>
          </cell>
          <cell r="D4953">
            <v>1</v>
          </cell>
        </row>
        <row r="4954">
          <cell r="C4954">
            <v>5</v>
          </cell>
          <cell r="D4954">
            <v>6</v>
          </cell>
        </row>
        <row r="4955">
          <cell r="C4955">
            <v>1</v>
          </cell>
          <cell r="D4955">
            <v>1</v>
          </cell>
        </row>
        <row r="4956">
          <cell r="C4956">
            <v>6</v>
          </cell>
          <cell r="D4956">
            <v>2</v>
          </cell>
        </row>
        <row r="4957">
          <cell r="C4957">
            <v>10</v>
          </cell>
          <cell r="D4957">
            <v>12</v>
          </cell>
        </row>
        <row r="4958">
          <cell r="C4958">
            <v>9</v>
          </cell>
          <cell r="D4958">
            <v>4</v>
          </cell>
        </row>
        <row r="4959">
          <cell r="C4959">
            <v>4</v>
          </cell>
          <cell r="D4959">
            <v>4</v>
          </cell>
        </row>
        <row r="4960">
          <cell r="C4960">
            <v>4</v>
          </cell>
          <cell r="D4960">
            <v>9</v>
          </cell>
        </row>
        <row r="4961">
          <cell r="C4961">
            <v>4</v>
          </cell>
          <cell r="D4961">
            <v>7</v>
          </cell>
        </row>
        <row r="4962">
          <cell r="C4962">
            <v>7</v>
          </cell>
          <cell r="D4962">
            <v>6</v>
          </cell>
        </row>
        <row r="4963">
          <cell r="C4963">
            <v>3</v>
          </cell>
          <cell r="D4963">
            <v>6</v>
          </cell>
        </row>
        <row r="4964">
          <cell r="C4964">
            <v>0</v>
          </cell>
          <cell r="D4964">
            <v>1</v>
          </cell>
        </row>
        <row r="4965">
          <cell r="C4965">
            <v>0</v>
          </cell>
          <cell r="D4965">
            <v>0</v>
          </cell>
        </row>
        <row r="4966">
          <cell r="C4966">
            <v>0</v>
          </cell>
          <cell r="D4966">
            <v>0</v>
          </cell>
        </row>
        <row r="4971">
          <cell r="C4971">
            <v>2</v>
          </cell>
          <cell r="D4971">
            <v>7</v>
          </cell>
        </row>
        <row r="4972">
          <cell r="C4972">
            <v>9</v>
          </cell>
          <cell r="D4972">
            <v>10</v>
          </cell>
        </row>
        <row r="4973">
          <cell r="C4973">
            <v>14</v>
          </cell>
          <cell r="D4973">
            <v>15</v>
          </cell>
        </row>
        <row r="4974">
          <cell r="C4974">
            <v>17</v>
          </cell>
          <cell r="D4974">
            <v>11</v>
          </cell>
        </row>
        <row r="4975">
          <cell r="C4975">
            <v>12</v>
          </cell>
          <cell r="D4975">
            <v>7</v>
          </cell>
        </row>
        <row r="4976">
          <cell r="C4976">
            <v>7</v>
          </cell>
          <cell r="D4976">
            <v>1</v>
          </cell>
        </row>
        <row r="4977">
          <cell r="C4977">
            <v>6</v>
          </cell>
          <cell r="D4977">
            <v>10</v>
          </cell>
        </row>
        <row r="4978">
          <cell r="C4978">
            <v>11</v>
          </cell>
          <cell r="D4978">
            <v>13</v>
          </cell>
        </row>
        <row r="4979">
          <cell r="C4979">
            <v>16</v>
          </cell>
          <cell r="D4979">
            <v>9</v>
          </cell>
        </row>
        <row r="4980">
          <cell r="C4980">
            <v>14</v>
          </cell>
          <cell r="D4980">
            <v>15</v>
          </cell>
        </row>
        <row r="4981">
          <cell r="C4981">
            <v>9</v>
          </cell>
          <cell r="D4981">
            <v>14</v>
          </cell>
        </row>
        <row r="4982">
          <cell r="C4982">
            <v>12</v>
          </cell>
          <cell r="D4982">
            <v>9</v>
          </cell>
        </row>
        <row r="4983">
          <cell r="C4983">
            <v>13</v>
          </cell>
          <cell r="D4983">
            <v>17</v>
          </cell>
        </row>
        <row r="4984">
          <cell r="C4984">
            <v>16</v>
          </cell>
          <cell r="D4984">
            <v>12</v>
          </cell>
        </row>
        <row r="4985">
          <cell r="C4985">
            <v>5</v>
          </cell>
          <cell r="D4985">
            <v>10</v>
          </cell>
        </row>
        <row r="4986">
          <cell r="C4986">
            <v>5</v>
          </cell>
          <cell r="D4986">
            <v>13</v>
          </cell>
        </row>
        <row r="4987">
          <cell r="C4987">
            <v>4</v>
          </cell>
          <cell r="D4987">
            <v>8</v>
          </cell>
        </row>
        <row r="4988">
          <cell r="C4988">
            <v>3</v>
          </cell>
          <cell r="D4988">
            <v>5</v>
          </cell>
        </row>
        <row r="4989">
          <cell r="C4989">
            <v>1</v>
          </cell>
          <cell r="D4989">
            <v>1</v>
          </cell>
        </row>
        <row r="4990">
          <cell r="C4990">
            <v>0</v>
          </cell>
          <cell r="D4990">
            <v>1</v>
          </cell>
        </row>
        <row r="4991">
          <cell r="C4991">
            <v>0</v>
          </cell>
          <cell r="D4991">
            <v>0</v>
          </cell>
        </row>
        <row r="4996">
          <cell r="C4996">
            <v>0</v>
          </cell>
          <cell r="D4996">
            <v>1</v>
          </cell>
        </row>
        <row r="4997">
          <cell r="C4997">
            <v>2</v>
          </cell>
          <cell r="D4997">
            <v>3</v>
          </cell>
        </row>
        <row r="4998">
          <cell r="C4998">
            <v>10</v>
          </cell>
          <cell r="D4998">
            <v>4</v>
          </cell>
        </row>
        <row r="4999">
          <cell r="C4999">
            <v>3</v>
          </cell>
          <cell r="D4999">
            <v>4</v>
          </cell>
        </row>
        <row r="5000">
          <cell r="C5000">
            <v>3</v>
          </cell>
          <cell r="D5000">
            <v>2</v>
          </cell>
        </row>
        <row r="5001">
          <cell r="C5001">
            <v>6</v>
          </cell>
          <cell r="D5001">
            <v>1</v>
          </cell>
        </row>
        <row r="5002">
          <cell r="C5002">
            <v>1</v>
          </cell>
          <cell r="D5002">
            <v>1</v>
          </cell>
        </row>
        <row r="5003">
          <cell r="C5003">
            <v>7</v>
          </cell>
          <cell r="D5003">
            <v>2</v>
          </cell>
        </row>
        <row r="5004">
          <cell r="C5004">
            <v>8</v>
          </cell>
          <cell r="D5004">
            <v>5</v>
          </cell>
        </row>
        <row r="5005">
          <cell r="C5005">
            <v>5</v>
          </cell>
          <cell r="D5005">
            <v>3</v>
          </cell>
        </row>
        <row r="5006">
          <cell r="C5006">
            <v>5</v>
          </cell>
          <cell r="D5006">
            <v>7</v>
          </cell>
        </row>
        <row r="5007">
          <cell r="C5007">
            <v>2</v>
          </cell>
          <cell r="D5007">
            <v>5</v>
          </cell>
        </row>
        <row r="5008">
          <cell r="C5008">
            <v>8</v>
          </cell>
          <cell r="D5008">
            <v>6</v>
          </cell>
        </row>
        <row r="5009">
          <cell r="C5009">
            <v>7</v>
          </cell>
          <cell r="D5009">
            <v>8</v>
          </cell>
        </row>
        <row r="5010">
          <cell r="C5010">
            <v>8</v>
          </cell>
          <cell r="D5010">
            <v>6</v>
          </cell>
        </row>
        <row r="5011">
          <cell r="C5011">
            <v>3</v>
          </cell>
          <cell r="D5011">
            <v>6</v>
          </cell>
        </row>
        <row r="5012">
          <cell r="C5012">
            <v>2</v>
          </cell>
          <cell r="D5012">
            <v>7</v>
          </cell>
        </row>
        <row r="5013">
          <cell r="C5013">
            <v>1</v>
          </cell>
          <cell r="D5013">
            <v>4</v>
          </cell>
        </row>
        <row r="5014">
          <cell r="C5014">
            <v>1</v>
          </cell>
          <cell r="D5014">
            <v>2</v>
          </cell>
        </row>
        <row r="5015">
          <cell r="C5015">
            <v>0</v>
          </cell>
          <cell r="D5015">
            <v>1</v>
          </cell>
        </row>
        <row r="5016">
          <cell r="C5016">
            <v>0</v>
          </cell>
          <cell r="D5016">
            <v>0</v>
          </cell>
        </row>
        <row r="5021">
          <cell r="C5021">
            <v>2</v>
          </cell>
          <cell r="D5021">
            <v>7</v>
          </cell>
        </row>
        <row r="5022">
          <cell r="C5022">
            <v>3</v>
          </cell>
          <cell r="D5022">
            <v>5</v>
          </cell>
        </row>
        <row r="5023">
          <cell r="C5023">
            <v>1</v>
          </cell>
          <cell r="D5023">
            <v>7</v>
          </cell>
        </row>
        <row r="5024">
          <cell r="C5024">
            <v>4</v>
          </cell>
          <cell r="D5024">
            <v>5</v>
          </cell>
        </row>
        <row r="5025">
          <cell r="C5025">
            <v>3</v>
          </cell>
          <cell r="D5025">
            <v>2</v>
          </cell>
        </row>
        <row r="5026">
          <cell r="C5026">
            <v>2</v>
          </cell>
          <cell r="D5026">
            <v>2</v>
          </cell>
        </row>
        <row r="5027">
          <cell r="C5027">
            <v>6</v>
          </cell>
          <cell r="D5027">
            <v>4</v>
          </cell>
        </row>
        <row r="5028">
          <cell r="C5028">
            <v>3</v>
          </cell>
          <cell r="D5028">
            <v>5</v>
          </cell>
        </row>
        <row r="5029">
          <cell r="C5029">
            <v>4</v>
          </cell>
          <cell r="D5029">
            <v>8</v>
          </cell>
        </row>
        <row r="5030">
          <cell r="C5030">
            <v>6</v>
          </cell>
          <cell r="D5030">
            <v>2</v>
          </cell>
        </row>
        <row r="5031">
          <cell r="C5031">
            <v>1</v>
          </cell>
          <cell r="D5031">
            <v>2</v>
          </cell>
        </row>
        <row r="5032">
          <cell r="C5032">
            <v>6</v>
          </cell>
          <cell r="D5032">
            <v>4</v>
          </cell>
        </row>
        <row r="5033">
          <cell r="C5033">
            <v>5</v>
          </cell>
          <cell r="D5033">
            <v>7</v>
          </cell>
        </row>
        <row r="5034">
          <cell r="C5034">
            <v>12</v>
          </cell>
          <cell r="D5034">
            <v>7</v>
          </cell>
        </row>
        <row r="5035">
          <cell r="C5035">
            <v>6</v>
          </cell>
          <cell r="D5035">
            <v>5</v>
          </cell>
        </row>
        <row r="5036">
          <cell r="C5036">
            <v>5</v>
          </cell>
          <cell r="D5036">
            <v>7</v>
          </cell>
        </row>
        <row r="5037">
          <cell r="C5037">
            <v>5</v>
          </cell>
          <cell r="D5037">
            <v>9</v>
          </cell>
        </row>
        <row r="5038">
          <cell r="C5038">
            <v>3</v>
          </cell>
          <cell r="D5038">
            <v>6</v>
          </cell>
        </row>
        <row r="5039">
          <cell r="C5039">
            <v>1</v>
          </cell>
          <cell r="D5039">
            <v>6</v>
          </cell>
        </row>
        <row r="5040">
          <cell r="C5040">
            <v>1</v>
          </cell>
          <cell r="D5040">
            <v>0</v>
          </cell>
        </row>
        <row r="5041">
          <cell r="C5041">
            <v>0</v>
          </cell>
          <cell r="D5041">
            <v>0</v>
          </cell>
        </row>
        <row r="5047">
          <cell r="C5047">
            <v>0</v>
          </cell>
          <cell r="D5047">
            <v>6</v>
          </cell>
        </row>
        <row r="5048">
          <cell r="C5048">
            <v>3</v>
          </cell>
          <cell r="D5048">
            <v>6</v>
          </cell>
        </row>
        <row r="5049">
          <cell r="C5049">
            <v>1</v>
          </cell>
          <cell r="D5049">
            <v>8</v>
          </cell>
        </row>
        <row r="5050">
          <cell r="C5050">
            <v>2</v>
          </cell>
          <cell r="D5050">
            <v>3</v>
          </cell>
        </row>
        <row r="5051">
          <cell r="C5051">
            <v>1</v>
          </cell>
          <cell r="D5051">
            <v>2</v>
          </cell>
        </row>
        <row r="5052">
          <cell r="C5052">
            <v>0</v>
          </cell>
          <cell r="D5052">
            <v>4</v>
          </cell>
        </row>
        <row r="5053">
          <cell r="C5053">
            <v>7</v>
          </cell>
          <cell r="D5053">
            <v>4</v>
          </cell>
        </row>
        <row r="5054">
          <cell r="C5054">
            <v>6</v>
          </cell>
          <cell r="D5054">
            <v>8</v>
          </cell>
        </row>
        <row r="5055">
          <cell r="C5055">
            <v>4</v>
          </cell>
          <cell r="D5055">
            <v>6</v>
          </cell>
        </row>
        <row r="5056">
          <cell r="C5056">
            <v>5</v>
          </cell>
          <cell r="D5056">
            <v>1</v>
          </cell>
        </row>
        <row r="5057">
          <cell r="C5057">
            <v>7</v>
          </cell>
          <cell r="D5057">
            <v>1</v>
          </cell>
        </row>
        <row r="5058">
          <cell r="C5058">
            <v>6</v>
          </cell>
          <cell r="D5058">
            <v>6</v>
          </cell>
        </row>
        <row r="5059">
          <cell r="C5059">
            <v>7</v>
          </cell>
          <cell r="D5059">
            <v>5</v>
          </cell>
        </row>
        <row r="5060">
          <cell r="C5060">
            <v>11</v>
          </cell>
          <cell r="D5060">
            <v>11</v>
          </cell>
        </row>
        <row r="5061">
          <cell r="C5061">
            <v>3</v>
          </cell>
          <cell r="D5061">
            <v>7</v>
          </cell>
        </row>
        <row r="5062">
          <cell r="C5062">
            <v>6</v>
          </cell>
          <cell r="D5062">
            <v>7</v>
          </cell>
        </row>
        <row r="5063">
          <cell r="C5063">
            <v>7</v>
          </cell>
          <cell r="D5063">
            <v>10</v>
          </cell>
        </row>
        <row r="5064">
          <cell r="C5064">
            <v>2</v>
          </cell>
          <cell r="D5064">
            <v>10</v>
          </cell>
        </row>
        <row r="5065">
          <cell r="C5065">
            <v>3</v>
          </cell>
          <cell r="D5065">
            <v>5</v>
          </cell>
        </row>
        <row r="5066">
          <cell r="C5066">
            <v>0</v>
          </cell>
          <cell r="D5066">
            <v>0</v>
          </cell>
        </row>
        <row r="5067">
          <cell r="C5067">
            <v>0</v>
          </cell>
          <cell r="D5067">
            <v>0</v>
          </cell>
        </row>
        <row r="5072">
          <cell r="C5072">
            <v>5</v>
          </cell>
          <cell r="D5072">
            <v>8</v>
          </cell>
        </row>
        <row r="5073">
          <cell r="C5073">
            <v>5</v>
          </cell>
          <cell r="D5073">
            <v>5</v>
          </cell>
        </row>
        <row r="5074">
          <cell r="C5074">
            <v>3</v>
          </cell>
          <cell r="D5074">
            <v>7</v>
          </cell>
        </row>
        <row r="5075">
          <cell r="C5075">
            <v>7</v>
          </cell>
          <cell r="D5075">
            <v>7</v>
          </cell>
        </row>
        <row r="5076">
          <cell r="C5076">
            <v>4</v>
          </cell>
          <cell r="D5076">
            <v>7</v>
          </cell>
        </row>
        <row r="5077">
          <cell r="C5077">
            <v>11</v>
          </cell>
          <cell r="D5077">
            <v>6</v>
          </cell>
        </row>
        <row r="5078">
          <cell r="C5078">
            <v>12</v>
          </cell>
          <cell r="D5078">
            <v>7</v>
          </cell>
        </row>
        <row r="5079">
          <cell r="C5079">
            <v>9</v>
          </cell>
          <cell r="D5079">
            <v>7</v>
          </cell>
        </row>
        <row r="5080">
          <cell r="C5080">
            <v>9</v>
          </cell>
          <cell r="D5080">
            <v>8</v>
          </cell>
        </row>
        <row r="5081">
          <cell r="C5081">
            <v>10</v>
          </cell>
          <cell r="D5081">
            <v>5</v>
          </cell>
        </row>
        <row r="5082">
          <cell r="C5082">
            <v>4</v>
          </cell>
          <cell r="D5082">
            <v>7</v>
          </cell>
        </row>
        <row r="5083">
          <cell r="C5083">
            <v>8</v>
          </cell>
          <cell r="D5083">
            <v>8</v>
          </cell>
        </row>
        <row r="5084">
          <cell r="C5084">
            <v>13</v>
          </cell>
          <cell r="D5084">
            <v>14</v>
          </cell>
        </row>
        <row r="5085">
          <cell r="C5085">
            <v>23</v>
          </cell>
          <cell r="D5085">
            <v>11</v>
          </cell>
        </row>
        <row r="5086">
          <cell r="C5086">
            <v>12</v>
          </cell>
          <cell r="D5086">
            <v>13</v>
          </cell>
        </row>
        <row r="5087">
          <cell r="C5087">
            <v>8</v>
          </cell>
          <cell r="D5087">
            <v>14</v>
          </cell>
        </row>
        <row r="5088">
          <cell r="C5088">
            <v>7</v>
          </cell>
          <cell r="D5088">
            <v>10</v>
          </cell>
        </row>
        <row r="5089">
          <cell r="C5089">
            <v>3</v>
          </cell>
          <cell r="D5089">
            <v>7</v>
          </cell>
        </row>
        <row r="5090">
          <cell r="C5090">
            <v>2</v>
          </cell>
          <cell r="D5090">
            <v>5</v>
          </cell>
        </row>
        <row r="5091">
          <cell r="C5091">
            <v>0</v>
          </cell>
          <cell r="D5091">
            <v>0</v>
          </cell>
        </row>
        <row r="5092">
          <cell r="C5092">
            <v>0</v>
          </cell>
          <cell r="D5092">
            <v>0</v>
          </cell>
        </row>
        <row r="5097">
          <cell r="C5097">
            <v>2</v>
          </cell>
          <cell r="D5097">
            <v>1</v>
          </cell>
        </row>
        <row r="5098">
          <cell r="C5098">
            <v>3</v>
          </cell>
          <cell r="D5098">
            <v>3</v>
          </cell>
        </row>
        <row r="5099">
          <cell r="C5099">
            <v>1</v>
          </cell>
          <cell r="D5099">
            <v>0</v>
          </cell>
        </row>
        <row r="5100">
          <cell r="C5100">
            <v>2</v>
          </cell>
          <cell r="D5100">
            <v>0</v>
          </cell>
        </row>
        <row r="5101">
          <cell r="C5101">
            <v>5</v>
          </cell>
          <cell r="D5101">
            <v>4</v>
          </cell>
        </row>
        <row r="5102">
          <cell r="C5102">
            <v>1</v>
          </cell>
          <cell r="D5102">
            <v>2</v>
          </cell>
        </row>
        <row r="5103">
          <cell r="C5103">
            <v>3</v>
          </cell>
          <cell r="D5103">
            <v>2</v>
          </cell>
        </row>
        <row r="5104">
          <cell r="C5104">
            <v>1</v>
          </cell>
          <cell r="D5104">
            <v>1</v>
          </cell>
        </row>
        <row r="5105">
          <cell r="C5105">
            <v>2</v>
          </cell>
          <cell r="D5105">
            <v>2</v>
          </cell>
        </row>
        <row r="5106">
          <cell r="C5106">
            <v>2</v>
          </cell>
          <cell r="D5106">
            <v>4</v>
          </cell>
        </row>
        <row r="5107">
          <cell r="C5107">
            <v>4</v>
          </cell>
          <cell r="D5107">
            <v>4</v>
          </cell>
        </row>
        <row r="5108">
          <cell r="C5108">
            <v>2</v>
          </cell>
          <cell r="D5108">
            <v>4</v>
          </cell>
        </row>
        <row r="5109">
          <cell r="C5109">
            <v>7</v>
          </cell>
          <cell r="D5109">
            <v>3</v>
          </cell>
        </row>
        <row r="5110">
          <cell r="C5110">
            <v>4</v>
          </cell>
          <cell r="D5110">
            <v>4</v>
          </cell>
        </row>
        <row r="5111">
          <cell r="C5111">
            <v>3</v>
          </cell>
          <cell r="D5111">
            <v>6</v>
          </cell>
        </row>
        <row r="5112">
          <cell r="C5112">
            <v>3</v>
          </cell>
          <cell r="D5112">
            <v>1</v>
          </cell>
        </row>
        <row r="5113">
          <cell r="C5113">
            <v>3</v>
          </cell>
          <cell r="D5113">
            <v>5</v>
          </cell>
        </row>
        <row r="5114">
          <cell r="C5114">
            <v>3</v>
          </cell>
          <cell r="D5114">
            <v>1</v>
          </cell>
        </row>
        <row r="5115">
          <cell r="C5115">
            <v>1</v>
          </cell>
          <cell r="D5115">
            <v>2</v>
          </cell>
        </row>
        <row r="5116">
          <cell r="C5116">
            <v>0</v>
          </cell>
          <cell r="D5116">
            <v>1</v>
          </cell>
        </row>
        <row r="5117">
          <cell r="C5117">
            <v>0</v>
          </cell>
          <cell r="D5117">
            <v>1</v>
          </cell>
        </row>
        <row r="5122">
          <cell r="C5122">
            <v>2</v>
          </cell>
          <cell r="D5122">
            <v>3</v>
          </cell>
        </row>
        <row r="5123">
          <cell r="C5123">
            <v>2</v>
          </cell>
          <cell r="D5123">
            <v>7</v>
          </cell>
        </row>
        <row r="5124">
          <cell r="C5124">
            <v>5</v>
          </cell>
          <cell r="D5124">
            <v>4</v>
          </cell>
        </row>
        <row r="5125">
          <cell r="C5125">
            <v>3</v>
          </cell>
          <cell r="D5125">
            <v>4</v>
          </cell>
        </row>
        <row r="5126">
          <cell r="C5126">
            <v>7</v>
          </cell>
          <cell r="D5126">
            <v>5</v>
          </cell>
        </row>
        <row r="5127">
          <cell r="C5127">
            <v>4</v>
          </cell>
          <cell r="D5127">
            <v>3</v>
          </cell>
        </row>
        <row r="5128">
          <cell r="C5128">
            <v>1</v>
          </cell>
          <cell r="D5128">
            <v>1</v>
          </cell>
        </row>
        <row r="5129">
          <cell r="C5129">
            <v>3</v>
          </cell>
          <cell r="D5129">
            <v>9</v>
          </cell>
        </row>
        <row r="5130">
          <cell r="C5130">
            <v>2</v>
          </cell>
          <cell r="D5130">
            <v>5</v>
          </cell>
        </row>
        <row r="5131">
          <cell r="C5131">
            <v>4</v>
          </cell>
          <cell r="D5131">
            <v>3</v>
          </cell>
        </row>
        <row r="5132">
          <cell r="C5132">
            <v>4</v>
          </cell>
          <cell r="D5132">
            <v>6</v>
          </cell>
        </row>
        <row r="5133">
          <cell r="C5133">
            <v>8</v>
          </cell>
          <cell r="D5133">
            <v>6</v>
          </cell>
        </row>
        <row r="5134">
          <cell r="C5134">
            <v>11</v>
          </cell>
          <cell r="D5134">
            <v>7</v>
          </cell>
        </row>
        <row r="5135">
          <cell r="C5135">
            <v>9</v>
          </cell>
          <cell r="D5135">
            <v>9</v>
          </cell>
        </row>
        <row r="5136">
          <cell r="C5136">
            <v>6</v>
          </cell>
          <cell r="D5136">
            <v>5</v>
          </cell>
        </row>
        <row r="5137">
          <cell r="C5137">
            <v>4</v>
          </cell>
          <cell r="D5137">
            <v>5</v>
          </cell>
        </row>
        <row r="5138">
          <cell r="C5138">
            <v>2</v>
          </cell>
          <cell r="D5138">
            <v>5</v>
          </cell>
        </row>
        <row r="5139">
          <cell r="C5139">
            <v>2</v>
          </cell>
          <cell r="D5139">
            <v>5</v>
          </cell>
        </row>
        <row r="5140">
          <cell r="C5140">
            <v>3</v>
          </cell>
          <cell r="D5140">
            <v>8</v>
          </cell>
        </row>
        <row r="5141">
          <cell r="C5141">
            <v>0</v>
          </cell>
          <cell r="D5141">
            <v>0</v>
          </cell>
        </row>
        <row r="5142">
          <cell r="C5142">
            <v>0</v>
          </cell>
          <cell r="D5142">
            <v>0</v>
          </cell>
        </row>
        <row r="5148">
          <cell r="C5148">
            <v>0</v>
          </cell>
          <cell r="D5148">
            <v>0</v>
          </cell>
        </row>
        <row r="5149">
          <cell r="C5149">
            <v>0</v>
          </cell>
          <cell r="D5149">
            <v>0</v>
          </cell>
        </row>
        <row r="5150">
          <cell r="C5150">
            <v>0</v>
          </cell>
          <cell r="D5150">
            <v>0</v>
          </cell>
        </row>
        <row r="5151">
          <cell r="C5151">
            <v>0</v>
          </cell>
          <cell r="D5151">
            <v>1</v>
          </cell>
        </row>
        <row r="5152">
          <cell r="C5152">
            <v>0</v>
          </cell>
          <cell r="D5152">
            <v>1</v>
          </cell>
        </row>
        <row r="5153">
          <cell r="C5153">
            <v>3</v>
          </cell>
          <cell r="D5153">
            <v>1</v>
          </cell>
        </row>
        <row r="5154">
          <cell r="C5154">
            <v>3</v>
          </cell>
          <cell r="D5154">
            <v>2</v>
          </cell>
        </row>
        <row r="5155">
          <cell r="C5155">
            <v>0</v>
          </cell>
          <cell r="D5155">
            <v>0</v>
          </cell>
        </row>
        <row r="5156">
          <cell r="C5156">
            <v>0</v>
          </cell>
          <cell r="D5156">
            <v>0</v>
          </cell>
        </row>
        <row r="5157">
          <cell r="C5157">
            <v>0</v>
          </cell>
          <cell r="D5157">
            <v>1</v>
          </cell>
        </row>
        <row r="5158">
          <cell r="C5158">
            <v>2</v>
          </cell>
          <cell r="D5158">
            <v>1</v>
          </cell>
        </row>
        <row r="5159">
          <cell r="C5159">
            <v>5</v>
          </cell>
          <cell r="D5159">
            <v>3</v>
          </cell>
        </row>
        <row r="5160">
          <cell r="C5160">
            <v>2</v>
          </cell>
          <cell r="D5160">
            <v>1</v>
          </cell>
        </row>
        <row r="5161">
          <cell r="C5161">
            <v>1</v>
          </cell>
          <cell r="D5161">
            <v>1</v>
          </cell>
        </row>
        <row r="5162">
          <cell r="C5162">
            <v>0</v>
          </cell>
          <cell r="D5162">
            <v>0</v>
          </cell>
        </row>
        <row r="5163">
          <cell r="C5163">
            <v>1</v>
          </cell>
          <cell r="D5163">
            <v>1</v>
          </cell>
        </row>
        <row r="5164">
          <cell r="C5164">
            <v>1</v>
          </cell>
          <cell r="D5164">
            <v>2</v>
          </cell>
        </row>
        <row r="5165">
          <cell r="C5165">
            <v>0</v>
          </cell>
          <cell r="D5165">
            <v>1</v>
          </cell>
        </row>
        <row r="5166">
          <cell r="C5166">
            <v>0</v>
          </cell>
          <cell r="D5166">
            <v>2</v>
          </cell>
        </row>
        <row r="5167">
          <cell r="C5167">
            <v>0</v>
          </cell>
          <cell r="D5167">
            <v>0</v>
          </cell>
        </row>
        <row r="5168">
          <cell r="C5168">
            <v>0</v>
          </cell>
          <cell r="D5168">
            <v>0</v>
          </cell>
        </row>
        <row r="5174">
          <cell r="C5174">
            <v>2</v>
          </cell>
          <cell r="D5174">
            <v>0</v>
          </cell>
        </row>
        <row r="5175">
          <cell r="C5175">
            <v>0</v>
          </cell>
          <cell r="D5175">
            <v>3</v>
          </cell>
        </row>
        <row r="5176">
          <cell r="C5176">
            <v>1</v>
          </cell>
          <cell r="D5176">
            <v>0</v>
          </cell>
        </row>
        <row r="5177">
          <cell r="C5177">
            <v>0</v>
          </cell>
          <cell r="D5177">
            <v>0</v>
          </cell>
        </row>
        <row r="5178">
          <cell r="C5178">
            <v>0</v>
          </cell>
          <cell r="D5178">
            <v>1</v>
          </cell>
        </row>
        <row r="5179">
          <cell r="C5179">
            <v>0</v>
          </cell>
          <cell r="D5179">
            <v>1</v>
          </cell>
        </row>
        <row r="5180">
          <cell r="C5180">
            <v>1</v>
          </cell>
          <cell r="D5180">
            <v>0</v>
          </cell>
        </row>
        <row r="5181">
          <cell r="C5181">
            <v>1</v>
          </cell>
          <cell r="D5181">
            <v>1</v>
          </cell>
        </row>
        <row r="5182">
          <cell r="C5182">
            <v>3</v>
          </cell>
          <cell r="D5182">
            <v>1</v>
          </cell>
        </row>
        <row r="5183">
          <cell r="C5183">
            <v>0</v>
          </cell>
          <cell r="D5183">
            <v>1</v>
          </cell>
        </row>
        <row r="5184">
          <cell r="C5184">
            <v>1</v>
          </cell>
          <cell r="D5184">
            <v>1</v>
          </cell>
        </row>
        <row r="5185">
          <cell r="C5185">
            <v>1</v>
          </cell>
          <cell r="D5185">
            <v>1</v>
          </cell>
        </row>
        <row r="5186">
          <cell r="C5186">
            <v>2</v>
          </cell>
          <cell r="D5186">
            <v>0</v>
          </cell>
        </row>
        <row r="5187">
          <cell r="C5187">
            <v>0</v>
          </cell>
          <cell r="D5187">
            <v>4</v>
          </cell>
        </row>
        <row r="5188">
          <cell r="C5188">
            <v>4</v>
          </cell>
          <cell r="D5188">
            <v>1</v>
          </cell>
        </row>
        <row r="5189">
          <cell r="C5189">
            <v>1</v>
          </cell>
          <cell r="D5189">
            <v>1</v>
          </cell>
        </row>
        <row r="5190">
          <cell r="C5190">
            <v>4</v>
          </cell>
          <cell r="D5190">
            <v>1</v>
          </cell>
        </row>
        <row r="5191">
          <cell r="C5191">
            <v>1</v>
          </cell>
          <cell r="D5191">
            <v>1</v>
          </cell>
        </row>
        <row r="5192">
          <cell r="C5192">
            <v>1</v>
          </cell>
          <cell r="D5192">
            <v>1</v>
          </cell>
        </row>
        <row r="5193">
          <cell r="C5193">
            <v>0</v>
          </cell>
          <cell r="D5193">
            <v>0</v>
          </cell>
        </row>
        <row r="5194">
          <cell r="C5194">
            <v>0</v>
          </cell>
          <cell r="D5194">
            <v>0</v>
          </cell>
        </row>
        <row r="5199">
          <cell r="C5199">
            <v>0</v>
          </cell>
          <cell r="D5199">
            <v>2</v>
          </cell>
        </row>
        <row r="5200">
          <cell r="C5200">
            <v>4</v>
          </cell>
          <cell r="D5200">
            <v>1</v>
          </cell>
        </row>
        <row r="5201">
          <cell r="C5201">
            <v>3</v>
          </cell>
          <cell r="D5201">
            <v>6</v>
          </cell>
        </row>
        <row r="5202">
          <cell r="C5202">
            <v>3</v>
          </cell>
          <cell r="D5202">
            <v>3</v>
          </cell>
        </row>
        <row r="5203">
          <cell r="C5203">
            <v>0</v>
          </cell>
          <cell r="D5203">
            <v>2</v>
          </cell>
        </row>
        <row r="5204">
          <cell r="C5204">
            <v>1</v>
          </cell>
          <cell r="D5204">
            <v>1</v>
          </cell>
        </row>
        <row r="5205">
          <cell r="C5205">
            <v>2</v>
          </cell>
          <cell r="D5205">
            <v>2</v>
          </cell>
        </row>
        <row r="5206">
          <cell r="C5206">
            <v>4</v>
          </cell>
          <cell r="D5206">
            <v>5</v>
          </cell>
        </row>
        <row r="5207">
          <cell r="C5207">
            <v>3</v>
          </cell>
          <cell r="D5207">
            <v>2</v>
          </cell>
        </row>
        <row r="5208">
          <cell r="C5208">
            <v>2</v>
          </cell>
          <cell r="D5208">
            <v>3</v>
          </cell>
        </row>
        <row r="5209">
          <cell r="C5209">
            <v>4</v>
          </cell>
          <cell r="D5209">
            <v>3</v>
          </cell>
        </row>
        <row r="5210">
          <cell r="C5210">
            <v>5</v>
          </cell>
          <cell r="D5210">
            <v>2</v>
          </cell>
        </row>
        <row r="5211">
          <cell r="C5211">
            <v>4</v>
          </cell>
          <cell r="D5211">
            <v>9</v>
          </cell>
        </row>
        <row r="5212">
          <cell r="C5212">
            <v>7</v>
          </cell>
          <cell r="D5212">
            <v>6</v>
          </cell>
        </row>
        <row r="5213">
          <cell r="C5213">
            <v>4</v>
          </cell>
          <cell r="D5213">
            <v>6</v>
          </cell>
        </row>
        <row r="5214">
          <cell r="C5214">
            <v>6</v>
          </cell>
          <cell r="D5214">
            <v>6</v>
          </cell>
        </row>
        <row r="5215">
          <cell r="C5215">
            <v>6</v>
          </cell>
          <cell r="D5215">
            <v>4</v>
          </cell>
        </row>
        <row r="5216">
          <cell r="C5216">
            <v>2</v>
          </cell>
          <cell r="D5216">
            <v>6</v>
          </cell>
        </row>
        <row r="5217">
          <cell r="C5217">
            <v>1</v>
          </cell>
          <cell r="D5217">
            <v>0</v>
          </cell>
        </row>
        <row r="5218">
          <cell r="C5218">
            <v>0</v>
          </cell>
          <cell r="D5218">
            <v>0</v>
          </cell>
        </row>
        <row r="5219">
          <cell r="C5219">
            <v>0</v>
          </cell>
          <cell r="D5219">
            <v>0</v>
          </cell>
        </row>
        <row r="5224">
          <cell r="C5224">
            <v>5</v>
          </cell>
          <cell r="D5224">
            <v>5</v>
          </cell>
        </row>
        <row r="5225">
          <cell r="C5225">
            <v>9</v>
          </cell>
          <cell r="D5225">
            <v>10</v>
          </cell>
        </row>
        <row r="5226">
          <cell r="C5226">
            <v>15</v>
          </cell>
          <cell r="D5226">
            <v>11</v>
          </cell>
        </row>
        <row r="5227">
          <cell r="C5227">
            <v>9</v>
          </cell>
          <cell r="D5227">
            <v>14</v>
          </cell>
        </row>
        <row r="5228">
          <cell r="C5228">
            <v>5</v>
          </cell>
          <cell r="D5228">
            <v>4</v>
          </cell>
        </row>
        <row r="5229">
          <cell r="C5229">
            <v>8</v>
          </cell>
          <cell r="D5229">
            <v>8</v>
          </cell>
        </row>
        <row r="5230">
          <cell r="C5230">
            <v>6</v>
          </cell>
          <cell r="D5230">
            <v>6</v>
          </cell>
        </row>
        <row r="5231">
          <cell r="C5231">
            <v>10</v>
          </cell>
          <cell r="D5231">
            <v>15</v>
          </cell>
        </row>
        <row r="5232">
          <cell r="C5232">
            <v>17</v>
          </cell>
          <cell r="D5232">
            <v>12</v>
          </cell>
        </row>
        <row r="5233">
          <cell r="C5233">
            <v>14</v>
          </cell>
          <cell r="D5233">
            <v>10</v>
          </cell>
        </row>
        <row r="5234">
          <cell r="C5234">
            <v>7</v>
          </cell>
          <cell r="D5234">
            <v>7</v>
          </cell>
        </row>
        <row r="5235">
          <cell r="C5235">
            <v>8</v>
          </cell>
          <cell r="D5235">
            <v>10</v>
          </cell>
        </row>
        <row r="5236">
          <cell r="C5236">
            <v>16</v>
          </cell>
          <cell r="D5236">
            <v>11</v>
          </cell>
        </row>
        <row r="5237">
          <cell r="C5237">
            <v>15</v>
          </cell>
          <cell r="D5237">
            <v>20</v>
          </cell>
        </row>
        <row r="5238">
          <cell r="C5238">
            <v>16</v>
          </cell>
          <cell r="D5238">
            <v>14</v>
          </cell>
        </row>
        <row r="5239">
          <cell r="C5239">
            <v>12</v>
          </cell>
          <cell r="D5239">
            <v>14</v>
          </cell>
        </row>
        <row r="5240">
          <cell r="C5240">
            <v>11</v>
          </cell>
          <cell r="D5240">
            <v>9</v>
          </cell>
        </row>
        <row r="5241">
          <cell r="C5241">
            <v>6</v>
          </cell>
          <cell r="D5241">
            <v>9</v>
          </cell>
        </row>
        <row r="5242">
          <cell r="C5242">
            <v>4</v>
          </cell>
          <cell r="D5242">
            <v>3</v>
          </cell>
        </row>
        <row r="5243">
          <cell r="C5243">
            <v>1</v>
          </cell>
          <cell r="D5243">
            <v>1</v>
          </cell>
        </row>
        <row r="5244">
          <cell r="C5244">
            <v>0</v>
          </cell>
          <cell r="D5244">
            <v>0</v>
          </cell>
        </row>
        <row r="5249">
          <cell r="C5249">
            <v>2</v>
          </cell>
          <cell r="D5249">
            <v>0</v>
          </cell>
        </row>
        <row r="5250">
          <cell r="C5250">
            <v>4</v>
          </cell>
          <cell r="D5250">
            <v>4</v>
          </cell>
        </row>
        <row r="5251">
          <cell r="C5251">
            <v>3</v>
          </cell>
          <cell r="D5251">
            <v>4</v>
          </cell>
        </row>
        <row r="5252">
          <cell r="C5252">
            <v>5</v>
          </cell>
          <cell r="D5252">
            <v>5</v>
          </cell>
        </row>
        <row r="5253">
          <cell r="C5253">
            <v>5</v>
          </cell>
          <cell r="D5253">
            <v>5</v>
          </cell>
        </row>
        <row r="5254">
          <cell r="C5254">
            <v>7</v>
          </cell>
          <cell r="D5254">
            <v>5</v>
          </cell>
        </row>
        <row r="5255">
          <cell r="C5255">
            <v>7</v>
          </cell>
          <cell r="D5255">
            <v>6</v>
          </cell>
        </row>
        <row r="5256">
          <cell r="C5256">
            <v>4</v>
          </cell>
          <cell r="D5256">
            <v>2</v>
          </cell>
        </row>
        <row r="5257">
          <cell r="C5257">
            <v>12</v>
          </cell>
          <cell r="D5257">
            <v>10</v>
          </cell>
        </row>
        <row r="5258">
          <cell r="C5258">
            <v>10</v>
          </cell>
          <cell r="D5258">
            <v>6</v>
          </cell>
        </row>
        <row r="5259">
          <cell r="C5259">
            <v>9</v>
          </cell>
          <cell r="D5259">
            <v>17</v>
          </cell>
        </row>
        <row r="5260">
          <cell r="C5260">
            <v>10</v>
          </cell>
          <cell r="D5260">
            <v>3</v>
          </cell>
        </row>
        <row r="5261">
          <cell r="C5261">
            <v>4</v>
          </cell>
          <cell r="D5261">
            <v>5</v>
          </cell>
        </row>
        <row r="5262">
          <cell r="C5262">
            <v>12</v>
          </cell>
          <cell r="D5262">
            <v>14</v>
          </cell>
        </row>
        <row r="5263">
          <cell r="C5263">
            <v>11</v>
          </cell>
          <cell r="D5263">
            <v>9</v>
          </cell>
        </row>
        <row r="5264">
          <cell r="C5264">
            <v>9</v>
          </cell>
          <cell r="D5264">
            <v>8</v>
          </cell>
        </row>
        <row r="5265">
          <cell r="C5265">
            <v>8</v>
          </cell>
          <cell r="D5265">
            <v>7</v>
          </cell>
        </row>
        <row r="5266">
          <cell r="C5266">
            <v>1</v>
          </cell>
          <cell r="D5266">
            <v>2</v>
          </cell>
        </row>
        <row r="5267">
          <cell r="C5267">
            <v>1</v>
          </cell>
          <cell r="D5267">
            <v>2</v>
          </cell>
        </row>
        <row r="5268">
          <cell r="C5268">
            <v>0</v>
          </cell>
          <cell r="D5268">
            <v>1</v>
          </cell>
        </row>
        <row r="5269">
          <cell r="C5269">
            <v>0</v>
          </cell>
          <cell r="D5269">
            <v>0</v>
          </cell>
        </row>
        <row r="5276">
          <cell r="C5276">
            <v>10</v>
          </cell>
          <cell r="D5276">
            <v>10</v>
          </cell>
        </row>
        <row r="5277">
          <cell r="C5277">
            <v>14</v>
          </cell>
          <cell r="D5277">
            <v>8</v>
          </cell>
        </row>
        <row r="5278">
          <cell r="C5278">
            <v>12</v>
          </cell>
          <cell r="D5278">
            <v>8</v>
          </cell>
        </row>
        <row r="5279">
          <cell r="C5279">
            <v>6</v>
          </cell>
          <cell r="D5279">
            <v>6</v>
          </cell>
        </row>
        <row r="5280">
          <cell r="C5280">
            <v>6</v>
          </cell>
          <cell r="D5280">
            <v>2</v>
          </cell>
        </row>
        <row r="5281">
          <cell r="C5281">
            <v>4</v>
          </cell>
          <cell r="D5281">
            <v>10</v>
          </cell>
        </row>
        <row r="5282">
          <cell r="C5282">
            <v>10</v>
          </cell>
          <cell r="D5282">
            <v>11</v>
          </cell>
        </row>
        <row r="5283">
          <cell r="C5283">
            <v>15</v>
          </cell>
          <cell r="D5283">
            <v>15</v>
          </cell>
        </row>
        <row r="5284">
          <cell r="C5284">
            <v>15</v>
          </cell>
          <cell r="D5284">
            <v>11</v>
          </cell>
        </row>
        <row r="5285">
          <cell r="C5285">
            <v>16</v>
          </cell>
          <cell r="D5285">
            <v>13</v>
          </cell>
        </row>
        <row r="5286">
          <cell r="C5286">
            <v>12</v>
          </cell>
          <cell r="D5286">
            <v>13</v>
          </cell>
        </row>
        <row r="5287">
          <cell r="C5287">
            <v>9</v>
          </cell>
          <cell r="D5287">
            <v>9</v>
          </cell>
        </row>
        <row r="5288">
          <cell r="C5288">
            <v>11</v>
          </cell>
          <cell r="D5288">
            <v>11</v>
          </cell>
        </row>
        <row r="5289">
          <cell r="C5289">
            <v>17</v>
          </cell>
          <cell r="D5289">
            <v>11</v>
          </cell>
        </row>
        <row r="5290">
          <cell r="C5290">
            <v>7</v>
          </cell>
          <cell r="D5290">
            <v>4</v>
          </cell>
        </row>
        <row r="5291">
          <cell r="C5291">
            <v>3</v>
          </cell>
          <cell r="D5291">
            <v>5</v>
          </cell>
        </row>
        <row r="5292">
          <cell r="C5292">
            <v>6</v>
          </cell>
          <cell r="D5292">
            <v>10</v>
          </cell>
        </row>
        <row r="5293">
          <cell r="C5293">
            <v>4</v>
          </cell>
          <cell r="D5293">
            <v>4</v>
          </cell>
        </row>
        <row r="5294">
          <cell r="C5294">
            <v>0</v>
          </cell>
          <cell r="D5294">
            <v>2</v>
          </cell>
        </row>
        <row r="5295">
          <cell r="C5295">
            <v>0</v>
          </cell>
          <cell r="D5295">
            <v>0</v>
          </cell>
        </row>
        <row r="5296">
          <cell r="C5296">
            <v>0</v>
          </cell>
          <cell r="D5296">
            <v>0</v>
          </cell>
        </row>
        <row r="5302">
          <cell r="C5302">
            <v>0</v>
          </cell>
          <cell r="D5302">
            <v>0</v>
          </cell>
        </row>
        <row r="5303">
          <cell r="C5303">
            <v>2</v>
          </cell>
          <cell r="D5303">
            <v>0</v>
          </cell>
        </row>
        <row r="5304">
          <cell r="C5304">
            <v>1</v>
          </cell>
          <cell r="D5304">
            <v>0</v>
          </cell>
        </row>
        <row r="5305">
          <cell r="C5305">
            <v>2</v>
          </cell>
          <cell r="D5305">
            <v>3</v>
          </cell>
        </row>
        <row r="5306">
          <cell r="C5306">
            <v>1</v>
          </cell>
          <cell r="D5306">
            <v>0</v>
          </cell>
        </row>
        <row r="5307">
          <cell r="C5307">
            <v>0</v>
          </cell>
          <cell r="D5307">
            <v>0</v>
          </cell>
        </row>
        <row r="5308">
          <cell r="C5308">
            <v>2</v>
          </cell>
          <cell r="D5308">
            <v>0</v>
          </cell>
        </row>
        <row r="5309">
          <cell r="C5309">
            <v>2</v>
          </cell>
          <cell r="D5309">
            <v>1</v>
          </cell>
        </row>
        <row r="5310">
          <cell r="C5310">
            <v>6</v>
          </cell>
          <cell r="D5310">
            <v>2</v>
          </cell>
        </row>
        <row r="5311">
          <cell r="C5311">
            <v>3</v>
          </cell>
          <cell r="D5311">
            <v>2</v>
          </cell>
        </row>
        <row r="5312">
          <cell r="C5312">
            <v>4</v>
          </cell>
          <cell r="D5312">
            <v>2</v>
          </cell>
        </row>
        <row r="5313">
          <cell r="C5313">
            <v>5</v>
          </cell>
          <cell r="D5313">
            <v>5</v>
          </cell>
        </row>
        <row r="5314">
          <cell r="C5314">
            <v>7</v>
          </cell>
          <cell r="D5314">
            <v>3</v>
          </cell>
        </row>
        <row r="5315">
          <cell r="C5315">
            <v>3</v>
          </cell>
          <cell r="D5315">
            <v>3</v>
          </cell>
        </row>
        <row r="5316">
          <cell r="C5316">
            <v>4</v>
          </cell>
          <cell r="D5316">
            <v>2</v>
          </cell>
        </row>
        <row r="5317">
          <cell r="C5317">
            <v>2</v>
          </cell>
          <cell r="D5317">
            <v>3</v>
          </cell>
        </row>
        <row r="5318">
          <cell r="C5318">
            <v>3</v>
          </cell>
          <cell r="D5318">
            <v>1</v>
          </cell>
        </row>
        <row r="5319">
          <cell r="C5319">
            <v>2</v>
          </cell>
          <cell r="D5319">
            <v>1</v>
          </cell>
        </row>
        <row r="5320">
          <cell r="C5320">
            <v>0</v>
          </cell>
          <cell r="D5320">
            <v>0</v>
          </cell>
        </row>
        <row r="5321">
          <cell r="C5321">
            <v>0</v>
          </cell>
          <cell r="D5321">
            <v>0</v>
          </cell>
        </row>
        <row r="5322">
          <cell r="C5322">
            <v>0</v>
          </cell>
          <cell r="D5322">
            <v>0</v>
          </cell>
        </row>
        <row r="5327">
          <cell r="C5327">
            <v>5</v>
          </cell>
          <cell r="D5327">
            <v>7</v>
          </cell>
        </row>
        <row r="5328">
          <cell r="C5328">
            <v>6</v>
          </cell>
          <cell r="D5328">
            <v>7</v>
          </cell>
        </row>
        <row r="5329">
          <cell r="C5329">
            <v>7</v>
          </cell>
          <cell r="D5329">
            <v>4</v>
          </cell>
        </row>
        <row r="5330">
          <cell r="C5330">
            <v>2</v>
          </cell>
          <cell r="D5330">
            <v>5</v>
          </cell>
        </row>
        <row r="5331">
          <cell r="C5331">
            <v>10</v>
          </cell>
          <cell r="D5331">
            <v>3</v>
          </cell>
        </row>
        <row r="5332">
          <cell r="C5332">
            <v>5</v>
          </cell>
          <cell r="D5332">
            <v>8</v>
          </cell>
        </row>
        <row r="5333">
          <cell r="C5333">
            <v>7</v>
          </cell>
          <cell r="D5333">
            <v>12</v>
          </cell>
        </row>
        <row r="5334">
          <cell r="C5334">
            <v>6</v>
          </cell>
          <cell r="D5334">
            <v>6</v>
          </cell>
        </row>
        <row r="5335">
          <cell r="C5335">
            <v>10</v>
          </cell>
          <cell r="D5335">
            <v>3</v>
          </cell>
        </row>
        <row r="5336">
          <cell r="C5336">
            <v>8</v>
          </cell>
          <cell r="D5336">
            <v>11</v>
          </cell>
        </row>
        <row r="5337">
          <cell r="C5337">
            <v>9</v>
          </cell>
          <cell r="D5337">
            <v>6</v>
          </cell>
        </row>
        <row r="5338">
          <cell r="C5338">
            <v>9</v>
          </cell>
          <cell r="D5338">
            <v>10</v>
          </cell>
        </row>
        <row r="5339">
          <cell r="C5339">
            <v>12</v>
          </cell>
          <cell r="D5339">
            <v>9</v>
          </cell>
        </row>
        <row r="5340">
          <cell r="C5340">
            <v>16</v>
          </cell>
          <cell r="D5340">
            <v>15</v>
          </cell>
        </row>
        <row r="5341">
          <cell r="C5341">
            <v>10</v>
          </cell>
          <cell r="D5341">
            <v>12</v>
          </cell>
        </row>
        <row r="5342">
          <cell r="C5342">
            <v>6</v>
          </cell>
          <cell r="D5342">
            <v>7</v>
          </cell>
        </row>
        <row r="5343">
          <cell r="C5343">
            <v>8</v>
          </cell>
          <cell r="D5343">
            <v>7</v>
          </cell>
        </row>
        <row r="5344">
          <cell r="C5344">
            <v>1</v>
          </cell>
          <cell r="D5344">
            <v>4</v>
          </cell>
        </row>
        <row r="5345">
          <cell r="C5345">
            <v>2</v>
          </cell>
          <cell r="D5345">
            <v>3</v>
          </cell>
        </row>
        <row r="5346">
          <cell r="C5346">
            <v>0</v>
          </cell>
          <cell r="D5346">
            <v>1</v>
          </cell>
        </row>
        <row r="5347">
          <cell r="C5347">
            <v>0</v>
          </cell>
          <cell r="D5347">
            <v>0</v>
          </cell>
        </row>
        <row r="5352">
          <cell r="C5352">
            <v>1</v>
          </cell>
          <cell r="D5352">
            <v>1</v>
          </cell>
        </row>
        <row r="5353">
          <cell r="C5353">
            <v>2</v>
          </cell>
          <cell r="D5353">
            <v>3</v>
          </cell>
        </row>
        <row r="5354">
          <cell r="C5354">
            <v>4</v>
          </cell>
          <cell r="D5354">
            <v>7</v>
          </cell>
        </row>
        <row r="5355">
          <cell r="C5355">
            <v>7</v>
          </cell>
          <cell r="D5355">
            <v>5</v>
          </cell>
        </row>
        <row r="5356">
          <cell r="C5356">
            <v>4</v>
          </cell>
          <cell r="D5356">
            <v>3</v>
          </cell>
        </row>
        <row r="5357">
          <cell r="C5357">
            <v>8</v>
          </cell>
          <cell r="D5357">
            <v>3</v>
          </cell>
        </row>
        <row r="5358">
          <cell r="C5358">
            <v>3</v>
          </cell>
          <cell r="D5358">
            <v>3</v>
          </cell>
        </row>
        <row r="5359">
          <cell r="C5359">
            <v>4</v>
          </cell>
          <cell r="D5359">
            <v>7</v>
          </cell>
        </row>
        <row r="5360">
          <cell r="C5360">
            <v>8</v>
          </cell>
          <cell r="D5360">
            <v>7</v>
          </cell>
        </row>
        <row r="5361">
          <cell r="C5361">
            <v>6</v>
          </cell>
          <cell r="D5361">
            <v>6</v>
          </cell>
        </row>
        <row r="5362">
          <cell r="C5362">
            <v>9</v>
          </cell>
          <cell r="D5362">
            <v>8</v>
          </cell>
        </row>
        <row r="5363">
          <cell r="C5363">
            <v>6</v>
          </cell>
          <cell r="D5363">
            <v>12</v>
          </cell>
        </row>
        <row r="5364">
          <cell r="C5364">
            <v>11</v>
          </cell>
          <cell r="D5364">
            <v>6</v>
          </cell>
        </row>
        <row r="5365">
          <cell r="C5365">
            <v>14</v>
          </cell>
          <cell r="D5365">
            <v>16</v>
          </cell>
        </row>
        <row r="5366">
          <cell r="C5366">
            <v>9</v>
          </cell>
          <cell r="D5366">
            <v>13</v>
          </cell>
        </row>
        <row r="5367">
          <cell r="C5367">
            <v>11</v>
          </cell>
          <cell r="D5367">
            <v>4</v>
          </cell>
        </row>
        <row r="5368">
          <cell r="C5368">
            <v>6</v>
          </cell>
          <cell r="D5368">
            <v>9</v>
          </cell>
        </row>
        <row r="5369">
          <cell r="C5369">
            <v>3</v>
          </cell>
          <cell r="D5369">
            <v>2</v>
          </cell>
        </row>
        <row r="5370">
          <cell r="C5370">
            <v>0</v>
          </cell>
          <cell r="D5370">
            <v>3</v>
          </cell>
        </row>
        <row r="5371">
          <cell r="C5371">
            <v>2</v>
          </cell>
          <cell r="D5371">
            <v>1</v>
          </cell>
        </row>
        <row r="5372">
          <cell r="C5372">
            <v>0</v>
          </cell>
          <cell r="D5372">
            <v>0</v>
          </cell>
        </row>
        <row r="5377">
          <cell r="C5377">
            <v>2</v>
          </cell>
          <cell r="D5377">
            <v>11</v>
          </cell>
        </row>
        <row r="5378">
          <cell r="C5378">
            <v>7</v>
          </cell>
          <cell r="D5378">
            <v>10</v>
          </cell>
        </row>
        <row r="5379">
          <cell r="C5379">
            <v>9</v>
          </cell>
          <cell r="D5379">
            <v>2</v>
          </cell>
        </row>
        <row r="5380">
          <cell r="C5380">
            <v>1</v>
          </cell>
          <cell r="D5380">
            <v>5</v>
          </cell>
        </row>
        <row r="5381">
          <cell r="C5381">
            <v>6</v>
          </cell>
          <cell r="D5381">
            <v>7</v>
          </cell>
        </row>
        <row r="5382">
          <cell r="C5382">
            <v>7</v>
          </cell>
          <cell r="D5382">
            <v>5</v>
          </cell>
        </row>
        <row r="5383">
          <cell r="C5383">
            <v>6</v>
          </cell>
          <cell r="D5383">
            <v>8</v>
          </cell>
        </row>
        <row r="5384">
          <cell r="C5384">
            <v>9</v>
          </cell>
          <cell r="D5384">
            <v>6</v>
          </cell>
        </row>
        <row r="5385">
          <cell r="C5385">
            <v>9</v>
          </cell>
          <cell r="D5385">
            <v>9</v>
          </cell>
        </row>
        <row r="5386">
          <cell r="C5386">
            <v>8</v>
          </cell>
          <cell r="D5386">
            <v>6</v>
          </cell>
        </row>
        <row r="5387">
          <cell r="C5387">
            <v>12</v>
          </cell>
          <cell r="D5387">
            <v>11</v>
          </cell>
        </row>
        <row r="5388">
          <cell r="C5388">
            <v>7</v>
          </cell>
          <cell r="D5388">
            <v>9</v>
          </cell>
        </row>
        <row r="5389">
          <cell r="C5389">
            <v>11</v>
          </cell>
          <cell r="D5389">
            <v>11</v>
          </cell>
        </row>
        <row r="5390">
          <cell r="C5390">
            <v>12</v>
          </cell>
          <cell r="D5390">
            <v>10</v>
          </cell>
        </row>
        <row r="5391">
          <cell r="C5391">
            <v>5</v>
          </cell>
          <cell r="D5391">
            <v>7</v>
          </cell>
        </row>
        <row r="5392">
          <cell r="C5392">
            <v>4</v>
          </cell>
          <cell r="D5392">
            <v>4</v>
          </cell>
        </row>
        <row r="5393">
          <cell r="C5393">
            <v>4</v>
          </cell>
          <cell r="D5393">
            <v>6</v>
          </cell>
        </row>
        <row r="5394">
          <cell r="C5394">
            <v>2</v>
          </cell>
          <cell r="D5394">
            <v>6</v>
          </cell>
        </row>
        <row r="5395">
          <cell r="C5395">
            <v>4</v>
          </cell>
          <cell r="D5395">
            <v>1</v>
          </cell>
        </row>
        <row r="5396">
          <cell r="C5396">
            <v>0</v>
          </cell>
          <cell r="D5396">
            <v>1</v>
          </cell>
        </row>
        <row r="5397">
          <cell r="C5397">
            <v>0</v>
          </cell>
          <cell r="D5397">
            <v>0</v>
          </cell>
        </row>
        <row r="5403">
          <cell r="C5403">
            <v>8</v>
          </cell>
          <cell r="D5403">
            <v>6</v>
          </cell>
        </row>
        <row r="5404">
          <cell r="C5404">
            <v>7</v>
          </cell>
          <cell r="D5404">
            <v>9</v>
          </cell>
        </row>
        <row r="5405">
          <cell r="C5405">
            <v>4</v>
          </cell>
          <cell r="D5405">
            <v>6</v>
          </cell>
        </row>
        <row r="5406">
          <cell r="C5406">
            <v>8</v>
          </cell>
          <cell r="D5406">
            <v>10</v>
          </cell>
        </row>
        <row r="5407">
          <cell r="C5407">
            <v>7</v>
          </cell>
          <cell r="D5407">
            <v>6</v>
          </cell>
        </row>
        <row r="5408">
          <cell r="C5408">
            <v>6</v>
          </cell>
          <cell r="D5408">
            <v>12</v>
          </cell>
        </row>
        <row r="5409">
          <cell r="C5409">
            <v>6</v>
          </cell>
          <cell r="D5409">
            <v>8</v>
          </cell>
        </row>
        <row r="5410">
          <cell r="C5410">
            <v>11</v>
          </cell>
          <cell r="D5410">
            <v>9</v>
          </cell>
        </row>
        <row r="5411">
          <cell r="C5411">
            <v>9</v>
          </cell>
          <cell r="D5411">
            <v>5</v>
          </cell>
        </row>
        <row r="5412">
          <cell r="C5412">
            <v>18</v>
          </cell>
          <cell r="D5412">
            <v>14</v>
          </cell>
        </row>
        <row r="5413">
          <cell r="C5413">
            <v>8</v>
          </cell>
          <cell r="D5413">
            <v>9</v>
          </cell>
        </row>
        <row r="5414">
          <cell r="C5414">
            <v>6</v>
          </cell>
          <cell r="D5414">
            <v>7</v>
          </cell>
        </row>
        <row r="5415">
          <cell r="C5415">
            <v>10</v>
          </cell>
          <cell r="D5415">
            <v>8</v>
          </cell>
        </row>
        <row r="5416">
          <cell r="C5416">
            <v>16</v>
          </cell>
          <cell r="D5416">
            <v>13</v>
          </cell>
        </row>
        <row r="5417">
          <cell r="C5417">
            <v>9</v>
          </cell>
          <cell r="D5417">
            <v>11</v>
          </cell>
        </row>
        <row r="5418">
          <cell r="C5418">
            <v>7</v>
          </cell>
          <cell r="D5418">
            <v>8</v>
          </cell>
        </row>
        <row r="5419">
          <cell r="C5419">
            <v>8</v>
          </cell>
          <cell r="D5419">
            <v>6</v>
          </cell>
        </row>
        <row r="5420">
          <cell r="C5420">
            <v>3</v>
          </cell>
          <cell r="D5420">
            <v>8</v>
          </cell>
        </row>
        <row r="5421">
          <cell r="C5421">
            <v>2</v>
          </cell>
          <cell r="D5421">
            <v>4</v>
          </cell>
        </row>
        <row r="5422">
          <cell r="C5422">
            <v>0</v>
          </cell>
          <cell r="D5422">
            <v>0</v>
          </cell>
        </row>
        <row r="5423">
          <cell r="C5423">
            <v>0</v>
          </cell>
          <cell r="D5423">
            <v>0</v>
          </cell>
        </row>
        <row r="5429">
          <cell r="C5429">
            <v>10</v>
          </cell>
          <cell r="D5429">
            <v>7</v>
          </cell>
        </row>
        <row r="5430">
          <cell r="C5430">
            <v>14</v>
          </cell>
          <cell r="D5430">
            <v>7</v>
          </cell>
        </row>
        <row r="5431">
          <cell r="C5431">
            <v>13</v>
          </cell>
          <cell r="D5431">
            <v>13</v>
          </cell>
        </row>
        <row r="5432">
          <cell r="C5432">
            <v>10</v>
          </cell>
          <cell r="D5432">
            <v>11</v>
          </cell>
        </row>
        <row r="5433">
          <cell r="C5433">
            <v>12</v>
          </cell>
          <cell r="D5433">
            <v>8</v>
          </cell>
        </row>
        <row r="5434">
          <cell r="C5434">
            <v>16</v>
          </cell>
          <cell r="D5434">
            <v>13</v>
          </cell>
        </row>
        <row r="5435">
          <cell r="C5435">
            <v>13</v>
          </cell>
          <cell r="D5435">
            <v>12</v>
          </cell>
        </row>
        <row r="5436">
          <cell r="C5436">
            <v>15</v>
          </cell>
          <cell r="D5436">
            <v>15</v>
          </cell>
        </row>
        <row r="5437">
          <cell r="C5437">
            <v>18</v>
          </cell>
          <cell r="D5437">
            <v>13</v>
          </cell>
        </row>
        <row r="5438">
          <cell r="C5438">
            <v>13</v>
          </cell>
          <cell r="D5438">
            <v>14</v>
          </cell>
        </row>
        <row r="5439">
          <cell r="C5439">
            <v>16</v>
          </cell>
          <cell r="D5439">
            <v>12</v>
          </cell>
        </row>
        <row r="5440">
          <cell r="C5440">
            <v>19</v>
          </cell>
          <cell r="D5440">
            <v>18</v>
          </cell>
        </row>
        <row r="5441">
          <cell r="C5441">
            <v>23</v>
          </cell>
          <cell r="D5441">
            <v>17</v>
          </cell>
        </row>
        <row r="5442">
          <cell r="C5442">
            <v>28</v>
          </cell>
          <cell r="D5442">
            <v>26</v>
          </cell>
        </row>
        <row r="5443">
          <cell r="C5443">
            <v>9</v>
          </cell>
          <cell r="D5443">
            <v>18</v>
          </cell>
        </row>
        <row r="5444">
          <cell r="C5444">
            <v>10</v>
          </cell>
          <cell r="D5444">
            <v>25</v>
          </cell>
        </row>
        <row r="5445">
          <cell r="C5445">
            <v>13</v>
          </cell>
          <cell r="D5445">
            <v>15</v>
          </cell>
        </row>
        <row r="5446">
          <cell r="C5446">
            <v>7</v>
          </cell>
          <cell r="D5446">
            <v>27</v>
          </cell>
        </row>
        <row r="5447">
          <cell r="C5447">
            <v>5</v>
          </cell>
          <cell r="D5447">
            <v>19</v>
          </cell>
        </row>
        <row r="5448">
          <cell r="C5448">
            <v>1</v>
          </cell>
          <cell r="D5448">
            <v>8</v>
          </cell>
        </row>
        <row r="5449">
          <cell r="C5449">
            <v>0</v>
          </cell>
          <cell r="D5449">
            <v>2</v>
          </cell>
        </row>
        <row r="5454">
          <cell r="C5454">
            <v>4</v>
          </cell>
          <cell r="D5454">
            <v>3</v>
          </cell>
        </row>
        <row r="5455">
          <cell r="C5455">
            <v>5</v>
          </cell>
          <cell r="D5455">
            <v>4</v>
          </cell>
        </row>
        <row r="5456">
          <cell r="C5456">
            <v>2</v>
          </cell>
          <cell r="D5456">
            <v>2</v>
          </cell>
        </row>
        <row r="5457">
          <cell r="C5457">
            <v>4</v>
          </cell>
          <cell r="D5457">
            <v>3</v>
          </cell>
        </row>
        <row r="5458">
          <cell r="C5458">
            <v>4</v>
          </cell>
          <cell r="D5458">
            <v>3</v>
          </cell>
        </row>
        <row r="5459">
          <cell r="C5459">
            <v>4</v>
          </cell>
          <cell r="D5459">
            <v>3</v>
          </cell>
        </row>
        <row r="5460">
          <cell r="C5460">
            <v>3</v>
          </cell>
          <cell r="D5460">
            <v>8</v>
          </cell>
        </row>
        <row r="5461">
          <cell r="C5461">
            <v>2</v>
          </cell>
          <cell r="D5461">
            <v>6</v>
          </cell>
        </row>
        <row r="5462">
          <cell r="C5462">
            <v>7</v>
          </cell>
          <cell r="D5462">
            <v>1</v>
          </cell>
        </row>
        <row r="5463">
          <cell r="C5463">
            <v>3</v>
          </cell>
          <cell r="D5463">
            <v>4</v>
          </cell>
        </row>
        <row r="5464">
          <cell r="C5464">
            <v>5</v>
          </cell>
          <cell r="D5464">
            <v>5</v>
          </cell>
        </row>
        <row r="5465">
          <cell r="C5465">
            <v>3</v>
          </cell>
          <cell r="D5465">
            <v>7</v>
          </cell>
        </row>
        <row r="5466">
          <cell r="C5466">
            <v>5</v>
          </cell>
          <cell r="D5466">
            <v>5</v>
          </cell>
        </row>
        <row r="5467">
          <cell r="C5467">
            <v>7</v>
          </cell>
          <cell r="D5467">
            <v>6</v>
          </cell>
        </row>
        <row r="5468">
          <cell r="C5468">
            <v>4</v>
          </cell>
          <cell r="D5468">
            <v>3</v>
          </cell>
        </row>
        <row r="5469">
          <cell r="C5469">
            <v>1</v>
          </cell>
          <cell r="D5469">
            <v>6</v>
          </cell>
        </row>
        <row r="5470">
          <cell r="C5470">
            <v>7</v>
          </cell>
          <cell r="D5470">
            <v>7</v>
          </cell>
        </row>
        <row r="5471">
          <cell r="C5471">
            <v>2</v>
          </cell>
          <cell r="D5471">
            <v>1</v>
          </cell>
        </row>
        <row r="5472">
          <cell r="C5472">
            <v>0</v>
          </cell>
          <cell r="D5472">
            <v>3</v>
          </cell>
        </row>
        <row r="5473">
          <cell r="C5473">
            <v>0</v>
          </cell>
          <cell r="D5473">
            <v>0</v>
          </cell>
        </row>
        <row r="5474">
          <cell r="C5474">
            <v>0</v>
          </cell>
          <cell r="D5474">
            <v>1</v>
          </cell>
        </row>
        <row r="5479">
          <cell r="C5479">
            <v>12</v>
          </cell>
          <cell r="D5479">
            <v>19</v>
          </cell>
        </row>
        <row r="5480">
          <cell r="C5480">
            <v>14</v>
          </cell>
          <cell r="D5480">
            <v>19</v>
          </cell>
        </row>
        <row r="5481">
          <cell r="C5481">
            <v>16</v>
          </cell>
          <cell r="D5481">
            <v>18</v>
          </cell>
        </row>
        <row r="5482">
          <cell r="C5482">
            <v>27</v>
          </cell>
          <cell r="D5482">
            <v>27</v>
          </cell>
        </row>
        <row r="5483">
          <cell r="C5483">
            <v>29</v>
          </cell>
          <cell r="D5483">
            <v>28</v>
          </cell>
        </row>
        <row r="5484">
          <cell r="C5484">
            <v>34</v>
          </cell>
          <cell r="D5484">
            <v>21</v>
          </cell>
        </row>
        <row r="5485">
          <cell r="C5485">
            <v>35</v>
          </cell>
          <cell r="D5485">
            <v>18</v>
          </cell>
        </row>
        <row r="5486">
          <cell r="C5486">
            <v>20</v>
          </cell>
          <cell r="D5486">
            <v>24</v>
          </cell>
        </row>
        <row r="5487">
          <cell r="C5487">
            <v>38</v>
          </cell>
          <cell r="D5487">
            <v>30</v>
          </cell>
        </row>
        <row r="5488">
          <cell r="C5488">
            <v>35</v>
          </cell>
          <cell r="D5488">
            <v>32</v>
          </cell>
        </row>
        <row r="5489">
          <cell r="C5489">
            <v>28</v>
          </cell>
          <cell r="D5489">
            <v>23</v>
          </cell>
        </row>
        <row r="5490">
          <cell r="C5490">
            <v>35</v>
          </cell>
          <cell r="D5490">
            <v>27</v>
          </cell>
        </row>
        <row r="5491">
          <cell r="C5491">
            <v>37</v>
          </cell>
          <cell r="D5491">
            <v>32</v>
          </cell>
        </row>
        <row r="5492">
          <cell r="C5492">
            <v>45</v>
          </cell>
          <cell r="D5492">
            <v>43</v>
          </cell>
        </row>
        <row r="5493">
          <cell r="C5493">
            <v>32</v>
          </cell>
          <cell r="D5493">
            <v>30</v>
          </cell>
        </row>
        <row r="5494">
          <cell r="C5494">
            <v>21</v>
          </cell>
          <cell r="D5494">
            <v>18</v>
          </cell>
        </row>
        <row r="5495">
          <cell r="C5495">
            <v>12</v>
          </cell>
          <cell r="D5495">
            <v>20</v>
          </cell>
        </row>
        <row r="5496">
          <cell r="C5496">
            <v>4</v>
          </cell>
          <cell r="D5496">
            <v>8</v>
          </cell>
        </row>
        <row r="5497">
          <cell r="C5497">
            <v>4</v>
          </cell>
          <cell r="D5497">
            <v>11</v>
          </cell>
        </row>
        <row r="5498">
          <cell r="C5498">
            <v>0</v>
          </cell>
          <cell r="D5498">
            <v>1</v>
          </cell>
        </row>
        <row r="5499">
          <cell r="C5499">
            <v>0</v>
          </cell>
          <cell r="D5499">
            <v>0</v>
          </cell>
        </row>
        <row r="5504">
          <cell r="C5504">
            <v>6</v>
          </cell>
          <cell r="D5504">
            <v>13</v>
          </cell>
        </row>
        <row r="5505">
          <cell r="C5505">
            <v>12</v>
          </cell>
          <cell r="D5505">
            <v>10</v>
          </cell>
        </row>
        <row r="5506">
          <cell r="C5506">
            <v>3</v>
          </cell>
          <cell r="D5506">
            <v>13</v>
          </cell>
        </row>
        <row r="5507">
          <cell r="C5507">
            <v>7</v>
          </cell>
          <cell r="D5507">
            <v>6</v>
          </cell>
        </row>
        <row r="5508">
          <cell r="C5508">
            <v>13</v>
          </cell>
          <cell r="D5508">
            <v>3</v>
          </cell>
        </row>
        <row r="5509">
          <cell r="C5509">
            <v>8</v>
          </cell>
          <cell r="D5509">
            <v>8</v>
          </cell>
        </row>
        <row r="5510">
          <cell r="C5510">
            <v>8</v>
          </cell>
          <cell r="D5510">
            <v>6</v>
          </cell>
        </row>
        <row r="5511">
          <cell r="C5511">
            <v>16</v>
          </cell>
          <cell r="D5511">
            <v>13</v>
          </cell>
        </row>
        <row r="5512">
          <cell r="C5512">
            <v>12</v>
          </cell>
          <cell r="D5512">
            <v>7</v>
          </cell>
        </row>
        <row r="5513">
          <cell r="C5513">
            <v>7</v>
          </cell>
          <cell r="D5513">
            <v>10</v>
          </cell>
        </row>
        <row r="5514">
          <cell r="C5514">
            <v>13</v>
          </cell>
          <cell r="D5514">
            <v>8</v>
          </cell>
        </row>
        <row r="5515">
          <cell r="C5515">
            <v>11</v>
          </cell>
          <cell r="D5515">
            <v>7</v>
          </cell>
        </row>
        <row r="5516">
          <cell r="C5516">
            <v>9</v>
          </cell>
          <cell r="D5516">
            <v>9</v>
          </cell>
        </row>
        <row r="5517">
          <cell r="C5517">
            <v>14</v>
          </cell>
          <cell r="D5517">
            <v>14</v>
          </cell>
        </row>
        <row r="5518">
          <cell r="C5518">
            <v>7</v>
          </cell>
          <cell r="D5518">
            <v>2</v>
          </cell>
        </row>
        <row r="5519">
          <cell r="C5519">
            <v>5</v>
          </cell>
          <cell r="D5519">
            <v>7</v>
          </cell>
        </row>
        <row r="5520">
          <cell r="C5520">
            <v>9</v>
          </cell>
          <cell r="D5520">
            <v>11</v>
          </cell>
        </row>
        <row r="5521">
          <cell r="C5521">
            <v>3</v>
          </cell>
          <cell r="D5521">
            <v>4</v>
          </cell>
        </row>
        <row r="5522">
          <cell r="C5522">
            <v>1</v>
          </cell>
          <cell r="D5522">
            <v>5</v>
          </cell>
        </row>
        <row r="5523">
          <cell r="C5523">
            <v>1</v>
          </cell>
          <cell r="D5523">
            <v>2</v>
          </cell>
        </row>
        <row r="5524">
          <cell r="C5524">
            <v>0</v>
          </cell>
          <cell r="D5524">
            <v>0</v>
          </cell>
        </row>
        <row r="5529">
          <cell r="C5529">
            <v>6</v>
          </cell>
          <cell r="D5529">
            <v>3</v>
          </cell>
        </row>
        <row r="5530">
          <cell r="C5530">
            <v>9</v>
          </cell>
          <cell r="D5530">
            <v>12</v>
          </cell>
        </row>
        <row r="5531">
          <cell r="C5531">
            <v>9</v>
          </cell>
          <cell r="D5531">
            <v>9</v>
          </cell>
        </row>
        <row r="5532">
          <cell r="C5532">
            <v>5</v>
          </cell>
          <cell r="D5532">
            <v>4</v>
          </cell>
        </row>
        <row r="5533">
          <cell r="C5533">
            <v>2</v>
          </cell>
          <cell r="D5533">
            <v>3</v>
          </cell>
        </row>
        <row r="5534">
          <cell r="C5534">
            <v>6</v>
          </cell>
          <cell r="D5534">
            <v>8</v>
          </cell>
        </row>
        <row r="5535">
          <cell r="C5535">
            <v>13</v>
          </cell>
          <cell r="D5535">
            <v>13</v>
          </cell>
        </row>
        <row r="5536">
          <cell r="C5536">
            <v>13</v>
          </cell>
          <cell r="D5536">
            <v>11</v>
          </cell>
        </row>
        <row r="5537">
          <cell r="C5537">
            <v>11</v>
          </cell>
          <cell r="D5537">
            <v>5</v>
          </cell>
        </row>
        <row r="5538">
          <cell r="C5538">
            <v>6</v>
          </cell>
          <cell r="D5538">
            <v>6</v>
          </cell>
        </row>
        <row r="5539">
          <cell r="C5539">
            <v>8</v>
          </cell>
          <cell r="D5539">
            <v>7</v>
          </cell>
        </row>
        <row r="5540">
          <cell r="C5540">
            <v>13</v>
          </cell>
          <cell r="D5540">
            <v>15</v>
          </cell>
        </row>
        <row r="5541">
          <cell r="C5541">
            <v>15</v>
          </cell>
          <cell r="D5541">
            <v>17</v>
          </cell>
        </row>
        <row r="5542">
          <cell r="C5542">
            <v>20</v>
          </cell>
          <cell r="D5542">
            <v>18</v>
          </cell>
        </row>
        <row r="5543">
          <cell r="C5543">
            <v>8</v>
          </cell>
          <cell r="D5543">
            <v>9</v>
          </cell>
        </row>
        <row r="5544">
          <cell r="C5544">
            <v>7</v>
          </cell>
          <cell r="D5544">
            <v>12</v>
          </cell>
        </row>
        <row r="5545">
          <cell r="C5545">
            <v>6</v>
          </cell>
          <cell r="D5545">
            <v>6</v>
          </cell>
        </row>
        <row r="5546">
          <cell r="C5546">
            <v>0</v>
          </cell>
          <cell r="D5546">
            <v>14</v>
          </cell>
        </row>
        <row r="5547">
          <cell r="C5547">
            <v>6</v>
          </cell>
          <cell r="D5547">
            <v>4</v>
          </cell>
        </row>
        <row r="5548">
          <cell r="C5548">
            <v>0</v>
          </cell>
          <cell r="D5548">
            <v>0</v>
          </cell>
        </row>
        <row r="5549">
          <cell r="C5549">
            <v>0</v>
          </cell>
          <cell r="D5549">
            <v>0</v>
          </cell>
        </row>
        <row r="5555">
          <cell r="C5555">
            <v>3</v>
          </cell>
          <cell r="D5555">
            <v>3</v>
          </cell>
        </row>
        <row r="5556">
          <cell r="C5556">
            <v>1</v>
          </cell>
          <cell r="D5556">
            <v>3</v>
          </cell>
        </row>
        <row r="5557">
          <cell r="C5557">
            <v>5</v>
          </cell>
          <cell r="D5557">
            <v>2</v>
          </cell>
        </row>
        <row r="5558">
          <cell r="C5558">
            <v>6</v>
          </cell>
          <cell r="D5558">
            <v>8</v>
          </cell>
        </row>
        <row r="5559">
          <cell r="C5559">
            <v>5</v>
          </cell>
          <cell r="D5559">
            <v>5</v>
          </cell>
        </row>
        <row r="5560">
          <cell r="C5560">
            <v>8</v>
          </cell>
          <cell r="D5560">
            <v>8</v>
          </cell>
        </row>
        <row r="5561">
          <cell r="C5561">
            <v>4</v>
          </cell>
          <cell r="D5561">
            <v>6</v>
          </cell>
        </row>
        <row r="5562">
          <cell r="C5562">
            <v>4</v>
          </cell>
          <cell r="D5562">
            <v>4</v>
          </cell>
        </row>
        <row r="5563">
          <cell r="C5563">
            <v>16</v>
          </cell>
          <cell r="D5563">
            <v>5</v>
          </cell>
        </row>
        <row r="5564">
          <cell r="C5564">
            <v>8</v>
          </cell>
          <cell r="D5564">
            <v>10</v>
          </cell>
        </row>
        <row r="5565">
          <cell r="C5565">
            <v>4</v>
          </cell>
          <cell r="D5565">
            <v>6</v>
          </cell>
        </row>
        <row r="5566">
          <cell r="C5566">
            <v>14</v>
          </cell>
          <cell r="D5566">
            <v>15</v>
          </cell>
        </row>
        <row r="5567">
          <cell r="C5567">
            <v>16</v>
          </cell>
          <cell r="D5567">
            <v>6</v>
          </cell>
        </row>
        <row r="5568">
          <cell r="C5568">
            <v>9</v>
          </cell>
          <cell r="D5568">
            <v>18</v>
          </cell>
        </row>
        <row r="5569">
          <cell r="C5569">
            <v>9</v>
          </cell>
          <cell r="D5569">
            <v>9</v>
          </cell>
        </row>
        <row r="5570">
          <cell r="C5570">
            <v>12</v>
          </cell>
          <cell r="D5570">
            <v>10</v>
          </cell>
        </row>
        <row r="5571">
          <cell r="C5571">
            <v>4</v>
          </cell>
          <cell r="D5571">
            <v>14</v>
          </cell>
        </row>
        <row r="5572">
          <cell r="C5572">
            <v>8</v>
          </cell>
          <cell r="D5572">
            <v>7</v>
          </cell>
        </row>
        <row r="5573">
          <cell r="C5573">
            <v>2</v>
          </cell>
          <cell r="D5573">
            <v>8</v>
          </cell>
        </row>
        <row r="5574">
          <cell r="C5574">
            <v>0</v>
          </cell>
          <cell r="D5574">
            <v>0</v>
          </cell>
        </row>
        <row r="5575">
          <cell r="C5575">
            <v>0</v>
          </cell>
          <cell r="D5575">
            <v>0</v>
          </cell>
        </row>
        <row r="5580">
          <cell r="C5580">
            <v>1</v>
          </cell>
          <cell r="D5580">
            <v>0</v>
          </cell>
        </row>
        <row r="5581">
          <cell r="C5581">
            <v>4</v>
          </cell>
          <cell r="D5581">
            <v>3</v>
          </cell>
        </row>
        <row r="5582">
          <cell r="C5582">
            <v>0</v>
          </cell>
          <cell r="D5582">
            <v>2</v>
          </cell>
        </row>
        <row r="5583">
          <cell r="C5583">
            <v>4</v>
          </cell>
          <cell r="D5583">
            <v>1</v>
          </cell>
        </row>
        <row r="5584">
          <cell r="C5584">
            <v>2</v>
          </cell>
          <cell r="D5584">
            <v>1</v>
          </cell>
        </row>
        <row r="5585">
          <cell r="C5585">
            <v>2</v>
          </cell>
          <cell r="D5585">
            <v>1</v>
          </cell>
        </row>
        <row r="5586">
          <cell r="C5586">
            <v>4</v>
          </cell>
          <cell r="D5586">
            <v>4</v>
          </cell>
        </row>
        <row r="5587">
          <cell r="C5587">
            <v>2</v>
          </cell>
          <cell r="D5587">
            <v>3</v>
          </cell>
        </row>
        <row r="5588">
          <cell r="C5588">
            <v>3</v>
          </cell>
          <cell r="D5588">
            <v>0</v>
          </cell>
        </row>
        <row r="5589">
          <cell r="C5589">
            <v>2</v>
          </cell>
          <cell r="D5589">
            <v>2</v>
          </cell>
        </row>
        <row r="5590">
          <cell r="C5590">
            <v>3</v>
          </cell>
          <cell r="D5590">
            <v>2</v>
          </cell>
        </row>
        <row r="5591">
          <cell r="C5591">
            <v>2</v>
          </cell>
          <cell r="D5591">
            <v>1</v>
          </cell>
        </row>
        <row r="5592">
          <cell r="C5592">
            <v>4</v>
          </cell>
          <cell r="D5592">
            <v>7</v>
          </cell>
        </row>
        <row r="5593">
          <cell r="C5593">
            <v>8</v>
          </cell>
          <cell r="D5593">
            <v>6</v>
          </cell>
        </row>
        <row r="5594">
          <cell r="C5594">
            <v>2</v>
          </cell>
          <cell r="D5594">
            <v>5</v>
          </cell>
        </row>
        <row r="5595">
          <cell r="C5595">
            <v>2</v>
          </cell>
          <cell r="D5595">
            <v>1</v>
          </cell>
        </row>
        <row r="5596">
          <cell r="C5596">
            <v>1</v>
          </cell>
          <cell r="D5596">
            <v>1</v>
          </cell>
        </row>
        <row r="5597">
          <cell r="C5597">
            <v>0</v>
          </cell>
          <cell r="D5597">
            <v>1</v>
          </cell>
        </row>
        <row r="5598">
          <cell r="C5598">
            <v>0</v>
          </cell>
          <cell r="D5598">
            <v>2</v>
          </cell>
        </row>
        <row r="5599">
          <cell r="C5599">
            <v>0</v>
          </cell>
          <cell r="D5599">
            <v>2</v>
          </cell>
        </row>
        <row r="5600">
          <cell r="C5600">
            <v>0</v>
          </cell>
          <cell r="D5600">
            <v>0</v>
          </cell>
        </row>
        <row r="5605">
          <cell r="C5605">
            <v>0</v>
          </cell>
          <cell r="D5605">
            <v>0</v>
          </cell>
        </row>
        <row r="5606">
          <cell r="C5606">
            <v>1</v>
          </cell>
          <cell r="D5606">
            <v>4</v>
          </cell>
        </row>
        <row r="5607">
          <cell r="C5607">
            <v>3</v>
          </cell>
          <cell r="D5607">
            <v>1</v>
          </cell>
        </row>
        <row r="5608">
          <cell r="C5608">
            <v>2</v>
          </cell>
          <cell r="D5608">
            <v>2</v>
          </cell>
        </row>
        <row r="5609">
          <cell r="C5609">
            <v>3</v>
          </cell>
          <cell r="D5609">
            <v>3</v>
          </cell>
        </row>
        <row r="5610">
          <cell r="C5610">
            <v>4</v>
          </cell>
          <cell r="D5610">
            <v>3</v>
          </cell>
        </row>
        <row r="5611">
          <cell r="C5611">
            <v>2</v>
          </cell>
          <cell r="D5611">
            <v>2</v>
          </cell>
        </row>
        <row r="5612">
          <cell r="C5612">
            <v>5</v>
          </cell>
          <cell r="D5612">
            <v>5</v>
          </cell>
        </row>
        <row r="5613">
          <cell r="C5613">
            <v>4</v>
          </cell>
          <cell r="D5613">
            <v>4</v>
          </cell>
        </row>
        <row r="5614">
          <cell r="C5614">
            <v>1</v>
          </cell>
          <cell r="D5614">
            <v>3</v>
          </cell>
        </row>
        <row r="5615">
          <cell r="C5615">
            <v>2</v>
          </cell>
          <cell r="D5615">
            <v>2</v>
          </cell>
        </row>
        <row r="5616">
          <cell r="C5616">
            <v>4</v>
          </cell>
          <cell r="D5616">
            <v>6</v>
          </cell>
        </row>
        <row r="5617">
          <cell r="C5617">
            <v>9</v>
          </cell>
          <cell r="D5617">
            <v>8</v>
          </cell>
        </row>
        <row r="5618">
          <cell r="C5618">
            <v>4</v>
          </cell>
          <cell r="D5618">
            <v>4</v>
          </cell>
        </row>
        <row r="5619">
          <cell r="C5619">
            <v>4</v>
          </cell>
          <cell r="D5619">
            <v>3</v>
          </cell>
        </row>
        <row r="5620">
          <cell r="C5620">
            <v>2</v>
          </cell>
          <cell r="D5620">
            <v>3</v>
          </cell>
        </row>
        <row r="5621">
          <cell r="C5621">
            <v>1</v>
          </cell>
          <cell r="D5621">
            <v>2</v>
          </cell>
        </row>
        <row r="5622">
          <cell r="C5622">
            <v>1</v>
          </cell>
          <cell r="D5622">
            <v>2</v>
          </cell>
        </row>
        <row r="5623">
          <cell r="C5623">
            <v>0</v>
          </cell>
          <cell r="D5623">
            <v>2</v>
          </cell>
        </row>
        <row r="5624">
          <cell r="C5624">
            <v>0</v>
          </cell>
          <cell r="D5624">
            <v>1</v>
          </cell>
        </row>
        <row r="5625">
          <cell r="C5625">
            <v>0</v>
          </cell>
          <cell r="D5625">
            <v>0</v>
          </cell>
        </row>
        <row r="5630">
          <cell r="C5630">
            <v>3</v>
          </cell>
          <cell r="D5630">
            <v>1</v>
          </cell>
        </row>
        <row r="5631">
          <cell r="C5631">
            <v>3</v>
          </cell>
          <cell r="D5631">
            <v>4</v>
          </cell>
        </row>
        <row r="5632">
          <cell r="C5632">
            <v>2</v>
          </cell>
          <cell r="D5632">
            <v>4</v>
          </cell>
        </row>
        <row r="5633">
          <cell r="C5633">
            <v>3</v>
          </cell>
          <cell r="D5633">
            <v>5</v>
          </cell>
        </row>
        <row r="5634">
          <cell r="C5634">
            <v>5</v>
          </cell>
          <cell r="D5634">
            <v>2</v>
          </cell>
        </row>
        <row r="5635">
          <cell r="C5635">
            <v>5</v>
          </cell>
          <cell r="D5635">
            <v>2</v>
          </cell>
        </row>
        <row r="5636">
          <cell r="C5636">
            <v>6</v>
          </cell>
          <cell r="D5636">
            <v>5</v>
          </cell>
        </row>
        <row r="5637">
          <cell r="C5637">
            <v>7</v>
          </cell>
          <cell r="D5637">
            <v>5</v>
          </cell>
        </row>
        <row r="5638">
          <cell r="C5638">
            <v>4</v>
          </cell>
          <cell r="D5638">
            <v>7</v>
          </cell>
        </row>
        <row r="5639">
          <cell r="C5639">
            <v>5</v>
          </cell>
          <cell r="D5639">
            <v>6</v>
          </cell>
        </row>
        <row r="5640">
          <cell r="C5640">
            <v>4</v>
          </cell>
          <cell r="D5640">
            <v>4</v>
          </cell>
        </row>
        <row r="5641">
          <cell r="C5641">
            <v>9</v>
          </cell>
          <cell r="D5641">
            <v>7</v>
          </cell>
        </row>
        <row r="5642">
          <cell r="C5642">
            <v>7</v>
          </cell>
          <cell r="D5642">
            <v>7</v>
          </cell>
        </row>
        <row r="5643">
          <cell r="C5643">
            <v>9</v>
          </cell>
          <cell r="D5643">
            <v>6</v>
          </cell>
        </row>
        <row r="5644">
          <cell r="C5644">
            <v>2</v>
          </cell>
          <cell r="D5644">
            <v>2</v>
          </cell>
        </row>
        <row r="5645">
          <cell r="C5645">
            <v>3</v>
          </cell>
          <cell r="D5645">
            <v>5</v>
          </cell>
        </row>
        <row r="5646">
          <cell r="C5646">
            <v>5</v>
          </cell>
          <cell r="D5646">
            <v>6</v>
          </cell>
        </row>
        <row r="5647">
          <cell r="C5647">
            <v>1</v>
          </cell>
          <cell r="D5647">
            <v>8</v>
          </cell>
        </row>
        <row r="5648">
          <cell r="C5648">
            <v>0</v>
          </cell>
          <cell r="D5648">
            <v>2</v>
          </cell>
        </row>
        <row r="5649">
          <cell r="C5649">
            <v>0</v>
          </cell>
          <cell r="D5649">
            <v>0</v>
          </cell>
        </row>
        <row r="5650">
          <cell r="C5650">
            <v>0</v>
          </cell>
          <cell r="D5650">
            <v>0</v>
          </cell>
        </row>
        <row r="5656">
          <cell r="C5656">
            <v>1</v>
          </cell>
          <cell r="D5656">
            <v>3</v>
          </cell>
        </row>
        <row r="5657">
          <cell r="C5657">
            <v>4</v>
          </cell>
          <cell r="D5657">
            <v>1</v>
          </cell>
        </row>
        <row r="5658">
          <cell r="C5658">
            <v>0</v>
          </cell>
          <cell r="D5658">
            <v>2</v>
          </cell>
        </row>
        <row r="5659">
          <cell r="C5659">
            <v>3</v>
          </cell>
          <cell r="D5659">
            <v>1</v>
          </cell>
        </row>
        <row r="5660">
          <cell r="C5660">
            <v>4</v>
          </cell>
          <cell r="D5660">
            <v>1</v>
          </cell>
        </row>
        <row r="5661">
          <cell r="C5661">
            <v>2</v>
          </cell>
          <cell r="D5661">
            <v>1</v>
          </cell>
        </row>
        <row r="5662">
          <cell r="C5662">
            <v>4</v>
          </cell>
          <cell r="D5662">
            <v>3</v>
          </cell>
        </row>
        <row r="5663">
          <cell r="C5663">
            <v>3</v>
          </cell>
          <cell r="D5663">
            <v>3</v>
          </cell>
        </row>
        <row r="5664">
          <cell r="C5664">
            <v>3</v>
          </cell>
          <cell r="D5664">
            <v>4</v>
          </cell>
        </row>
        <row r="5665">
          <cell r="C5665">
            <v>0</v>
          </cell>
          <cell r="D5665">
            <v>0</v>
          </cell>
        </row>
        <row r="5666">
          <cell r="C5666">
            <v>1</v>
          </cell>
          <cell r="D5666">
            <v>2</v>
          </cell>
        </row>
        <row r="5667">
          <cell r="C5667">
            <v>2</v>
          </cell>
          <cell r="D5667">
            <v>2</v>
          </cell>
        </row>
        <row r="5668">
          <cell r="C5668">
            <v>7</v>
          </cell>
          <cell r="D5668">
            <v>6</v>
          </cell>
        </row>
        <row r="5669">
          <cell r="C5669">
            <v>4</v>
          </cell>
          <cell r="D5669">
            <v>4</v>
          </cell>
        </row>
        <row r="5670">
          <cell r="C5670">
            <v>1</v>
          </cell>
          <cell r="D5670">
            <v>1</v>
          </cell>
        </row>
        <row r="5671">
          <cell r="C5671">
            <v>0</v>
          </cell>
          <cell r="D5671">
            <v>1</v>
          </cell>
        </row>
        <row r="5672">
          <cell r="C5672">
            <v>2</v>
          </cell>
          <cell r="D5672">
            <v>0</v>
          </cell>
        </row>
        <row r="5673">
          <cell r="C5673">
            <v>1</v>
          </cell>
          <cell r="D5673">
            <v>7</v>
          </cell>
        </row>
        <row r="5674">
          <cell r="C5674">
            <v>2</v>
          </cell>
          <cell r="D5674">
            <v>4</v>
          </cell>
        </row>
        <row r="5675">
          <cell r="C5675">
            <v>0</v>
          </cell>
          <cell r="D5675">
            <v>0</v>
          </cell>
        </row>
        <row r="5676">
          <cell r="C5676">
            <v>0</v>
          </cell>
          <cell r="D5676">
            <v>0</v>
          </cell>
        </row>
        <row r="5682">
          <cell r="C5682">
            <v>1</v>
          </cell>
          <cell r="D5682">
            <v>1</v>
          </cell>
        </row>
        <row r="5683">
          <cell r="C5683">
            <v>1</v>
          </cell>
          <cell r="D5683">
            <v>1</v>
          </cell>
        </row>
        <row r="5684">
          <cell r="C5684">
            <v>1</v>
          </cell>
          <cell r="D5684">
            <v>1</v>
          </cell>
        </row>
        <row r="5685">
          <cell r="C5685">
            <v>2</v>
          </cell>
          <cell r="D5685">
            <v>4</v>
          </cell>
        </row>
        <row r="5686">
          <cell r="C5686">
            <v>1</v>
          </cell>
          <cell r="D5686">
            <v>2</v>
          </cell>
        </row>
        <row r="5687">
          <cell r="C5687">
            <v>2</v>
          </cell>
          <cell r="D5687">
            <v>1</v>
          </cell>
        </row>
        <row r="5688">
          <cell r="C5688">
            <v>1</v>
          </cell>
          <cell r="D5688">
            <v>0</v>
          </cell>
        </row>
        <row r="5689">
          <cell r="C5689">
            <v>3</v>
          </cell>
          <cell r="D5689">
            <v>1</v>
          </cell>
        </row>
        <row r="5690">
          <cell r="C5690">
            <v>2</v>
          </cell>
          <cell r="D5690">
            <v>1</v>
          </cell>
        </row>
        <row r="5691">
          <cell r="C5691">
            <v>3</v>
          </cell>
          <cell r="D5691">
            <v>6</v>
          </cell>
        </row>
        <row r="5692">
          <cell r="C5692">
            <v>1</v>
          </cell>
          <cell r="D5692">
            <v>3</v>
          </cell>
        </row>
        <row r="5693">
          <cell r="C5693">
            <v>1</v>
          </cell>
          <cell r="D5693">
            <v>1</v>
          </cell>
        </row>
        <row r="5694">
          <cell r="C5694">
            <v>2</v>
          </cell>
          <cell r="D5694">
            <v>0</v>
          </cell>
        </row>
        <row r="5695">
          <cell r="C5695">
            <v>1</v>
          </cell>
          <cell r="D5695">
            <v>5</v>
          </cell>
        </row>
        <row r="5696">
          <cell r="C5696">
            <v>2</v>
          </cell>
          <cell r="D5696">
            <v>3</v>
          </cell>
        </row>
        <row r="5697">
          <cell r="C5697">
            <v>1</v>
          </cell>
          <cell r="D5697">
            <v>0</v>
          </cell>
        </row>
        <row r="5698">
          <cell r="C5698">
            <v>0</v>
          </cell>
          <cell r="D5698">
            <v>0</v>
          </cell>
        </row>
        <row r="5699">
          <cell r="C5699">
            <v>0</v>
          </cell>
          <cell r="D5699">
            <v>0</v>
          </cell>
        </row>
        <row r="5700">
          <cell r="C5700">
            <v>0</v>
          </cell>
          <cell r="D5700">
            <v>0</v>
          </cell>
        </row>
        <row r="5701">
          <cell r="C5701">
            <v>0</v>
          </cell>
          <cell r="D5701">
            <v>0</v>
          </cell>
        </row>
        <row r="5702">
          <cell r="C5702">
            <v>0</v>
          </cell>
          <cell r="D5702">
            <v>0</v>
          </cell>
        </row>
        <row r="5707">
          <cell r="C5707">
            <v>3</v>
          </cell>
          <cell r="D5707">
            <v>1</v>
          </cell>
        </row>
        <row r="5708">
          <cell r="C5708">
            <v>6</v>
          </cell>
          <cell r="D5708">
            <v>1</v>
          </cell>
        </row>
        <row r="5709">
          <cell r="C5709">
            <v>5</v>
          </cell>
          <cell r="D5709">
            <v>5</v>
          </cell>
        </row>
        <row r="5710">
          <cell r="C5710">
            <v>7</v>
          </cell>
          <cell r="D5710">
            <v>7</v>
          </cell>
        </row>
        <row r="5711">
          <cell r="C5711">
            <v>1</v>
          </cell>
          <cell r="D5711">
            <v>4</v>
          </cell>
        </row>
        <row r="5712">
          <cell r="C5712">
            <v>1</v>
          </cell>
          <cell r="D5712">
            <v>0</v>
          </cell>
        </row>
        <row r="5713">
          <cell r="C5713">
            <v>2</v>
          </cell>
          <cell r="D5713">
            <v>4</v>
          </cell>
        </row>
        <row r="5714">
          <cell r="C5714">
            <v>7</v>
          </cell>
          <cell r="D5714">
            <v>6</v>
          </cell>
        </row>
        <row r="5715">
          <cell r="C5715">
            <v>11</v>
          </cell>
          <cell r="D5715">
            <v>10</v>
          </cell>
        </row>
        <row r="5716">
          <cell r="C5716">
            <v>8</v>
          </cell>
          <cell r="D5716">
            <v>6</v>
          </cell>
        </row>
        <row r="5717">
          <cell r="C5717">
            <v>5</v>
          </cell>
          <cell r="D5717">
            <v>7</v>
          </cell>
        </row>
        <row r="5718">
          <cell r="C5718">
            <v>5</v>
          </cell>
          <cell r="D5718">
            <v>5</v>
          </cell>
        </row>
        <row r="5719">
          <cell r="C5719">
            <v>4</v>
          </cell>
          <cell r="D5719">
            <v>4</v>
          </cell>
        </row>
        <row r="5720">
          <cell r="C5720">
            <v>3</v>
          </cell>
          <cell r="D5720">
            <v>4</v>
          </cell>
        </row>
        <row r="5721">
          <cell r="C5721">
            <v>7</v>
          </cell>
          <cell r="D5721">
            <v>9</v>
          </cell>
        </row>
        <row r="5722">
          <cell r="C5722">
            <v>5</v>
          </cell>
          <cell r="D5722">
            <v>6</v>
          </cell>
        </row>
        <row r="5723">
          <cell r="C5723">
            <v>3</v>
          </cell>
          <cell r="D5723">
            <v>3</v>
          </cell>
        </row>
        <row r="5724">
          <cell r="C5724">
            <v>0</v>
          </cell>
          <cell r="D5724">
            <v>1</v>
          </cell>
        </row>
        <row r="5725">
          <cell r="C5725">
            <v>0</v>
          </cell>
          <cell r="D5725">
            <v>1</v>
          </cell>
        </row>
        <row r="5726">
          <cell r="C5726">
            <v>0</v>
          </cell>
          <cell r="D5726">
            <v>0</v>
          </cell>
        </row>
        <row r="5727">
          <cell r="C5727">
            <v>0</v>
          </cell>
          <cell r="D5727">
            <v>0</v>
          </cell>
        </row>
        <row r="5732">
          <cell r="C5732">
            <v>18</v>
          </cell>
          <cell r="D5732">
            <v>11</v>
          </cell>
        </row>
        <row r="5733">
          <cell r="C5733">
            <v>23</v>
          </cell>
          <cell r="D5733">
            <v>11</v>
          </cell>
        </row>
        <row r="5734">
          <cell r="C5734">
            <v>12</v>
          </cell>
          <cell r="D5734">
            <v>22</v>
          </cell>
        </row>
        <row r="5735">
          <cell r="C5735">
            <v>12</v>
          </cell>
          <cell r="D5735">
            <v>13</v>
          </cell>
        </row>
        <row r="5736">
          <cell r="C5736">
            <v>3</v>
          </cell>
          <cell r="D5736">
            <v>7</v>
          </cell>
        </row>
        <row r="5737">
          <cell r="C5737">
            <v>13</v>
          </cell>
          <cell r="D5737">
            <v>11</v>
          </cell>
        </row>
        <row r="5738">
          <cell r="C5738">
            <v>12</v>
          </cell>
          <cell r="D5738">
            <v>13</v>
          </cell>
        </row>
        <row r="5739">
          <cell r="C5739">
            <v>27</v>
          </cell>
          <cell r="D5739">
            <v>26</v>
          </cell>
        </row>
        <row r="5740">
          <cell r="C5740">
            <v>17</v>
          </cell>
          <cell r="D5740">
            <v>25</v>
          </cell>
        </row>
        <row r="5741">
          <cell r="C5741">
            <v>20</v>
          </cell>
          <cell r="D5741">
            <v>17</v>
          </cell>
        </row>
        <row r="5742">
          <cell r="C5742">
            <v>15</v>
          </cell>
          <cell r="D5742">
            <v>13</v>
          </cell>
        </row>
        <row r="5743">
          <cell r="C5743">
            <v>11</v>
          </cell>
          <cell r="D5743">
            <v>11</v>
          </cell>
        </row>
        <row r="5744">
          <cell r="C5744">
            <v>19</v>
          </cell>
          <cell r="D5744">
            <v>23</v>
          </cell>
        </row>
        <row r="5745">
          <cell r="C5745">
            <v>28</v>
          </cell>
          <cell r="D5745">
            <v>27</v>
          </cell>
        </row>
        <row r="5746">
          <cell r="C5746">
            <v>19</v>
          </cell>
          <cell r="D5746">
            <v>12</v>
          </cell>
        </row>
        <row r="5747">
          <cell r="C5747">
            <v>2</v>
          </cell>
          <cell r="D5747">
            <v>4</v>
          </cell>
        </row>
        <row r="5748">
          <cell r="C5748">
            <v>2</v>
          </cell>
          <cell r="D5748">
            <v>5</v>
          </cell>
        </row>
        <row r="5749">
          <cell r="C5749">
            <v>5</v>
          </cell>
          <cell r="D5749">
            <v>4</v>
          </cell>
        </row>
        <row r="5750">
          <cell r="C5750">
            <v>0</v>
          </cell>
          <cell r="D5750">
            <v>3</v>
          </cell>
        </row>
        <row r="5751">
          <cell r="C5751">
            <v>1</v>
          </cell>
          <cell r="D5751">
            <v>1</v>
          </cell>
        </row>
        <row r="5752">
          <cell r="C5752">
            <v>0</v>
          </cell>
          <cell r="D5752">
            <v>0</v>
          </cell>
        </row>
        <row r="5757">
          <cell r="C5757">
            <v>11</v>
          </cell>
          <cell r="D5757">
            <v>13</v>
          </cell>
        </row>
        <row r="5758">
          <cell r="C5758">
            <v>12</v>
          </cell>
          <cell r="D5758">
            <v>12</v>
          </cell>
        </row>
        <row r="5759">
          <cell r="C5759">
            <v>13</v>
          </cell>
          <cell r="D5759">
            <v>11</v>
          </cell>
        </row>
        <row r="5760">
          <cell r="C5760">
            <v>25</v>
          </cell>
          <cell r="D5760">
            <v>24</v>
          </cell>
        </row>
        <row r="5761">
          <cell r="C5761">
            <v>16</v>
          </cell>
          <cell r="D5761">
            <v>22</v>
          </cell>
        </row>
        <row r="5762">
          <cell r="C5762">
            <v>15</v>
          </cell>
          <cell r="D5762">
            <v>11</v>
          </cell>
        </row>
        <row r="5763">
          <cell r="C5763">
            <v>24</v>
          </cell>
          <cell r="D5763">
            <v>16</v>
          </cell>
        </row>
        <row r="5764">
          <cell r="C5764">
            <v>21</v>
          </cell>
          <cell r="D5764">
            <v>12</v>
          </cell>
        </row>
        <row r="5765">
          <cell r="C5765">
            <v>30</v>
          </cell>
          <cell r="D5765">
            <v>27</v>
          </cell>
        </row>
        <row r="5766">
          <cell r="C5766">
            <v>20</v>
          </cell>
          <cell r="D5766">
            <v>20</v>
          </cell>
        </row>
        <row r="5767">
          <cell r="C5767">
            <v>16</v>
          </cell>
          <cell r="D5767">
            <v>19</v>
          </cell>
        </row>
        <row r="5768">
          <cell r="C5768">
            <v>26</v>
          </cell>
          <cell r="D5768">
            <v>21</v>
          </cell>
        </row>
        <row r="5769">
          <cell r="C5769">
            <v>23</v>
          </cell>
          <cell r="D5769">
            <v>18</v>
          </cell>
        </row>
        <row r="5770">
          <cell r="C5770">
            <v>31</v>
          </cell>
          <cell r="D5770">
            <v>24</v>
          </cell>
        </row>
        <row r="5771">
          <cell r="C5771">
            <v>14</v>
          </cell>
          <cell r="D5771">
            <v>26</v>
          </cell>
        </row>
        <row r="5772">
          <cell r="C5772">
            <v>17</v>
          </cell>
          <cell r="D5772">
            <v>17</v>
          </cell>
        </row>
        <row r="5773">
          <cell r="C5773">
            <v>13</v>
          </cell>
          <cell r="D5773">
            <v>19</v>
          </cell>
        </row>
        <row r="5774">
          <cell r="C5774">
            <v>10</v>
          </cell>
          <cell r="D5774">
            <v>20</v>
          </cell>
        </row>
        <row r="5775">
          <cell r="C5775">
            <v>3</v>
          </cell>
          <cell r="D5775">
            <v>5</v>
          </cell>
        </row>
        <row r="5776">
          <cell r="C5776">
            <v>1</v>
          </cell>
          <cell r="D5776">
            <v>6</v>
          </cell>
        </row>
        <row r="5777">
          <cell r="C5777">
            <v>1</v>
          </cell>
          <cell r="D5777">
            <v>0</v>
          </cell>
        </row>
        <row r="5782">
          <cell r="C5782">
            <v>16</v>
          </cell>
          <cell r="D5782">
            <v>18</v>
          </cell>
        </row>
        <row r="5783">
          <cell r="C5783">
            <v>19</v>
          </cell>
          <cell r="D5783">
            <v>23</v>
          </cell>
        </row>
        <row r="5784">
          <cell r="C5784">
            <v>18</v>
          </cell>
          <cell r="D5784">
            <v>17</v>
          </cell>
        </row>
        <row r="5785">
          <cell r="C5785">
            <v>21</v>
          </cell>
          <cell r="D5785">
            <v>20</v>
          </cell>
        </row>
        <row r="5786">
          <cell r="C5786">
            <v>30</v>
          </cell>
          <cell r="D5786">
            <v>18</v>
          </cell>
        </row>
        <row r="5787">
          <cell r="C5787">
            <v>38</v>
          </cell>
          <cell r="D5787">
            <v>12</v>
          </cell>
        </row>
        <row r="5788">
          <cell r="C5788">
            <v>35</v>
          </cell>
          <cell r="D5788">
            <v>31</v>
          </cell>
        </row>
        <row r="5789">
          <cell r="C5789">
            <v>40</v>
          </cell>
          <cell r="D5789">
            <v>26</v>
          </cell>
        </row>
        <row r="5790">
          <cell r="C5790">
            <v>36</v>
          </cell>
          <cell r="D5790">
            <v>39</v>
          </cell>
        </row>
        <row r="5791">
          <cell r="C5791">
            <v>27</v>
          </cell>
          <cell r="D5791">
            <v>23</v>
          </cell>
        </row>
        <row r="5792">
          <cell r="C5792">
            <v>21</v>
          </cell>
          <cell r="D5792">
            <v>24</v>
          </cell>
        </row>
        <row r="5793">
          <cell r="C5793">
            <v>33</v>
          </cell>
          <cell r="D5793">
            <v>31</v>
          </cell>
        </row>
        <row r="5794">
          <cell r="C5794">
            <v>44</v>
          </cell>
          <cell r="D5794">
            <v>47</v>
          </cell>
        </row>
        <row r="5795">
          <cell r="C5795">
            <v>56</v>
          </cell>
          <cell r="D5795">
            <v>44</v>
          </cell>
        </row>
        <row r="5796">
          <cell r="C5796">
            <v>27</v>
          </cell>
          <cell r="D5796">
            <v>26</v>
          </cell>
        </row>
        <row r="5797">
          <cell r="C5797">
            <v>21</v>
          </cell>
          <cell r="D5797">
            <v>26</v>
          </cell>
        </row>
        <row r="5798">
          <cell r="C5798">
            <v>16</v>
          </cell>
          <cell r="D5798">
            <v>22</v>
          </cell>
        </row>
        <row r="5799">
          <cell r="C5799">
            <v>10</v>
          </cell>
          <cell r="D5799">
            <v>22</v>
          </cell>
        </row>
        <row r="5800">
          <cell r="C5800">
            <v>5</v>
          </cell>
          <cell r="D5800">
            <v>15</v>
          </cell>
        </row>
        <row r="5801">
          <cell r="C5801">
            <v>1</v>
          </cell>
          <cell r="D5801">
            <v>4</v>
          </cell>
        </row>
        <row r="5802">
          <cell r="C5802">
            <v>0</v>
          </cell>
          <cell r="D5802">
            <v>0</v>
          </cell>
        </row>
        <row r="5807">
          <cell r="C5807">
            <v>23</v>
          </cell>
          <cell r="D5807">
            <v>34</v>
          </cell>
        </row>
        <row r="5808">
          <cell r="C5808">
            <v>19</v>
          </cell>
          <cell r="D5808">
            <v>20</v>
          </cell>
        </row>
        <row r="5809">
          <cell r="C5809">
            <v>14</v>
          </cell>
          <cell r="D5809">
            <v>13</v>
          </cell>
        </row>
        <row r="5810">
          <cell r="C5810">
            <v>2</v>
          </cell>
          <cell r="D5810">
            <v>6</v>
          </cell>
        </row>
        <row r="5811">
          <cell r="C5811">
            <v>1</v>
          </cell>
          <cell r="D5811">
            <v>0</v>
          </cell>
        </row>
        <row r="5812">
          <cell r="C5812">
            <v>8</v>
          </cell>
          <cell r="D5812">
            <v>11</v>
          </cell>
        </row>
        <row r="5813">
          <cell r="C5813">
            <v>28</v>
          </cell>
          <cell r="D5813">
            <v>23</v>
          </cell>
        </row>
        <row r="5814">
          <cell r="C5814">
            <v>16</v>
          </cell>
          <cell r="D5814">
            <v>21</v>
          </cell>
        </row>
        <row r="5815">
          <cell r="C5815">
            <v>19</v>
          </cell>
          <cell r="D5815">
            <v>15</v>
          </cell>
        </row>
        <row r="5816">
          <cell r="C5816">
            <v>15</v>
          </cell>
          <cell r="D5816">
            <v>9</v>
          </cell>
        </row>
        <row r="5817">
          <cell r="C5817">
            <v>5</v>
          </cell>
          <cell r="D5817">
            <v>7</v>
          </cell>
        </row>
        <row r="5818">
          <cell r="C5818">
            <v>0</v>
          </cell>
          <cell r="D5818">
            <v>2</v>
          </cell>
        </row>
        <row r="5819">
          <cell r="C5819">
            <v>4</v>
          </cell>
          <cell r="D5819">
            <v>2</v>
          </cell>
        </row>
        <row r="5820">
          <cell r="C5820">
            <v>2</v>
          </cell>
          <cell r="D5820">
            <v>3</v>
          </cell>
        </row>
        <row r="5821">
          <cell r="C5821">
            <v>1</v>
          </cell>
          <cell r="D5821">
            <v>2</v>
          </cell>
        </row>
        <row r="5822">
          <cell r="C5822">
            <v>2</v>
          </cell>
          <cell r="D5822">
            <v>0</v>
          </cell>
        </row>
        <row r="5823">
          <cell r="C5823">
            <v>0</v>
          </cell>
          <cell r="D5823">
            <v>1</v>
          </cell>
        </row>
        <row r="5824">
          <cell r="C5824">
            <v>1</v>
          </cell>
          <cell r="D5824">
            <v>0</v>
          </cell>
        </row>
        <row r="5825">
          <cell r="C5825">
            <v>0</v>
          </cell>
          <cell r="D5825">
            <v>0</v>
          </cell>
        </row>
        <row r="5826">
          <cell r="C5826">
            <v>0</v>
          </cell>
          <cell r="D5826">
            <v>0</v>
          </cell>
        </row>
        <row r="5827">
          <cell r="C5827">
            <v>0</v>
          </cell>
          <cell r="D5827">
            <v>0</v>
          </cell>
        </row>
        <row r="5832">
          <cell r="C5832">
            <v>33</v>
          </cell>
          <cell r="D5832">
            <v>45</v>
          </cell>
        </row>
        <row r="5833">
          <cell r="C5833">
            <v>18</v>
          </cell>
          <cell r="D5833">
            <v>9</v>
          </cell>
        </row>
        <row r="5834">
          <cell r="C5834">
            <v>1</v>
          </cell>
          <cell r="D5834">
            <v>5</v>
          </cell>
        </row>
        <row r="5835">
          <cell r="C5835">
            <v>2</v>
          </cell>
          <cell r="D5835">
            <v>1</v>
          </cell>
        </row>
        <row r="5836">
          <cell r="C5836">
            <v>3</v>
          </cell>
          <cell r="D5836">
            <v>5</v>
          </cell>
        </row>
        <row r="5837">
          <cell r="C5837">
            <v>9</v>
          </cell>
          <cell r="D5837">
            <v>17</v>
          </cell>
        </row>
        <row r="5838">
          <cell r="C5838">
            <v>38</v>
          </cell>
          <cell r="D5838">
            <v>40</v>
          </cell>
        </row>
        <row r="5839">
          <cell r="C5839">
            <v>20</v>
          </cell>
          <cell r="D5839">
            <v>19</v>
          </cell>
        </row>
        <row r="5840">
          <cell r="C5840">
            <v>15</v>
          </cell>
          <cell r="D5840">
            <v>11</v>
          </cell>
        </row>
        <row r="5841">
          <cell r="C5841">
            <v>6</v>
          </cell>
          <cell r="D5841">
            <v>5</v>
          </cell>
        </row>
        <row r="5842">
          <cell r="C5842">
            <v>4</v>
          </cell>
          <cell r="D5842">
            <v>1</v>
          </cell>
        </row>
        <row r="5843">
          <cell r="C5843">
            <v>2</v>
          </cell>
          <cell r="D5843">
            <v>1</v>
          </cell>
        </row>
        <row r="5844">
          <cell r="C5844">
            <v>0</v>
          </cell>
          <cell r="D5844">
            <v>1</v>
          </cell>
        </row>
        <row r="5845">
          <cell r="C5845">
            <v>3</v>
          </cell>
          <cell r="D5845">
            <v>2</v>
          </cell>
        </row>
        <row r="5846">
          <cell r="C5846">
            <v>0</v>
          </cell>
          <cell r="D5846">
            <v>1</v>
          </cell>
        </row>
        <row r="5847">
          <cell r="C5847">
            <v>0</v>
          </cell>
          <cell r="D5847">
            <v>1</v>
          </cell>
        </row>
        <row r="5848">
          <cell r="C5848">
            <v>0</v>
          </cell>
          <cell r="D5848">
            <v>0</v>
          </cell>
        </row>
        <row r="5849">
          <cell r="C5849">
            <v>0</v>
          </cell>
          <cell r="D5849">
            <v>0</v>
          </cell>
        </row>
        <row r="5850">
          <cell r="C5850">
            <v>0</v>
          </cell>
          <cell r="D5850">
            <v>0</v>
          </cell>
        </row>
        <row r="5851">
          <cell r="C5851">
            <v>0</v>
          </cell>
          <cell r="D5851">
            <v>0</v>
          </cell>
        </row>
        <row r="5852">
          <cell r="C5852">
            <v>0</v>
          </cell>
          <cell r="D5852">
            <v>0</v>
          </cell>
        </row>
      </sheetData>
      <sheetData sheetId="2">
        <row r="6">
          <cell r="E6">
            <v>122</v>
          </cell>
        </row>
        <row r="7">
          <cell r="E7">
            <v>70</v>
          </cell>
        </row>
        <row r="8">
          <cell r="E8">
            <v>80</v>
          </cell>
        </row>
        <row r="9">
          <cell r="E9">
            <v>69</v>
          </cell>
        </row>
        <row r="10">
          <cell r="E10">
            <v>157</v>
          </cell>
        </row>
        <row r="11">
          <cell r="E11">
            <v>33</v>
          </cell>
        </row>
        <row r="12">
          <cell r="E12">
            <v>22</v>
          </cell>
        </row>
        <row r="13">
          <cell r="E13">
            <v>149</v>
          </cell>
        </row>
        <row r="14">
          <cell r="E14">
            <v>180</v>
          </cell>
        </row>
        <row r="15">
          <cell r="E15">
            <v>417</v>
          </cell>
        </row>
        <row r="17">
          <cell r="E17">
            <v>78</v>
          </cell>
        </row>
        <row r="18">
          <cell r="E18">
            <v>61</v>
          </cell>
        </row>
        <row r="19">
          <cell r="E19">
            <v>74</v>
          </cell>
        </row>
        <row r="20">
          <cell r="E20">
            <v>69</v>
          </cell>
        </row>
        <row r="21">
          <cell r="E21">
            <v>61</v>
          </cell>
        </row>
        <row r="22">
          <cell r="E22">
            <v>13</v>
          </cell>
        </row>
        <row r="23">
          <cell r="E23">
            <v>80</v>
          </cell>
        </row>
        <row r="24">
          <cell r="E24">
            <v>58</v>
          </cell>
        </row>
        <row r="26">
          <cell r="E26">
            <v>91</v>
          </cell>
        </row>
        <row r="27">
          <cell r="E27">
            <v>126</v>
          </cell>
        </row>
        <row r="28">
          <cell r="E28">
            <v>47</v>
          </cell>
        </row>
        <row r="29">
          <cell r="E29">
            <v>95</v>
          </cell>
        </row>
        <row r="30">
          <cell r="E30">
            <v>135</v>
          </cell>
        </row>
        <row r="31">
          <cell r="E31">
            <v>333</v>
          </cell>
        </row>
        <row r="32">
          <cell r="E32">
            <v>302</v>
          </cell>
        </row>
        <row r="33">
          <cell r="E33">
            <v>70</v>
          </cell>
        </row>
        <row r="34">
          <cell r="E34">
            <v>188</v>
          </cell>
        </row>
        <row r="35">
          <cell r="E35">
            <v>189</v>
          </cell>
        </row>
        <row r="36">
          <cell r="E36">
            <v>149</v>
          </cell>
        </row>
        <row r="38">
          <cell r="E38">
            <v>557</v>
          </cell>
        </row>
        <row r="40">
          <cell r="E40">
            <v>236</v>
          </cell>
        </row>
        <row r="41">
          <cell r="E41">
            <v>467</v>
          </cell>
        </row>
        <row r="42">
          <cell r="E42">
            <v>221</v>
          </cell>
        </row>
        <row r="43">
          <cell r="E43">
            <v>404</v>
          </cell>
        </row>
        <row r="44">
          <cell r="E44">
            <v>321</v>
          </cell>
        </row>
        <row r="45">
          <cell r="E45">
            <v>133</v>
          </cell>
        </row>
        <row r="46">
          <cell r="E46">
            <v>947</v>
          </cell>
        </row>
        <row r="47">
          <cell r="E47">
            <v>254</v>
          </cell>
        </row>
        <row r="48">
          <cell r="E48">
            <v>369</v>
          </cell>
        </row>
        <row r="50">
          <cell r="E50">
            <v>416</v>
          </cell>
        </row>
        <row r="51">
          <cell r="E51">
            <v>398</v>
          </cell>
        </row>
        <row r="52">
          <cell r="E52">
            <v>198</v>
          </cell>
        </row>
        <row r="53">
          <cell r="E53">
            <v>187</v>
          </cell>
        </row>
        <row r="54">
          <cell r="E54">
            <v>243</v>
          </cell>
        </row>
        <row r="55">
          <cell r="E55">
            <v>171</v>
          </cell>
        </row>
        <row r="56">
          <cell r="E56">
            <v>253</v>
          </cell>
        </row>
        <row r="57">
          <cell r="E57">
            <v>628</v>
          </cell>
        </row>
        <row r="58">
          <cell r="E58">
            <v>102</v>
          </cell>
        </row>
        <row r="60">
          <cell r="E60">
            <v>1062</v>
          </cell>
        </row>
        <row r="61">
          <cell r="E61">
            <v>400</v>
          </cell>
        </row>
        <row r="62">
          <cell r="E62">
            <v>554</v>
          </cell>
        </row>
        <row r="63">
          <cell r="E63">
            <v>339</v>
          </cell>
        </row>
        <row r="64">
          <cell r="E64">
            <v>24</v>
          </cell>
        </row>
        <row r="66">
          <cell r="E66">
            <v>120</v>
          </cell>
        </row>
        <row r="67">
          <cell r="E67">
            <v>78</v>
          </cell>
        </row>
        <row r="68">
          <cell r="E68">
            <v>62</v>
          </cell>
        </row>
        <row r="69">
          <cell r="E69">
            <v>96</v>
          </cell>
        </row>
        <row r="70">
          <cell r="E70">
            <v>81</v>
          </cell>
        </row>
        <row r="71">
          <cell r="E71">
            <v>49</v>
          </cell>
        </row>
        <row r="72">
          <cell r="E72">
            <v>105</v>
          </cell>
        </row>
        <row r="73">
          <cell r="E73">
            <v>31</v>
          </cell>
        </row>
        <row r="74">
          <cell r="E74">
            <v>76</v>
          </cell>
        </row>
        <row r="75">
          <cell r="E75">
            <v>19</v>
          </cell>
        </row>
        <row r="77">
          <cell r="E77">
            <v>199</v>
          </cell>
        </row>
        <row r="78">
          <cell r="E78">
            <v>150</v>
          </cell>
        </row>
        <row r="79">
          <cell r="E79">
            <v>1057</v>
          </cell>
        </row>
        <row r="80">
          <cell r="E80">
            <v>581</v>
          </cell>
        </row>
        <row r="81">
          <cell r="E81">
            <v>564</v>
          </cell>
        </row>
        <row r="82">
          <cell r="E82">
            <v>417</v>
          </cell>
        </row>
        <row r="83">
          <cell r="E83">
            <v>88</v>
          </cell>
        </row>
        <row r="85">
          <cell r="E85">
            <v>83</v>
          </cell>
        </row>
        <row r="86">
          <cell r="E86">
            <v>35</v>
          </cell>
        </row>
        <row r="87">
          <cell r="E87">
            <v>48</v>
          </cell>
        </row>
        <row r="88">
          <cell r="E88">
            <v>49</v>
          </cell>
        </row>
        <row r="89">
          <cell r="E89">
            <v>29</v>
          </cell>
        </row>
        <row r="90">
          <cell r="E90">
            <v>97</v>
          </cell>
        </row>
        <row r="91">
          <cell r="E91">
            <v>101</v>
          </cell>
        </row>
        <row r="92">
          <cell r="E92">
            <v>67</v>
          </cell>
        </row>
        <row r="93">
          <cell r="E93">
            <v>161</v>
          </cell>
        </row>
        <row r="94">
          <cell r="E94">
            <v>73</v>
          </cell>
        </row>
        <row r="95">
          <cell r="E95">
            <v>76</v>
          </cell>
        </row>
        <row r="96">
          <cell r="E96">
            <v>46</v>
          </cell>
        </row>
        <row r="97">
          <cell r="E97">
            <v>28</v>
          </cell>
        </row>
        <row r="98">
          <cell r="E98">
            <v>8</v>
          </cell>
        </row>
        <row r="99">
          <cell r="E99">
            <v>45</v>
          </cell>
        </row>
        <row r="101">
          <cell r="E101">
            <v>41</v>
          </cell>
        </row>
        <row r="102">
          <cell r="E102">
            <v>37</v>
          </cell>
        </row>
        <row r="103">
          <cell r="E103">
            <v>34</v>
          </cell>
        </row>
        <row r="104">
          <cell r="E104">
            <v>5</v>
          </cell>
        </row>
        <row r="105">
          <cell r="E105">
            <v>14</v>
          </cell>
        </row>
        <row r="106">
          <cell r="E106">
            <v>24</v>
          </cell>
        </row>
        <row r="107">
          <cell r="E107">
            <v>164</v>
          </cell>
        </row>
        <row r="108">
          <cell r="E108">
            <v>31</v>
          </cell>
        </row>
        <row r="110">
          <cell r="E110">
            <v>125</v>
          </cell>
        </row>
        <row r="112">
          <cell r="E112">
            <v>725</v>
          </cell>
        </row>
        <row r="113">
          <cell r="E113">
            <v>691</v>
          </cell>
        </row>
        <row r="114">
          <cell r="E114">
            <v>673</v>
          </cell>
        </row>
        <row r="116">
          <cell r="E116">
            <v>255</v>
          </cell>
        </row>
        <row r="117">
          <cell r="E117">
            <v>26</v>
          </cell>
        </row>
        <row r="118">
          <cell r="E118">
            <v>342</v>
          </cell>
        </row>
        <row r="119">
          <cell r="E119">
            <v>207</v>
          </cell>
        </row>
        <row r="120">
          <cell r="E120">
            <v>438</v>
          </cell>
        </row>
        <row r="121">
          <cell r="E121">
            <v>335</v>
          </cell>
        </row>
        <row r="123">
          <cell r="E123">
            <v>127</v>
          </cell>
        </row>
        <row r="124">
          <cell r="E124">
            <v>122</v>
          </cell>
        </row>
        <row r="125">
          <cell r="E125">
            <v>109</v>
          </cell>
        </row>
        <row r="126">
          <cell r="E126">
            <v>41</v>
          </cell>
        </row>
        <row r="127">
          <cell r="E127">
            <v>55</v>
          </cell>
        </row>
        <row r="128">
          <cell r="E128">
            <v>27</v>
          </cell>
        </row>
        <row r="129">
          <cell r="E129">
            <v>78</v>
          </cell>
        </row>
        <row r="131">
          <cell r="E131">
            <v>813</v>
          </cell>
        </row>
        <row r="132">
          <cell r="E132">
            <v>446</v>
          </cell>
        </row>
        <row r="133">
          <cell r="E133">
            <v>301</v>
          </cell>
        </row>
        <row r="134">
          <cell r="E134">
            <v>89</v>
          </cell>
        </row>
        <row r="135">
          <cell r="E135">
            <v>66</v>
          </cell>
        </row>
        <row r="136">
          <cell r="E136">
            <v>134</v>
          </cell>
        </row>
        <row r="137">
          <cell r="E137">
            <v>94</v>
          </cell>
        </row>
        <row r="138">
          <cell r="E138">
            <v>105</v>
          </cell>
        </row>
        <row r="139">
          <cell r="E139">
            <v>173</v>
          </cell>
        </row>
        <row r="140">
          <cell r="E140">
            <v>99</v>
          </cell>
        </row>
        <row r="142">
          <cell r="E142">
            <v>45</v>
          </cell>
        </row>
        <row r="143">
          <cell r="E143">
            <v>33</v>
          </cell>
        </row>
        <row r="144">
          <cell r="E144">
            <v>46</v>
          </cell>
        </row>
        <row r="145">
          <cell r="E145">
            <v>32</v>
          </cell>
        </row>
        <row r="146">
          <cell r="E146">
            <v>25</v>
          </cell>
        </row>
        <row r="148">
          <cell r="E148">
            <v>153</v>
          </cell>
        </row>
        <row r="149">
          <cell r="E149">
            <v>42</v>
          </cell>
        </row>
        <row r="150">
          <cell r="E150">
            <v>41</v>
          </cell>
        </row>
        <row r="151">
          <cell r="E151">
            <v>99</v>
          </cell>
        </row>
        <row r="152">
          <cell r="E152">
            <v>31</v>
          </cell>
        </row>
        <row r="153">
          <cell r="E153">
            <v>67</v>
          </cell>
        </row>
        <row r="154">
          <cell r="E154">
            <v>31</v>
          </cell>
        </row>
        <row r="155">
          <cell r="E155">
            <v>11</v>
          </cell>
        </row>
        <row r="156">
          <cell r="E156">
            <v>30</v>
          </cell>
        </row>
        <row r="157">
          <cell r="E157">
            <v>3</v>
          </cell>
        </row>
        <row r="159">
          <cell r="E159">
            <v>319</v>
          </cell>
        </row>
        <row r="160">
          <cell r="E160">
            <v>362</v>
          </cell>
        </row>
        <row r="161">
          <cell r="E161">
            <v>274</v>
          </cell>
        </row>
        <row r="162">
          <cell r="E162">
            <v>89</v>
          </cell>
        </row>
        <row r="163">
          <cell r="E163">
            <v>160</v>
          </cell>
        </row>
        <row r="164">
          <cell r="E164">
            <v>130</v>
          </cell>
        </row>
        <row r="165">
          <cell r="E165">
            <v>99</v>
          </cell>
        </row>
        <row r="167">
          <cell r="E167">
            <v>354</v>
          </cell>
        </row>
        <row r="168">
          <cell r="E168">
            <v>359</v>
          </cell>
        </row>
        <row r="169">
          <cell r="E169">
            <v>72</v>
          </cell>
        </row>
        <row r="170">
          <cell r="E170">
            <v>847</v>
          </cell>
        </row>
        <row r="171">
          <cell r="E171">
            <v>387</v>
          </cell>
        </row>
        <row r="172">
          <cell r="E172">
            <v>595</v>
          </cell>
        </row>
        <row r="173">
          <cell r="E173">
            <v>241</v>
          </cell>
        </row>
        <row r="174">
          <cell r="E174">
            <v>297</v>
          </cell>
        </row>
        <row r="175">
          <cell r="E175">
            <v>739</v>
          </cell>
        </row>
        <row r="176">
          <cell r="E176">
            <v>274</v>
          </cell>
        </row>
        <row r="178">
          <cell r="E178">
            <v>462</v>
          </cell>
        </row>
        <row r="179">
          <cell r="E179">
            <v>181</v>
          </cell>
        </row>
        <row r="180">
          <cell r="E180">
            <v>210</v>
          </cell>
        </row>
        <row r="181">
          <cell r="E181">
            <v>55</v>
          </cell>
        </row>
        <row r="182">
          <cell r="E182">
            <v>113</v>
          </cell>
        </row>
        <row r="184">
          <cell r="E184">
            <v>112</v>
          </cell>
        </row>
        <row r="185">
          <cell r="E185">
            <v>149</v>
          </cell>
        </row>
        <row r="186">
          <cell r="E186">
            <v>43</v>
          </cell>
        </row>
        <row r="187">
          <cell r="E187">
            <v>218</v>
          </cell>
        </row>
        <row r="188">
          <cell r="E188">
            <v>388</v>
          </cell>
        </row>
        <row r="189">
          <cell r="E189">
            <v>92</v>
          </cell>
        </row>
        <row r="190">
          <cell r="E190">
            <v>123</v>
          </cell>
        </row>
        <row r="191">
          <cell r="E191">
            <v>53</v>
          </cell>
        </row>
        <row r="192">
          <cell r="E192">
            <v>180</v>
          </cell>
        </row>
        <row r="194">
          <cell r="E194">
            <v>388</v>
          </cell>
        </row>
        <row r="195">
          <cell r="E195">
            <v>517</v>
          </cell>
        </row>
        <row r="196">
          <cell r="E196">
            <v>514</v>
          </cell>
        </row>
        <row r="197">
          <cell r="E197">
            <v>3</v>
          </cell>
        </row>
        <row r="199">
          <cell r="E199">
            <v>601</v>
          </cell>
        </row>
        <row r="200">
          <cell r="E200">
            <v>320</v>
          </cell>
        </row>
        <row r="202">
          <cell r="E202">
            <v>848</v>
          </cell>
        </row>
        <row r="203">
          <cell r="E203">
            <v>479</v>
          </cell>
        </row>
        <row r="204">
          <cell r="E204">
            <v>510</v>
          </cell>
        </row>
        <row r="205">
          <cell r="E205">
            <v>5</v>
          </cell>
        </row>
        <row r="207">
          <cell r="E207">
            <v>286</v>
          </cell>
        </row>
        <row r="208">
          <cell r="E208">
            <v>340</v>
          </cell>
        </row>
        <row r="209">
          <cell r="E209">
            <v>327</v>
          </cell>
        </row>
        <row r="211">
          <cell r="E211">
            <v>15</v>
          </cell>
        </row>
        <row r="212">
          <cell r="E212">
            <v>319</v>
          </cell>
        </row>
        <row r="213">
          <cell r="E213">
            <v>271</v>
          </cell>
        </row>
        <row r="214">
          <cell r="E214">
            <v>155</v>
          </cell>
        </row>
        <row r="215">
          <cell r="E215">
            <v>226</v>
          </cell>
        </row>
        <row r="217">
          <cell r="E217">
            <v>235</v>
          </cell>
        </row>
        <row r="218">
          <cell r="E218">
            <v>543</v>
          </cell>
        </row>
        <row r="219">
          <cell r="E219">
            <v>29</v>
          </cell>
        </row>
        <row r="221">
          <cell r="E221">
            <v>242</v>
          </cell>
        </row>
        <row r="222">
          <cell r="E222">
            <v>25</v>
          </cell>
        </row>
        <row r="223">
          <cell r="E223">
            <v>86</v>
          </cell>
        </row>
        <row r="224">
          <cell r="E224">
            <v>51</v>
          </cell>
        </row>
        <row r="225">
          <cell r="E225">
            <v>76</v>
          </cell>
        </row>
        <row r="226">
          <cell r="E226">
            <v>32</v>
          </cell>
        </row>
        <row r="227">
          <cell r="E227">
            <v>48</v>
          </cell>
        </row>
        <row r="228">
          <cell r="E228">
            <v>40</v>
          </cell>
        </row>
        <row r="229">
          <cell r="E229">
            <v>13</v>
          </cell>
        </row>
        <row r="230">
          <cell r="E230">
            <v>20</v>
          </cell>
        </row>
        <row r="231">
          <cell r="E231">
            <v>39</v>
          </cell>
        </row>
        <row r="232">
          <cell r="E232">
            <v>146</v>
          </cell>
        </row>
        <row r="233">
          <cell r="E233">
            <v>61</v>
          </cell>
        </row>
        <row r="234">
          <cell r="E234">
            <v>167</v>
          </cell>
        </row>
        <row r="236">
          <cell r="E236">
            <v>53</v>
          </cell>
        </row>
        <row r="237">
          <cell r="E237">
            <v>127</v>
          </cell>
        </row>
        <row r="238">
          <cell r="E238">
            <v>58</v>
          </cell>
        </row>
        <row r="239">
          <cell r="E239">
            <v>59</v>
          </cell>
        </row>
        <row r="240">
          <cell r="E240">
            <v>84</v>
          </cell>
        </row>
        <row r="241">
          <cell r="E241">
            <v>116</v>
          </cell>
        </row>
        <row r="242">
          <cell r="E242">
            <v>34</v>
          </cell>
        </row>
        <row r="243">
          <cell r="E243">
            <v>66</v>
          </cell>
        </row>
        <row r="244">
          <cell r="E244">
            <v>84</v>
          </cell>
        </row>
        <row r="245">
          <cell r="E245">
            <v>30</v>
          </cell>
        </row>
        <row r="246">
          <cell r="E246">
            <v>35</v>
          </cell>
        </row>
        <row r="247">
          <cell r="E247">
            <v>52</v>
          </cell>
        </row>
        <row r="248">
          <cell r="E248">
            <v>22</v>
          </cell>
        </row>
        <row r="250">
          <cell r="E250">
            <v>97</v>
          </cell>
        </row>
        <row r="251">
          <cell r="E251">
            <v>125</v>
          </cell>
        </row>
        <row r="252">
          <cell r="E252">
            <v>48</v>
          </cell>
        </row>
        <row r="253">
          <cell r="E253">
            <v>19</v>
          </cell>
        </row>
        <row r="254">
          <cell r="E254">
            <v>230</v>
          </cell>
        </row>
        <row r="255">
          <cell r="E255">
            <v>349</v>
          </cell>
        </row>
        <row r="257">
          <cell r="E257">
            <v>93</v>
          </cell>
        </row>
        <row r="258">
          <cell r="E258">
            <v>79</v>
          </cell>
        </row>
        <row r="259">
          <cell r="E259">
            <v>72</v>
          </cell>
        </row>
        <row r="260">
          <cell r="E260">
            <v>100</v>
          </cell>
        </row>
        <row r="261">
          <cell r="E261">
            <v>215</v>
          </cell>
        </row>
        <row r="262">
          <cell r="E262">
            <v>40</v>
          </cell>
        </row>
        <row r="263">
          <cell r="E263">
            <v>352</v>
          </cell>
        </row>
        <row r="264">
          <cell r="E264">
            <v>115</v>
          </cell>
        </row>
        <row r="265">
          <cell r="E265">
            <v>103</v>
          </cell>
        </row>
      </sheetData>
      <sheetData sheetId="3">
        <row r="93">
          <cell r="I93">
            <v>126</v>
          </cell>
        </row>
        <row r="94">
          <cell r="I94">
            <v>300</v>
          </cell>
        </row>
        <row r="95">
          <cell r="I95">
            <v>215</v>
          </cell>
        </row>
        <row r="96">
          <cell r="I96">
            <v>1950</v>
          </cell>
        </row>
        <row r="97">
          <cell r="I97">
            <v>1032</v>
          </cell>
        </row>
        <row r="173">
          <cell r="I173">
            <v>43</v>
          </cell>
        </row>
        <row r="174">
          <cell r="I174">
            <v>81</v>
          </cell>
        </row>
        <row r="175">
          <cell r="I175">
            <v>62</v>
          </cell>
        </row>
        <row r="176">
          <cell r="I176">
            <v>607</v>
          </cell>
        </row>
        <row r="177">
          <cell r="I177">
            <v>416</v>
          </cell>
        </row>
        <row r="275">
          <cell r="I275">
            <v>203</v>
          </cell>
        </row>
        <row r="276">
          <cell r="I276">
            <v>400</v>
          </cell>
        </row>
        <row r="277">
          <cell r="I277">
            <v>290</v>
          </cell>
        </row>
        <row r="278">
          <cell r="I278">
            <v>2444</v>
          </cell>
        </row>
        <row r="279">
          <cell r="I279">
            <v>1159</v>
          </cell>
        </row>
        <row r="284">
          <cell r="I284">
            <v>58</v>
          </cell>
        </row>
        <row r="285">
          <cell r="I285">
            <v>141</v>
          </cell>
        </row>
        <row r="286">
          <cell r="I286">
            <v>88</v>
          </cell>
        </row>
        <row r="287">
          <cell r="I287">
            <v>814</v>
          </cell>
        </row>
        <row r="288">
          <cell r="I288">
            <v>375</v>
          </cell>
        </row>
        <row r="371">
          <cell r="I371">
            <v>524</v>
          </cell>
        </row>
        <row r="372">
          <cell r="I372">
            <v>838</v>
          </cell>
        </row>
        <row r="373">
          <cell r="I373">
            <v>478</v>
          </cell>
        </row>
        <row r="374">
          <cell r="I374">
            <v>5040</v>
          </cell>
        </row>
        <row r="375">
          <cell r="I375">
            <v>1508</v>
          </cell>
        </row>
        <row r="455">
          <cell r="I455">
            <v>491</v>
          </cell>
        </row>
        <row r="456">
          <cell r="I456">
            <v>611</v>
          </cell>
        </row>
        <row r="457">
          <cell r="I457">
            <v>384</v>
          </cell>
        </row>
        <row r="458">
          <cell r="I458">
            <v>3919</v>
          </cell>
        </row>
        <row r="459">
          <cell r="I459">
            <v>1129</v>
          </cell>
        </row>
        <row r="502">
          <cell r="I502">
            <v>279</v>
          </cell>
        </row>
        <row r="503">
          <cell r="I503">
            <v>503</v>
          </cell>
        </row>
        <row r="504">
          <cell r="I504">
            <v>401</v>
          </cell>
        </row>
        <row r="505">
          <cell r="I505">
            <v>3573</v>
          </cell>
        </row>
        <row r="506">
          <cell r="I506">
            <v>1041</v>
          </cell>
        </row>
        <row r="594">
          <cell r="I594">
            <v>109</v>
          </cell>
        </row>
        <row r="595">
          <cell r="I595">
            <v>200</v>
          </cell>
        </row>
        <row r="596">
          <cell r="I596">
            <v>133</v>
          </cell>
        </row>
        <row r="597">
          <cell r="I597">
            <v>1279</v>
          </cell>
        </row>
        <row r="598">
          <cell r="I598">
            <v>654</v>
          </cell>
        </row>
        <row r="659">
          <cell r="I659">
            <v>549</v>
          </cell>
        </row>
        <row r="660">
          <cell r="I660">
            <v>844</v>
          </cell>
        </row>
        <row r="661">
          <cell r="I661">
            <v>502</v>
          </cell>
        </row>
        <row r="662">
          <cell r="I662">
            <v>4771</v>
          </cell>
        </row>
        <row r="663">
          <cell r="I663">
            <v>1905</v>
          </cell>
        </row>
        <row r="799">
          <cell r="I799">
            <v>148</v>
          </cell>
        </row>
        <row r="800">
          <cell r="I800">
            <v>254</v>
          </cell>
        </row>
        <row r="801">
          <cell r="I801">
            <v>165</v>
          </cell>
        </row>
        <row r="802">
          <cell r="I802">
            <v>1591</v>
          </cell>
        </row>
        <row r="803">
          <cell r="I803">
            <v>849</v>
          </cell>
        </row>
        <row r="874">
          <cell r="I874">
            <v>45</v>
          </cell>
        </row>
        <row r="875">
          <cell r="I875">
            <v>80</v>
          </cell>
        </row>
        <row r="876">
          <cell r="I876">
            <v>62</v>
          </cell>
        </row>
        <row r="877">
          <cell r="I877">
            <v>594</v>
          </cell>
        </row>
        <row r="878">
          <cell r="I878">
            <v>391</v>
          </cell>
        </row>
        <row r="884">
          <cell r="I884">
            <v>21</v>
          </cell>
        </row>
        <row r="885">
          <cell r="I885">
            <v>49</v>
          </cell>
        </row>
        <row r="886">
          <cell r="I886">
            <v>22</v>
          </cell>
        </row>
        <row r="887">
          <cell r="I887">
            <v>237</v>
          </cell>
        </row>
        <row r="888">
          <cell r="I888">
            <v>156</v>
          </cell>
        </row>
        <row r="911">
          <cell r="I911">
            <v>261</v>
          </cell>
        </row>
        <row r="912">
          <cell r="I912">
            <v>523</v>
          </cell>
        </row>
        <row r="913">
          <cell r="I913">
            <v>372</v>
          </cell>
        </row>
        <row r="914">
          <cell r="I914">
            <v>3292</v>
          </cell>
        </row>
        <row r="915">
          <cell r="I915">
            <v>1710</v>
          </cell>
        </row>
        <row r="970">
          <cell r="I970">
            <v>247</v>
          </cell>
        </row>
        <row r="971">
          <cell r="I971">
            <v>368</v>
          </cell>
        </row>
        <row r="972">
          <cell r="I972">
            <v>250</v>
          </cell>
        </row>
        <row r="973">
          <cell r="I973">
            <v>2315</v>
          </cell>
        </row>
        <row r="974">
          <cell r="I974">
            <v>1024</v>
          </cell>
        </row>
        <row r="1037">
          <cell r="I1037">
            <v>58</v>
          </cell>
        </row>
        <row r="1038">
          <cell r="I1038">
            <v>118</v>
          </cell>
        </row>
        <row r="1039">
          <cell r="I1039">
            <v>93</v>
          </cell>
        </row>
        <row r="1040">
          <cell r="I1040">
            <v>839</v>
          </cell>
        </row>
        <row r="1041">
          <cell r="I1041">
            <v>552</v>
          </cell>
        </row>
        <row r="1130">
          <cell r="I1130">
            <v>469</v>
          </cell>
        </row>
        <row r="1131">
          <cell r="I1131">
            <v>729</v>
          </cell>
        </row>
        <row r="1132">
          <cell r="I1132">
            <v>363</v>
          </cell>
        </row>
        <row r="1133">
          <cell r="I1133">
            <v>3884</v>
          </cell>
        </row>
        <row r="1134">
          <cell r="I1134">
            <v>1358</v>
          </cell>
        </row>
        <row r="1176">
          <cell r="I1176">
            <v>20</v>
          </cell>
        </row>
        <row r="1177">
          <cell r="I1177">
            <v>26</v>
          </cell>
        </row>
        <row r="1178">
          <cell r="I1178">
            <v>30</v>
          </cell>
        </row>
        <row r="1179">
          <cell r="I1179">
            <v>271</v>
          </cell>
        </row>
        <row r="1180">
          <cell r="I1180">
            <v>214</v>
          </cell>
        </row>
        <row r="1268">
          <cell r="I1268">
            <v>51</v>
          </cell>
        </row>
        <row r="1269">
          <cell r="I1269">
            <v>126</v>
          </cell>
        </row>
        <row r="1270">
          <cell r="I1270">
            <v>95</v>
          </cell>
        </row>
        <row r="1271">
          <cell r="I1271">
            <v>884</v>
          </cell>
        </row>
        <row r="1272">
          <cell r="I1272">
            <v>564</v>
          </cell>
        </row>
        <row r="1333">
          <cell r="I1333">
            <v>227</v>
          </cell>
        </row>
        <row r="1334">
          <cell r="I1334">
            <v>325</v>
          </cell>
        </row>
        <row r="1335">
          <cell r="I1335">
            <v>231</v>
          </cell>
        </row>
        <row r="1336">
          <cell r="I1336">
            <v>2317</v>
          </cell>
        </row>
        <row r="1337">
          <cell r="I1337">
            <v>1160</v>
          </cell>
        </row>
        <row r="1426">
          <cell r="I1426">
            <v>686</v>
          </cell>
        </row>
        <row r="1427">
          <cell r="I1427">
            <v>1237</v>
          </cell>
        </row>
        <row r="1428">
          <cell r="I1428">
            <v>830</v>
          </cell>
        </row>
        <row r="1429">
          <cell r="I1429">
            <v>7159</v>
          </cell>
        </row>
        <row r="1430">
          <cell r="I1430">
            <v>2511</v>
          </cell>
        </row>
        <row r="1472">
          <cell r="I1472">
            <v>151</v>
          </cell>
        </row>
        <row r="1473">
          <cell r="I1473">
            <v>278</v>
          </cell>
        </row>
        <row r="1474">
          <cell r="I1474">
            <v>199</v>
          </cell>
        </row>
        <row r="1475">
          <cell r="I1475">
            <v>1809</v>
          </cell>
        </row>
        <row r="1476">
          <cell r="I1476">
            <v>777</v>
          </cell>
        </row>
        <row r="1557">
          <cell r="I1557">
            <v>236</v>
          </cell>
        </row>
        <row r="1558">
          <cell r="I1558">
            <v>307</v>
          </cell>
        </row>
        <row r="1559">
          <cell r="I1559">
            <v>200</v>
          </cell>
        </row>
        <row r="1560">
          <cell r="I1560">
            <v>2197</v>
          </cell>
        </row>
        <row r="1561">
          <cell r="I1561">
            <v>835</v>
          </cell>
        </row>
        <row r="1596">
          <cell r="I1596">
            <v>177</v>
          </cell>
        </row>
        <row r="1597">
          <cell r="I1597">
            <v>307</v>
          </cell>
        </row>
        <row r="1598">
          <cell r="I1598">
            <v>267</v>
          </cell>
        </row>
        <row r="1599">
          <cell r="I1599">
            <v>2372</v>
          </cell>
        </row>
        <row r="1600">
          <cell r="I1600">
            <v>1075</v>
          </cell>
        </row>
        <row r="1614">
          <cell r="I1614">
            <v>140</v>
          </cell>
        </row>
        <row r="1615">
          <cell r="I1615">
            <v>254</v>
          </cell>
        </row>
        <row r="1616">
          <cell r="I1616">
            <v>219</v>
          </cell>
        </row>
        <row r="1617">
          <cell r="I1617">
            <v>1617</v>
          </cell>
        </row>
        <row r="1618">
          <cell r="I1618">
            <v>701</v>
          </cell>
        </row>
        <row r="1651">
          <cell r="I1651">
            <v>222</v>
          </cell>
        </row>
        <row r="1652">
          <cell r="I1652">
            <v>490</v>
          </cell>
        </row>
        <row r="1653">
          <cell r="I1653">
            <v>343</v>
          </cell>
        </row>
        <row r="1654">
          <cell r="I1654">
            <v>3038</v>
          </cell>
        </row>
        <row r="1655">
          <cell r="I1655">
            <v>1418</v>
          </cell>
        </row>
        <row r="1678">
          <cell r="I1678">
            <v>161</v>
          </cell>
        </row>
        <row r="1679">
          <cell r="I1679">
            <v>278</v>
          </cell>
        </row>
        <row r="1680">
          <cell r="I1680">
            <v>243</v>
          </cell>
        </row>
        <row r="1681">
          <cell r="I1681">
            <v>1766</v>
          </cell>
        </row>
        <row r="1682">
          <cell r="I1682">
            <v>981</v>
          </cell>
        </row>
        <row r="1724">
          <cell r="I1724">
            <v>145</v>
          </cell>
        </row>
        <row r="1725">
          <cell r="I1725">
            <v>290</v>
          </cell>
        </row>
        <row r="1726">
          <cell r="I1726">
            <v>217</v>
          </cell>
        </row>
        <row r="1727">
          <cell r="I1727">
            <v>1752</v>
          </cell>
        </row>
        <row r="1728">
          <cell r="I1728">
            <v>773</v>
          </cell>
        </row>
        <row r="1753">
          <cell r="I1753">
            <v>96</v>
          </cell>
        </row>
        <row r="1754">
          <cell r="I1754">
            <v>162</v>
          </cell>
        </row>
        <row r="1755">
          <cell r="I1755">
            <v>132</v>
          </cell>
        </row>
        <row r="1756">
          <cell r="I1756">
            <v>1287</v>
          </cell>
        </row>
        <row r="1757">
          <cell r="I1757">
            <v>588</v>
          </cell>
        </row>
        <row r="1884">
          <cell r="I1884">
            <v>126</v>
          </cell>
        </row>
        <row r="1885">
          <cell r="I1885">
            <v>320</v>
          </cell>
        </row>
        <row r="1886">
          <cell r="I1886">
            <v>161</v>
          </cell>
        </row>
        <row r="1887">
          <cell r="I1887">
            <v>1605</v>
          </cell>
        </row>
        <row r="1888">
          <cell r="I1888">
            <v>913</v>
          </cell>
        </row>
        <row r="2004">
          <cell r="I2004">
            <v>83</v>
          </cell>
        </row>
        <row r="2005">
          <cell r="I2005">
            <v>214</v>
          </cell>
        </row>
        <row r="2006">
          <cell r="I2006">
            <v>149</v>
          </cell>
        </row>
        <row r="2007">
          <cell r="I2007">
            <v>1283</v>
          </cell>
        </row>
        <row r="2008">
          <cell r="I2008">
            <v>812</v>
          </cell>
        </row>
        <row r="2060">
          <cell r="I2060">
            <v>97</v>
          </cell>
        </row>
        <row r="2061">
          <cell r="I2061">
            <v>196</v>
          </cell>
        </row>
        <row r="2062">
          <cell r="I2062">
            <v>164</v>
          </cell>
        </row>
        <row r="2063">
          <cell r="I2063">
            <v>1409</v>
          </cell>
        </row>
        <row r="2064">
          <cell r="I2064">
            <v>696</v>
          </cell>
        </row>
        <row r="2143">
          <cell r="I2143">
            <v>156</v>
          </cell>
        </row>
        <row r="2144">
          <cell r="I2144">
            <v>291</v>
          </cell>
        </row>
        <row r="2145">
          <cell r="I2145">
            <v>215</v>
          </cell>
        </row>
        <row r="2146">
          <cell r="I2146">
            <v>1897</v>
          </cell>
        </row>
        <row r="2147">
          <cell r="I2147">
            <v>1051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view="pageBreakPreview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11.875" defaultRowHeight="19.5" customHeight="1"/>
  <cols>
    <col min="1" max="1" width="7.375" style="9" customWidth="1"/>
    <col min="2" max="2" width="1.4921875" style="9" customWidth="1"/>
    <col min="3" max="3" width="9.375" style="9" customWidth="1"/>
    <col min="4" max="11" width="9.125" style="9" customWidth="1"/>
    <col min="12" max="12" width="1.12109375" style="9" customWidth="1"/>
    <col min="13" max="13" width="7.125" style="45" customWidth="1"/>
    <col min="14" max="14" width="7.875" style="45" customWidth="1"/>
    <col min="15" max="20" width="11.875" style="45" customWidth="1"/>
    <col min="21" max="16384" width="11.875" style="9" customWidth="1"/>
  </cols>
  <sheetData>
    <row r="1" spans="1:20" ht="19.5" customHeight="1">
      <c r="A1" s="8" t="s">
        <v>4</v>
      </c>
      <c r="B1" s="8"/>
      <c r="C1" s="8"/>
      <c r="M1" s="9"/>
      <c r="N1" s="9"/>
      <c r="O1" s="9"/>
      <c r="P1" s="9"/>
      <c r="Q1" s="9"/>
      <c r="R1" s="9"/>
      <c r="S1" s="9"/>
      <c r="T1" s="9"/>
    </row>
    <row r="2" spans="5:11" s="10" customFormat="1" ht="19.5" customHeight="1" thickBot="1">
      <c r="E2" s="11"/>
      <c r="F2" s="11"/>
      <c r="G2" s="11"/>
      <c r="H2" s="11"/>
      <c r="I2" s="11"/>
      <c r="K2" s="12" t="s">
        <v>3</v>
      </c>
    </row>
    <row r="3" spans="1:20" ht="19.5" customHeight="1">
      <c r="A3" s="854" t="s">
        <v>0</v>
      </c>
      <c r="B3" s="13"/>
      <c r="C3" s="13"/>
      <c r="D3" s="860" t="s">
        <v>6</v>
      </c>
      <c r="E3" s="857" t="s">
        <v>7</v>
      </c>
      <c r="F3" s="855"/>
      <c r="G3" s="855"/>
      <c r="H3" s="855"/>
      <c r="I3" s="14" t="s">
        <v>8</v>
      </c>
      <c r="J3" s="15" t="s">
        <v>9</v>
      </c>
      <c r="K3" s="863" t="s">
        <v>10</v>
      </c>
      <c r="L3" s="16"/>
      <c r="M3" s="9"/>
      <c r="N3" s="9"/>
      <c r="O3" s="9"/>
      <c r="P3" s="9"/>
      <c r="Q3" s="9"/>
      <c r="R3" s="9"/>
      <c r="S3" s="9"/>
      <c r="T3" s="9"/>
    </row>
    <row r="4" spans="1:20" ht="19.5" customHeight="1">
      <c r="A4" s="855"/>
      <c r="B4" s="17"/>
      <c r="C4" s="17"/>
      <c r="D4" s="861"/>
      <c r="E4" s="858"/>
      <c r="F4" s="859"/>
      <c r="G4" s="859"/>
      <c r="H4" s="859"/>
      <c r="I4" s="14" t="s">
        <v>11</v>
      </c>
      <c r="J4" s="18" t="s">
        <v>1</v>
      </c>
      <c r="K4" s="857"/>
      <c r="L4" s="16"/>
      <c r="M4" s="9"/>
      <c r="N4" s="9"/>
      <c r="O4" s="9"/>
      <c r="P4" s="9"/>
      <c r="Q4" s="9"/>
      <c r="R4" s="9"/>
      <c r="S4" s="9"/>
      <c r="T4" s="9"/>
    </row>
    <row r="5" spans="1:20" ht="19.5" customHeight="1">
      <c r="A5" s="856"/>
      <c r="B5" s="19"/>
      <c r="C5" s="19"/>
      <c r="D5" s="862"/>
      <c r="E5" s="20" t="s">
        <v>12</v>
      </c>
      <c r="F5" s="21" t="s">
        <v>13</v>
      </c>
      <c r="G5" s="22" t="s">
        <v>14</v>
      </c>
      <c r="H5" s="22" t="s">
        <v>15</v>
      </c>
      <c r="I5" s="23" t="s">
        <v>16</v>
      </c>
      <c r="J5" s="23" t="s">
        <v>2</v>
      </c>
      <c r="K5" s="23" t="s">
        <v>17</v>
      </c>
      <c r="L5" s="16"/>
      <c r="M5" s="9"/>
      <c r="N5" s="9"/>
      <c r="O5" s="9"/>
      <c r="P5" s="9"/>
      <c r="Q5" s="9"/>
      <c r="R5" s="9"/>
      <c r="S5" s="9"/>
      <c r="T5" s="9"/>
    </row>
    <row r="6" spans="1:20" ht="19.5" customHeight="1">
      <c r="A6" s="105" t="s">
        <v>18</v>
      </c>
      <c r="B6" s="100"/>
      <c r="C6" s="24" t="s">
        <v>19</v>
      </c>
      <c r="D6" s="25">
        <v>20638</v>
      </c>
      <c r="E6" s="26">
        <f aca="true" t="shared" si="0" ref="E6:E11">SUM(G6:H6)</f>
        <v>75448</v>
      </c>
      <c r="F6" s="27" t="s">
        <v>20</v>
      </c>
      <c r="G6" s="26">
        <v>37483</v>
      </c>
      <c r="H6" s="26">
        <v>37965</v>
      </c>
      <c r="I6" s="28">
        <f aca="true" t="shared" si="1" ref="I6:I44">ROUND(G6/H6*100,1)</f>
        <v>98.7</v>
      </c>
      <c r="J6" s="29">
        <v>3.7</v>
      </c>
      <c r="K6" s="106">
        <v>406</v>
      </c>
      <c r="L6" s="6"/>
      <c r="M6" s="9"/>
      <c r="N6" s="9"/>
      <c r="O6" s="9"/>
      <c r="P6" s="9"/>
      <c r="Q6" s="9"/>
      <c r="R6" s="9"/>
      <c r="S6" s="9"/>
      <c r="T6" s="9"/>
    </row>
    <row r="7" spans="1:12" s="32" customFormat="1" ht="19.5" customHeight="1">
      <c r="A7" s="128" t="s">
        <v>30</v>
      </c>
      <c r="B7" s="31"/>
      <c r="C7" s="30" t="s">
        <v>21</v>
      </c>
      <c r="D7" s="1">
        <v>5000</v>
      </c>
      <c r="E7" s="2">
        <f t="shared" si="0"/>
        <v>20266</v>
      </c>
      <c r="F7" s="3" t="s">
        <v>20</v>
      </c>
      <c r="G7" s="2">
        <v>10063</v>
      </c>
      <c r="H7" s="2">
        <v>10203</v>
      </c>
      <c r="I7" s="4">
        <f t="shared" si="1"/>
        <v>98.6</v>
      </c>
      <c r="J7" s="5">
        <v>4.1</v>
      </c>
      <c r="K7" s="107">
        <v>441</v>
      </c>
      <c r="L7" s="6"/>
    </row>
    <row r="8" spans="1:12" s="38" customFormat="1" ht="19.5" customHeight="1">
      <c r="A8" s="129"/>
      <c r="B8" s="101"/>
      <c r="C8" s="33" t="s">
        <v>22</v>
      </c>
      <c r="D8" s="34">
        <v>3196</v>
      </c>
      <c r="E8" s="7">
        <f t="shared" si="0"/>
        <v>12430</v>
      </c>
      <c r="F8" s="35" t="s">
        <v>20</v>
      </c>
      <c r="G8" s="7">
        <v>6050</v>
      </c>
      <c r="H8" s="7">
        <v>6380</v>
      </c>
      <c r="I8" s="36">
        <f t="shared" si="1"/>
        <v>94.8</v>
      </c>
      <c r="J8" s="37">
        <v>3.9</v>
      </c>
      <c r="K8" s="108">
        <v>367</v>
      </c>
      <c r="L8" s="6"/>
    </row>
    <row r="9" spans="1:20" ht="19.5" customHeight="1">
      <c r="A9" s="96">
        <v>10</v>
      </c>
      <c r="B9" s="102"/>
      <c r="C9" s="30" t="s">
        <v>19</v>
      </c>
      <c r="D9" s="1">
        <v>23137</v>
      </c>
      <c r="E9" s="2">
        <f t="shared" si="0"/>
        <v>78765</v>
      </c>
      <c r="F9" s="85">
        <v>3317</v>
      </c>
      <c r="G9" s="2">
        <v>39257</v>
      </c>
      <c r="H9" s="2">
        <v>39508</v>
      </c>
      <c r="I9" s="4">
        <f t="shared" si="1"/>
        <v>99.4</v>
      </c>
      <c r="J9" s="5">
        <v>3.4</v>
      </c>
      <c r="K9" s="107">
        <v>423</v>
      </c>
      <c r="L9" s="6"/>
      <c r="M9" s="9"/>
      <c r="N9" s="9"/>
      <c r="O9" s="9"/>
      <c r="P9" s="9"/>
      <c r="Q9" s="9"/>
      <c r="R9" s="9"/>
      <c r="S9" s="9"/>
      <c r="T9" s="9"/>
    </row>
    <row r="10" spans="1:12" s="32" customFormat="1" ht="19.5" customHeight="1">
      <c r="A10" s="128" t="s">
        <v>29</v>
      </c>
      <c r="B10" s="31"/>
      <c r="C10" s="30" t="s">
        <v>21</v>
      </c>
      <c r="D10" s="1">
        <v>5332</v>
      </c>
      <c r="E10" s="2">
        <f t="shared" si="0"/>
        <v>20513</v>
      </c>
      <c r="F10" s="86">
        <v>247</v>
      </c>
      <c r="G10" s="2">
        <v>10210</v>
      </c>
      <c r="H10" s="2">
        <v>10303</v>
      </c>
      <c r="I10" s="4">
        <f t="shared" si="1"/>
        <v>99.1</v>
      </c>
      <c r="J10" s="5">
        <v>3.8</v>
      </c>
      <c r="K10" s="107">
        <v>446</v>
      </c>
      <c r="L10" s="6"/>
    </row>
    <row r="11" spans="1:12" s="38" customFormat="1" ht="19.5" customHeight="1">
      <c r="A11" s="129"/>
      <c r="B11" s="101"/>
      <c r="C11" s="33" t="s">
        <v>22</v>
      </c>
      <c r="D11" s="34">
        <v>3357</v>
      </c>
      <c r="E11" s="7">
        <f t="shared" si="0"/>
        <v>12288</v>
      </c>
      <c r="F11" s="87" t="s">
        <v>23</v>
      </c>
      <c r="G11" s="7">
        <v>6002</v>
      </c>
      <c r="H11" s="7">
        <v>6286</v>
      </c>
      <c r="I11" s="36">
        <f t="shared" si="1"/>
        <v>95.5</v>
      </c>
      <c r="J11" s="37">
        <v>3.7</v>
      </c>
      <c r="K11" s="108">
        <v>363</v>
      </c>
      <c r="L11" s="6"/>
    </row>
    <row r="12" spans="1:20" ht="19.5" customHeight="1">
      <c r="A12" s="96">
        <v>15</v>
      </c>
      <c r="B12" s="102"/>
      <c r="C12" s="40" t="s">
        <v>19</v>
      </c>
      <c r="D12" s="25">
        <v>25433</v>
      </c>
      <c r="E12" s="26">
        <f>SUM(G12:H12)</f>
        <v>80563</v>
      </c>
      <c r="F12" s="88">
        <v>1798</v>
      </c>
      <c r="G12" s="26">
        <v>40136</v>
      </c>
      <c r="H12" s="26">
        <v>40427</v>
      </c>
      <c r="I12" s="28">
        <f t="shared" si="1"/>
        <v>99.3</v>
      </c>
      <c r="J12" s="29">
        <v>3.2</v>
      </c>
      <c r="K12" s="106">
        <v>434</v>
      </c>
      <c r="L12" s="6"/>
      <c r="M12" s="9"/>
      <c r="N12" s="9"/>
      <c r="O12" s="9"/>
      <c r="P12" s="9"/>
      <c r="Q12" s="9"/>
      <c r="R12" s="9"/>
      <c r="S12" s="9"/>
      <c r="T12" s="9"/>
    </row>
    <row r="13" spans="1:12" s="32" customFormat="1" ht="19.5" customHeight="1">
      <c r="A13" s="128" t="s">
        <v>31</v>
      </c>
      <c r="B13" s="31"/>
      <c r="C13" s="39" t="s">
        <v>21</v>
      </c>
      <c r="D13" s="1">
        <v>5725</v>
      </c>
      <c r="E13" s="2">
        <f>G13+H13</f>
        <v>20937</v>
      </c>
      <c r="F13" s="86">
        <v>424</v>
      </c>
      <c r="G13" s="2">
        <v>10402</v>
      </c>
      <c r="H13" s="2">
        <v>10535</v>
      </c>
      <c r="I13" s="4">
        <f t="shared" si="1"/>
        <v>98.7</v>
      </c>
      <c r="J13" s="5">
        <f>E13/D13</f>
        <v>3.657117903930131</v>
      </c>
      <c r="K13" s="107">
        <f>E13/46</f>
        <v>455.1521739130435</v>
      </c>
      <c r="L13" s="6"/>
    </row>
    <row r="14" spans="1:12" s="38" customFormat="1" ht="19.5" customHeight="1">
      <c r="A14" s="130"/>
      <c r="B14" s="101"/>
      <c r="C14" s="97" t="s">
        <v>22</v>
      </c>
      <c r="D14" s="34">
        <v>3608</v>
      </c>
      <c r="E14" s="7">
        <v>12295</v>
      </c>
      <c r="F14" s="87">
        <v>7</v>
      </c>
      <c r="G14" s="68">
        <v>6014</v>
      </c>
      <c r="H14" s="68">
        <v>6281</v>
      </c>
      <c r="I14" s="127">
        <f t="shared" si="1"/>
        <v>95.7</v>
      </c>
      <c r="J14" s="37">
        <f>E14/D14</f>
        <v>3.4077050997782705</v>
      </c>
      <c r="K14" s="108">
        <f>ROUND(E14/33.71,0)</f>
        <v>365</v>
      </c>
      <c r="L14" s="6"/>
    </row>
    <row r="15" spans="1:20" ht="19.5" customHeight="1">
      <c r="A15" s="96">
        <v>17</v>
      </c>
      <c r="B15" s="132"/>
      <c r="C15" s="133" t="s">
        <v>19</v>
      </c>
      <c r="D15" s="63">
        <v>26543</v>
      </c>
      <c r="E15" s="63">
        <f>SUM(G15:H15)</f>
        <v>81547</v>
      </c>
      <c r="F15" s="134">
        <v>1147</v>
      </c>
      <c r="G15" s="63">
        <v>40702</v>
      </c>
      <c r="H15" s="63">
        <v>40845</v>
      </c>
      <c r="I15" s="135">
        <f t="shared" si="1"/>
        <v>99.6</v>
      </c>
      <c r="J15" s="136">
        <v>3.1</v>
      </c>
      <c r="K15" s="109">
        <v>439</v>
      </c>
      <c r="L15" s="6"/>
      <c r="M15" s="9"/>
      <c r="N15" s="9"/>
      <c r="O15" s="9"/>
      <c r="P15" s="9"/>
      <c r="Q15" s="9"/>
      <c r="R15" s="9"/>
      <c r="S15" s="9"/>
      <c r="T15" s="9"/>
    </row>
    <row r="16" spans="1:12" s="32" customFormat="1" ht="19.5" customHeight="1">
      <c r="A16" s="128" t="s">
        <v>43</v>
      </c>
      <c r="B16" s="31"/>
      <c r="C16" s="39" t="s">
        <v>21</v>
      </c>
      <c r="D16" s="1">
        <v>5854</v>
      </c>
      <c r="E16" s="2">
        <f>SUM(G16:H16)</f>
        <v>20939</v>
      </c>
      <c r="F16" s="86">
        <v>-64</v>
      </c>
      <c r="G16" s="2">
        <v>10411</v>
      </c>
      <c r="H16" s="2">
        <v>10528</v>
      </c>
      <c r="I16" s="4">
        <f t="shared" si="1"/>
        <v>98.9</v>
      </c>
      <c r="J16" s="5">
        <v>3.6</v>
      </c>
      <c r="K16" s="107">
        <v>454</v>
      </c>
      <c r="L16" s="6"/>
    </row>
    <row r="17" spans="1:12" s="38" customFormat="1" ht="19.5" customHeight="1">
      <c r="A17" s="137"/>
      <c r="B17" s="101"/>
      <c r="C17" s="97" t="s">
        <v>22</v>
      </c>
      <c r="D17" s="138">
        <v>3687</v>
      </c>
      <c r="E17" s="34">
        <f>SUM(G17:H17)</f>
        <v>12265</v>
      </c>
      <c r="F17" s="87">
        <v>-8</v>
      </c>
      <c r="G17" s="138">
        <v>6019</v>
      </c>
      <c r="H17" s="138">
        <v>6246</v>
      </c>
      <c r="I17" s="41">
        <f t="shared" si="1"/>
        <v>96.4</v>
      </c>
      <c r="J17" s="41">
        <v>3.3</v>
      </c>
      <c r="K17" s="108">
        <f>ROUND(E17/33.71,0)</f>
        <v>364</v>
      </c>
      <c r="L17" s="6"/>
    </row>
    <row r="18" spans="1:12" s="38" customFormat="1" ht="19.5" customHeight="1">
      <c r="A18" s="131">
        <v>20</v>
      </c>
      <c r="B18" s="103"/>
      <c r="C18" s="55"/>
      <c r="D18" s="1">
        <v>40509</v>
      </c>
      <c r="E18" s="1">
        <v>120903</v>
      </c>
      <c r="F18" s="86" t="s">
        <v>24</v>
      </c>
      <c r="G18" s="1">
        <v>60459</v>
      </c>
      <c r="H18" s="1">
        <v>60444</v>
      </c>
      <c r="I18" s="56">
        <f t="shared" si="1"/>
        <v>100</v>
      </c>
      <c r="J18" s="56">
        <v>3</v>
      </c>
      <c r="K18" s="107">
        <v>455</v>
      </c>
      <c r="L18" s="6"/>
    </row>
    <row r="19" spans="1:12" s="32" customFormat="1" ht="19.5" customHeight="1">
      <c r="A19" s="128" t="s">
        <v>32</v>
      </c>
      <c r="B19" s="47"/>
      <c r="C19" s="58" t="s">
        <v>25</v>
      </c>
      <c r="D19" s="25">
        <v>37827</v>
      </c>
      <c r="E19" s="25">
        <f>SUM(G19:H19)</f>
        <v>115361</v>
      </c>
      <c r="F19" s="82" t="s">
        <v>24</v>
      </c>
      <c r="G19" s="25">
        <v>57656</v>
      </c>
      <c r="H19" s="25">
        <v>57705</v>
      </c>
      <c r="I19" s="59">
        <f t="shared" si="1"/>
        <v>99.9</v>
      </c>
      <c r="J19" s="60">
        <f>E19/D19</f>
        <v>3.0496999497713273</v>
      </c>
      <c r="K19" s="106">
        <f>ROUND(E19/265.63,1)</f>
        <v>434.3</v>
      </c>
      <c r="L19" s="6"/>
    </row>
    <row r="20" spans="1:12" s="32" customFormat="1" ht="19.5" customHeight="1">
      <c r="A20" s="42"/>
      <c r="B20" s="104"/>
      <c r="C20" s="61" t="s">
        <v>26</v>
      </c>
      <c r="D20" s="34">
        <v>2682</v>
      </c>
      <c r="E20" s="34">
        <v>5542</v>
      </c>
      <c r="F20" s="83" t="s">
        <v>24</v>
      </c>
      <c r="G20" s="34">
        <v>2803</v>
      </c>
      <c r="H20" s="34">
        <v>2739</v>
      </c>
      <c r="I20" s="41">
        <f t="shared" si="1"/>
        <v>102.3</v>
      </c>
      <c r="J20" s="57">
        <v>2.1</v>
      </c>
      <c r="K20" s="108">
        <v>21</v>
      </c>
      <c r="L20" s="6"/>
    </row>
    <row r="21" spans="1:12" s="32" customFormat="1" ht="19.5" customHeight="1">
      <c r="A21" s="98">
        <v>21</v>
      </c>
      <c r="B21" s="72"/>
      <c r="C21" s="62"/>
      <c r="D21" s="63">
        <v>40788</v>
      </c>
      <c r="E21" s="63">
        <v>120905</v>
      </c>
      <c r="F21" s="84">
        <v>2</v>
      </c>
      <c r="G21" s="63">
        <v>60472</v>
      </c>
      <c r="H21" s="63">
        <v>60433</v>
      </c>
      <c r="I21" s="64">
        <f t="shared" si="1"/>
        <v>100.1</v>
      </c>
      <c r="J21" s="65">
        <v>3</v>
      </c>
      <c r="K21" s="109">
        <v>455</v>
      </c>
      <c r="L21" s="6"/>
    </row>
    <row r="22" spans="1:12" s="38" customFormat="1" ht="19.5" customHeight="1">
      <c r="A22" s="128" t="s">
        <v>33</v>
      </c>
      <c r="B22" s="47"/>
      <c r="C22" s="58" t="s">
        <v>25</v>
      </c>
      <c r="D22" s="25">
        <v>38203</v>
      </c>
      <c r="E22" s="25">
        <v>115504</v>
      </c>
      <c r="F22" s="82">
        <f>E22-E19</f>
        <v>143</v>
      </c>
      <c r="G22" s="25">
        <v>57715</v>
      </c>
      <c r="H22" s="25">
        <v>57789</v>
      </c>
      <c r="I22" s="59">
        <f t="shared" si="1"/>
        <v>99.9</v>
      </c>
      <c r="J22" s="60">
        <f>E22/D22</f>
        <v>3.0234274795173155</v>
      </c>
      <c r="K22" s="106">
        <f>ROUND(E22/265.63,1)</f>
        <v>434.8</v>
      </c>
      <c r="L22" s="6"/>
    </row>
    <row r="23" spans="1:12" s="38" customFormat="1" ht="19.5" customHeight="1">
      <c r="A23" s="99"/>
      <c r="B23" s="104"/>
      <c r="C23" s="67" t="s">
        <v>26</v>
      </c>
      <c r="D23" s="68">
        <v>2585</v>
      </c>
      <c r="E23" s="66">
        <v>5401</v>
      </c>
      <c r="F23" s="83">
        <v>-141</v>
      </c>
      <c r="G23" s="66">
        <v>2757</v>
      </c>
      <c r="H23" s="68">
        <v>2644</v>
      </c>
      <c r="I23" s="69">
        <f t="shared" si="1"/>
        <v>104.3</v>
      </c>
      <c r="J23" s="70">
        <v>2.1</v>
      </c>
      <c r="K23" s="115">
        <f aca="true" t="shared" si="2" ref="K23:K32">ROUND(E23/265.63,1)</f>
        <v>20.3</v>
      </c>
      <c r="L23" s="6"/>
    </row>
    <row r="24" spans="1:12" s="38" customFormat="1" ht="19.5" customHeight="1">
      <c r="A24" s="42">
        <v>22</v>
      </c>
      <c r="B24" s="72"/>
      <c r="C24" s="72"/>
      <c r="D24" s="89">
        <v>40635</v>
      </c>
      <c r="E24" s="79">
        <v>119933</v>
      </c>
      <c r="F24" s="84">
        <v>-972</v>
      </c>
      <c r="G24" s="79">
        <v>59797</v>
      </c>
      <c r="H24" s="89">
        <v>60136</v>
      </c>
      <c r="I24" s="90">
        <f t="shared" si="1"/>
        <v>99.4</v>
      </c>
      <c r="J24" s="80">
        <v>3</v>
      </c>
      <c r="K24" s="109">
        <f t="shared" si="2"/>
        <v>451.5</v>
      </c>
      <c r="L24" s="6"/>
    </row>
    <row r="25" spans="1:12" s="38" customFormat="1" ht="19.5" customHeight="1">
      <c r="A25" s="128" t="s">
        <v>34</v>
      </c>
      <c r="B25" s="47"/>
      <c r="C25" s="77" t="s">
        <v>25</v>
      </c>
      <c r="D25" s="48">
        <v>38513</v>
      </c>
      <c r="E25" s="26">
        <v>115449</v>
      </c>
      <c r="F25" s="82">
        <f>E25-E22</f>
        <v>-55</v>
      </c>
      <c r="G25" s="48">
        <v>57589</v>
      </c>
      <c r="H25" s="48">
        <v>57860</v>
      </c>
      <c r="I25" s="49">
        <f t="shared" si="1"/>
        <v>99.5</v>
      </c>
      <c r="J25" s="50">
        <f>E25/D25</f>
        <v>2.997663126736427</v>
      </c>
      <c r="K25" s="106">
        <f t="shared" si="2"/>
        <v>434.6</v>
      </c>
      <c r="L25" s="6"/>
    </row>
    <row r="26" spans="1:12" s="38" customFormat="1" ht="19.5" customHeight="1">
      <c r="A26" s="42"/>
      <c r="B26" s="104"/>
      <c r="C26" s="78" t="s">
        <v>26</v>
      </c>
      <c r="D26" s="68">
        <v>2122</v>
      </c>
      <c r="E26" s="7">
        <v>4484</v>
      </c>
      <c r="F26" s="83">
        <v>-917</v>
      </c>
      <c r="G26" s="68">
        <v>2208</v>
      </c>
      <c r="H26" s="68">
        <v>2276</v>
      </c>
      <c r="I26" s="69">
        <f t="shared" si="1"/>
        <v>97</v>
      </c>
      <c r="J26" s="70">
        <v>2.1</v>
      </c>
      <c r="K26" s="110">
        <f t="shared" si="2"/>
        <v>16.9</v>
      </c>
      <c r="L26" s="6"/>
    </row>
    <row r="27" spans="1:12" s="38" customFormat="1" ht="19.5" customHeight="1">
      <c r="A27" s="98">
        <v>23</v>
      </c>
      <c r="B27" s="72"/>
      <c r="C27" s="71"/>
      <c r="D27" s="73">
        <v>41020</v>
      </c>
      <c r="E27" s="81">
        <v>119612</v>
      </c>
      <c r="F27" s="84">
        <v>-321</v>
      </c>
      <c r="G27" s="73">
        <v>59734</v>
      </c>
      <c r="H27" s="73">
        <v>59878</v>
      </c>
      <c r="I27" s="74">
        <f t="shared" si="1"/>
        <v>99.8</v>
      </c>
      <c r="J27" s="75">
        <v>2.9</v>
      </c>
      <c r="K27" s="107">
        <f t="shared" si="2"/>
        <v>450.3</v>
      </c>
      <c r="L27" s="6"/>
    </row>
    <row r="28" spans="1:12" s="38" customFormat="1" ht="19.5" customHeight="1">
      <c r="A28" s="128" t="s">
        <v>35</v>
      </c>
      <c r="B28" s="47"/>
      <c r="C28" s="77" t="s">
        <v>25</v>
      </c>
      <c r="D28" s="48">
        <v>38978</v>
      </c>
      <c r="E28" s="26">
        <v>115361</v>
      </c>
      <c r="F28" s="82">
        <f>E28-E25</f>
        <v>-88</v>
      </c>
      <c r="G28" s="48">
        <v>57598</v>
      </c>
      <c r="H28" s="48">
        <v>57763</v>
      </c>
      <c r="I28" s="49">
        <f t="shared" si="1"/>
        <v>99.7</v>
      </c>
      <c r="J28" s="50">
        <f>E28/D28</f>
        <v>2.959643901688132</v>
      </c>
      <c r="K28" s="106">
        <f t="shared" si="2"/>
        <v>434.3</v>
      </c>
      <c r="L28" s="6"/>
    </row>
    <row r="29" spans="1:12" s="38" customFormat="1" ht="19.5" customHeight="1">
      <c r="A29" s="99"/>
      <c r="B29" s="104"/>
      <c r="C29" s="78" t="s">
        <v>26</v>
      </c>
      <c r="D29" s="68">
        <v>2042</v>
      </c>
      <c r="E29" s="66">
        <v>4251</v>
      </c>
      <c r="F29" s="126">
        <f>E29-E26</f>
        <v>-233</v>
      </c>
      <c r="G29" s="68">
        <v>2136</v>
      </c>
      <c r="H29" s="68">
        <v>2115</v>
      </c>
      <c r="I29" s="69">
        <f t="shared" si="1"/>
        <v>101</v>
      </c>
      <c r="J29" s="70">
        <v>2.1</v>
      </c>
      <c r="K29" s="110">
        <f t="shared" si="2"/>
        <v>16</v>
      </c>
      <c r="L29" s="6"/>
    </row>
    <row r="30" spans="1:13" s="38" customFormat="1" ht="19.5" customHeight="1">
      <c r="A30" s="42">
        <v>24</v>
      </c>
      <c r="B30" s="47"/>
      <c r="C30" s="76"/>
      <c r="D30" s="51">
        <v>41284</v>
      </c>
      <c r="E30" s="52">
        <v>119206</v>
      </c>
      <c r="F30" s="125">
        <f>E30-E27</f>
        <v>-406</v>
      </c>
      <c r="G30" s="51">
        <v>59510</v>
      </c>
      <c r="H30" s="51">
        <v>59696</v>
      </c>
      <c r="I30" s="53">
        <f t="shared" si="1"/>
        <v>99.7</v>
      </c>
      <c r="J30" s="54">
        <v>2.9</v>
      </c>
      <c r="K30" s="111">
        <f t="shared" si="2"/>
        <v>448.8</v>
      </c>
      <c r="L30" s="6"/>
      <c r="M30" s="38" t="s">
        <v>27</v>
      </c>
    </row>
    <row r="31" spans="1:12" s="38" customFormat="1" ht="19.5" customHeight="1">
      <c r="A31" s="128" t="s">
        <v>36</v>
      </c>
      <c r="B31" s="47"/>
      <c r="C31" s="77" t="s">
        <v>25</v>
      </c>
      <c r="D31" s="48">
        <v>39406</v>
      </c>
      <c r="E31" s="25">
        <v>115168</v>
      </c>
      <c r="F31" s="82">
        <f>E31-E28</f>
        <v>-193</v>
      </c>
      <c r="G31" s="48">
        <v>57547</v>
      </c>
      <c r="H31" s="48">
        <v>57621</v>
      </c>
      <c r="I31" s="49">
        <f t="shared" si="1"/>
        <v>99.9</v>
      </c>
      <c r="J31" s="50">
        <v>2.9</v>
      </c>
      <c r="K31" s="106">
        <f>ROUND(E31/265.63,1)</f>
        <v>433.6</v>
      </c>
      <c r="L31" s="6"/>
    </row>
    <row r="32" spans="1:12" s="38" customFormat="1" ht="19.5" customHeight="1">
      <c r="A32" s="42"/>
      <c r="B32" s="47"/>
      <c r="C32" s="78" t="s">
        <v>26</v>
      </c>
      <c r="D32" s="68">
        <v>1878</v>
      </c>
      <c r="E32" s="34">
        <v>4038</v>
      </c>
      <c r="F32" s="83">
        <f>E32-E29</f>
        <v>-213</v>
      </c>
      <c r="G32" s="68">
        <v>1963</v>
      </c>
      <c r="H32" s="68">
        <v>2075</v>
      </c>
      <c r="I32" s="69">
        <f t="shared" si="1"/>
        <v>94.6</v>
      </c>
      <c r="J32" s="70">
        <v>2.2</v>
      </c>
      <c r="K32" s="110">
        <f t="shared" si="2"/>
        <v>15.2</v>
      </c>
      <c r="L32" s="6"/>
    </row>
    <row r="33" spans="1:12" s="38" customFormat="1" ht="19.5" customHeight="1">
      <c r="A33" s="98">
        <v>25</v>
      </c>
      <c r="B33" s="72"/>
      <c r="C33" s="71"/>
      <c r="D33" s="73">
        <f>SUM(D34:D35)</f>
        <v>41146</v>
      </c>
      <c r="E33" s="63">
        <f>SUM(E34:E35)</f>
        <v>118022</v>
      </c>
      <c r="F33" s="84">
        <f>SUM(F34:F35)</f>
        <v>-1184</v>
      </c>
      <c r="G33" s="73">
        <f>SUM(G34:G35)</f>
        <v>58976</v>
      </c>
      <c r="H33" s="73">
        <f>SUM(H34:H35)</f>
        <v>59046</v>
      </c>
      <c r="I33" s="53">
        <f t="shared" si="1"/>
        <v>99.9</v>
      </c>
      <c r="J33" s="75">
        <f aca="true" t="shared" si="3" ref="J33:J47">E33/D33</f>
        <v>2.868371166091479</v>
      </c>
      <c r="K33" s="112">
        <f>ROUND(E33/265.69,)</f>
        <v>444</v>
      </c>
      <c r="L33" s="6"/>
    </row>
    <row r="34" spans="1:13" s="38" customFormat="1" ht="19.5" customHeight="1">
      <c r="A34" s="128" t="s">
        <v>37</v>
      </c>
      <c r="B34" s="47"/>
      <c r="C34" s="77" t="s">
        <v>25</v>
      </c>
      <c r="D34" s="48">
        <v>39700</v>
      </c>
      <c r="E34" s="25">
        <v>114714</v>
      </c>
      <c r="F34" s="82">
        <v>-454</v>
      </c>
      <c r="G34" s="48">
        <v>57403</v>
      </c>
      <c r="H34" s="48">
        <v>57311</v>
      </c>
      <c r="I34" s="49">
        <f t="shared" si="1"/>
        <v>100.2</v>
      </c>
      <c r="J34" s="91">
        <f t="shared" si="3"/>
        <v>2.889521410579345</v>
      </c>
      <c r="K34" s="113">
        <f aca="true" t="shared" si="4" ref="K34:K44">ROUND(E34/265.69,)</f>
        <v>432</v>
      </c>
      <c r="L34" s="6"/>
      <c r="M34" s="38" t="s">
        <v>28</v>
      </c>
    </row>
    <row r="35" spans="1:12" s="38" customFormat="1" ht="19.5" customHeight="1">
      <c r="A35" s="99"/>
      <c r="B35" s="47"/>
      <c r="C35" s="78" t="s">
        <v>26</v>
      </c>
      <c r="D35" s="68">
        <v>1446</v>
      </c>
      <c r="E35" s="34">
        <v>3308</v>
      </c>
      <c r="F35" s="83">
        <f>E35-E32</f>
        <v>-730</v>
      </c>
      <c r="G35" s="68">
        <v>1573</v>
      </c>
      <c r="H35" s="68">
        <v>1735</v>
      </c>
      <c r="I35" s="69">
        <f t="shared" si="1"/>
        <v>90.7</v>
      </c>
      <c r="J35" s="92">
        <f>E35/D35</f>
        <v>2.2876901798063622</v>
      </c>
      <c r="K35" s="114">
        <f t="shared" si="4"/>
        <v>12</v>
      </c>
      <c r="L35" s="6"/>
    </row>
    <row r="36" spans="1:12" s="43" customFormat="1" ht="19.5" customHeight="1">
      <c r="A36" s="42">
        <v>26</v>
      </c>
      <c r="B36" s="72"/>
      <c r="C36" s="71"/>
      <c r="D36" s="73">
        <f>SUM(D37:D38)</f>
        <v>41701</v>
      </c>
      <c r="E36" s="63">
        <f>SUM(E37:E38)</f>
        <v>117865</v>
      </c>
      <c r="F36" s="84">
        <f>SUM(F37:F38)</f>
        <v>-157</v>
      </c>
      <c r="G36" s="73">
        <f>SUM(G37:G38)</f>
        <v>58845</v>
      </c>
      <c r="H36" s="73">
        <f>SUM(H37:H38)</f>
        <v>59020</v>
      </c>
      <c r="I36" s="53">
        <f t="shared" si="1"/>
        <v>99.7</v>
      </c>
      <c r="J36" s="75">
        <f t="shared" si="3"/>
        <v>2.826431020838829</v>
      </c>
      <c r="K36" s="115">
        <f t="shared" si="4"/>
        <v>444</v>
      </c>
      <c r="L36" s="44"/>
    </row>
    <row r="37" spans="1:13" s="43" customFormat="1" ht="19.5" customHeight="1">
      <c r="A37" s="128" t="s">
        <v>38</v>
      </c>
      <c r="B37" s="47"/>
      <c r="C37" s="77" t="s">
        <v>25</v>
      </c>
      <c r="D37" s="48">
        <v>40242</v>
      </c>
      <c r="E37" s="25">
        <v>114612</v>
      </c>
      <c r="F37" s="82">
        <f>E37-E34</f>
        <v>-102</v>
      </c>
      <c r="G37" s="48">
        <v>57299</v>
      </c>
      <c r="H37" s="48">
        <v>57313</v>
      </c>
      <c r="I37" s="49">
        <f t="shared" si="1"/>
        <v>100</v>
      </c>
      <c r="J37" s="93">
        <f t="shared" si="3"/>
        <v>2.848069181452214</v>
      </c>
      <c r="K37" s="113">
        <f t="shared" si="4"/>
        <v>431</v>
      </c>
      <c r="L37" s="44"/>
      <c r="M37" s="38" t="s">
        <v>28</v>
      </c>
    </row>
    <row r="38" spans="1:12" s="43" customFormat="1" ht="19.5" customHeight="1">
      <c r="A38" s="42"/>
      <c r="B38" s="104"/>
      <c r="C38" s="78" t="s">
        <v>26</v>
      </c>
      <c r="D38" s="68">
        <v>1459</v>
      </c>
      <c r="E38" s="34">
        <v>3253</v>
      </c>
      <c r="F38" s="83">
        <f>E38-E35</f>
        <v>-55</v>
      </c>
      <c r="G38" s="68">
        <v>1546</v>
      </c>
      <c r="H38" s="68">
        <v>1707</v>
      </c>
      <c r="I38" s="69">
        <f t="shared" si="1"/>
        <v>90.6</v>
      </c>
      <c r="J38" s="94">
        <f t="shared" si="3"/>
        <v>2.22960932145305</v>
      </c>
      <c r="K38" s="114">
        <f t="shared" si="4"/>
        <v>12</v>
      </c>
      <c r="L38" s="44"/>
    </row>
    <row r="39" spans="1:11" s="43" customFormat="1" ht="19.5" customHeight="1">
      <c r="A39" s="98">
        <v>27</v>
      </c>
      <c r="B39" s="72"/>
      <c r="C39" s="71"/>
      <c r="D39" s="73">
        <f>SUM(D40:D41)</f>
        <v>42169</v>
      </c>
      <c r="E39" s="63">
        <f>SUM(E40:E41)</f>
        <v>117450</v>
      </c>
      <c r="F39" s="84">
        <f>SUM(F40:F41)</f>
        <v>-415</v>
      </c>
      <c r="G39" s="73">
        <f>SUM(G40:G41)</f>
        <v>58634</v>
      </c>
      <c r="H39" s="73">
        <f>SUM(H40:H41)</f>
        <v>58816</v>
      </c>
      <c r="I39" s="53">
        <f t="shared" si="1"/>
        <v>99.7</v>
      </c>
      <c r="J39" s="75">
        <f t="shared" si="3"/>
        <v>2.7852213711494227</v>
      </c>
      <c r="K39" s="115">
        <f t="shared" si="4"/>
        <v>442</v>
      </c>
    </row>
    <row r="40" spans="1:13" s="43" customFormat="1" ht="19.5" customHeight="1">
      <c r="A40" s="128" t="s">
        <v>39</v>
      </c>
      <c r="B40" s="47"/>
      <c r="C40" s="77" t="s">
        <v>25</v>
      </c>
      <c r="D40" s="48">
        <v>40628</v>
      </c>
      <c r="E40" s="25">
        <v>114120</v>
      </c>
      <c r="F40" s="82">
        <f>E40-E37</f>
        <v>-492</v>
      </c>
      <c r="G40" s="48">
        <v>57100</v>
      </c>
      <c r="H40" s="48">
        <v>57020</v>
      </c>
      <c r="I40" s="49">
        <f t="shared" si="1"/>
        <v>100.1</v>
      </c>
      <c r="J40" s="93">
        <f t="shared" si="3"/>
        <v>2.8089002658265234</v>
      </c>
      <c r="K40" s="113">
        <f t="shared" si="4"/>
        <v>430</v>
      </c>
      <c r="M40" s="38" t="s">
        <v>28</v>
      </c>
    </row>
    <row r="41" spans="1:11" s="43" customFormat="1" ht="19.5" customHeight="1">
      <c r="A41" s="99"/>
      <c r="B41" s="47"/>
      <c r="C41" s="78" t="s">
        <v>26</v>
      </c>
      <c r="D41" s="68">
        <v>1541</v>
      </c>
      <c r="E41" s="34">
        <v>3330</v>
      </c>
      <c r="F41" s="83">
        <f>E41-E38</f>
        <v>77</v>
      </c>
      <c r="G41" s="68">
        <v>1534</v>
      </c>
      <c r="H41" s="68">
        <v>1796</v>
      </c>
      <c r="I41" s="69">
        <f t="shared" si="1"/>
        <v>85.4</v>
      </c>
      <c r="J41" s="94">
        <f t="shared" si="3"/>
        <v>2.1609344581440624</v>
      </c>
      <c r="K41" s="114">
        <f t="shared" si="4"/>
        <v>13</v>
      </c>
    </row>
    <row r="42" spans="1:11" s="43" customFormat="1" ht="19.5" customHeight="1">
      <c r="A42" s="42">
        <v>28</v>
      </c>
      <c r="B42" s="72"/>
      <c r="C42" s="72"/>
      <c r="D42" s="73">
        <f>SUM(D43:D44)</f>
        <v>43059</v>
      </c>
      <c r="E42" s="81">
        <f>SUM(E43:E44)</f>
        <v>117520</v>
      </c>
      <c r="F42" s="84">
        <f>SUM(F43:F44)</f>
        <v>70</v>
      </c>
      <c r="G42" s="73">
        <f>SUM(G43:G44)</f>
        <v>58730</v>
      </c>
      <c r="H42" s="73">
        <f>SUM(H43:H44)</f>
        <v>58790</v>
      </c>
      <c r="I42" s="53">
        <f t="shared" si="1"/>
        <v>99.9</v>
      </c>
      <c r="J42" s="75">
        <f t="shared" si="3"/>
        <v>2.7292784319189947</v>
      </c>
      <c r="K42" s="115">
        <f t="shared" si="4"/>
        <v>442</v>
      </c>
    </row>
    <row r="43" spans="1:13" s="43" customFormat="1" ht="19.5" customHeight="1">
      <c r="A43" s="128" t="s">
        <v>40</v>
      </c>
      <c r="B43" s="47"/>
      <c r="C43" s="95" t="s">
        <v>25</v>
      </c>
      <c r="D43" s="48">
        <v>41273</v>
      </c>
      <c r="E43" s="26">
        <v>113909</v>
      </c>
      <c r="F43" s="82">
        <f>E43-E40</f>
        <v>-211</v>
      </c>
      <c r="G43" s="48">
        <v>57086</v>
      </c>
      <c r="H43" s="48">
        <v>56823</v>
      </c>
      <c r="I43" s="49">
        <f t="shared" si="1"/>
        <v>100.5</v>
      </c>
      <c r="J43" s="93">
        <f t="shared" si="3"/>
        <v>2.7598914544617545</v>
      </c>
      <c r="K43" s="113">
        <f t="shared" si="4"/>
        <v>429</v>
      </c>
      <c r="M43" s="38" t="s">
        <v>28</v>
      </c>
    </row>
    <row r="44" spans="1:11" s="43" customFormat="1" ht="19.5" customHeight="1">
      <c r="A44" s="99"/>
      <c r="B44" s="104"/>
      <c r="C44" s="67" t="s">
        <v>26</v>
      </c>
      <c r="D44" s="68">
        <v>1786</v>
      </c>
      <c r="E44" s="7">
        <v>3611</v>
      </c>
      <c r="F44" s="83">
        <f>E44-E41</f>
        <v>281</v>
      </c>
      <c r="G44" s="68">
        <v>1644</v>
      </c>
      <c r="H44" s="68">
        <v>1967</v>
      </c>
      <c r="I44" s="69">
        <f t="shared" si="1"/>
        <v>83.6</v>
      </c>
      <c r="J44" s="94">
        <f t="shared" si="3"/>
        <v>2.0218365061590147</v>
      </c>
      <c r="K44" s="108">
        <f t="shared" si="4"/>
        <v>14</v>
      </c>
    </row>
    <row r="45" spans="1:11" s="43" customFormat="1" ht="19.5" customHeight="1">
      <c r="A45" s="42">
        <v>29</v>
      </c>
      <c r="B45" s="47"/>
      <c r="C45" s="47"/>
      <c r="D45" s="51">
        <v>43667</v>
      </c>
      <c r="E45" s="2">
        <v>117685</v>
      </c>
      <c r="F45" s="125">
        <f>SUM(F46:F47)</f>
        <v>165</v>
      </c>
      <c r="G45" s="51">
        <v>58886</v>
      </c>
      <c r="H45" s="51">
        <v>58799</v>
      </c>
      <c r="I45" s="53">
        <f>ROUND(G45/H45*100,1)</f>
        <v>100.1</v>
      </c>
      <c r="J45" s="54">
        <f t="shared" si="3"/>
        <v>2.6950557629331073</v>
      </c>
      <c r="K45" s="115">
        <f>ROUND(E45/265.69,)</f>
        <v>443</v>
      </c>
    </row>
    <row r="46" spans="1:13" s="43" customFormat="1" ht="19.5" customHeight="1">
      <c r="A46" s="128" t="s">
        <v>41</v>
      </c>
      <c r="B46" s="47"/>
      <c r="C46" s="95" t="s">
        <v>25</v>
      </c>
      <c r="D46" s="48">
        <v>41759</v>
      </c>
      <c r="E46" s="26">
        <v>113870</v>
      </c>
      <c r="F46" s="82">
        <f>E46-E43</f>
        <v>-39</v>
      </c>
      <c r="G46" s="48">
        <v>57101</v>
      </c>
      <c r="H46" s="48">
        <v>56769</v>
      </c>
      <c r="I46" s="49">
        <f>ROUND(G46/H46*100,1)</f>
        <v>100.6</v>
      </c>
      <c r="J46" s="93">
        <f t="shared" si="3"/>
        <v>2.726837328480088</v>
      </c>
      <c r="K46" s="113">
        <f>ROUND(E46/265.69,)</f>
        <v>429</v>
      </c>
      <c r="M46" s="38"/>
    </row>
    <row r="47" spans="1:11" s="43" customFormat="1" ht="19.5" customHeight="1" thickBot="1">
      <c r="A47" s="116"/>
      <c r="B47" s="117"/>
      <c r="C47" s="118" t="s">
        <v>26</v>
      </c>
      <c r="D47" s="119">
        <v>1908</v>
      </c>
      <c r="E47" s="120">
        <v>3815</v>
      </c>
      <c r="F47" s="121">
        <f>E47-E44</f>
        <v>204</v>
      </c>
      <c r="G47" s="119">
        <v>1785</v>
      </c>
      <c r="H47" s="119">
        <v>2030</v>
      </c>
      <c r="I47" s="122">
        <f>ROUND(G47/H47*100,1)</f>
        <v>87.9</v>
      </c>
      <c r="J47" s="123">
        <f t="shared" si="3"/>
        <v>1.999475890985325</v>
      </c>
      <c r="K47" s="124">
        <f>ROUND(E47/265.69,)</f>
        <v>14</v>
      </c>
    </row>
    <row r="48" spans="1:12" s="32" customFormat="1" ht="19.5" customHeight="1">
      <c r="A48" s="46" t="s">
        <v>5</v>
      </c>
      <c r="B48" s="46"/>
      <c r="C48" s="46"/>
      <c r="D48" s="9"/>
      <c r="E48" s="9"/>
      <c r="F48" s="9"/>
      <c r="G48" s="9"/>
      <c r="H48" s="9"/>
      <c r="I48" s="9"/>
      <c r="J48" s="9"/>
      <c r="K48" s="9"/>
      <c r="L48" s="6"/>
    </row>
    <row r="49" spans="1:18" s="32" customFormat="1" ht="19.5" customHeight="1">
      <c r="A49" s="46" t="s">
        <v>42</v>
      </c>
      <c r="B49" s="46"/>
      <c r="C49" s="46"/>
      <c r="D49" s="9"/>
      <c r="E49" s="9"/>
      <c r="F49" s="9"/>
      <c r="G49" s="9"/>
      <c r="H49" s="9"/>
      <c r="I49" s="9"/>
      <c r="J49" s="9"/>
      <c r="K49" s="9"/>
      <c r="L49" s="6"/>
      <c r="M49" s="31"/>
      <c r="N49" s="31"/>
      <c r="O49" s="31"/>
      <c r="P49" s="31"/>
      <c r="Q49" s="31"/>
      <c r="R49" s="31"/>
    </row>
  </sheetData>
  <sheetProtection/>
  <mergeCells count="4">
    <mergeCell ref="A3:A5"/>
    <mergeCell ref="E3:H4"/>
    <mergeCell ref="D3:D5"/>
    <mergeCell ref="K3:K4"/>
  </mergeCells>
  <printOptions horizontalCentered="1"/>
  <pageMargins left="0.7874015748031497" right="0.7874015748031497" top="0.7874015748031497" bottom="0.5905511811023623" header="0" footer="0"/>
  <pageSetup firstPageNumber="10" useFirstPageNumber="1" fitToWidth="0" fitToHeight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view="pageBreakPreview" zoomScaleSheetLayoutView="100"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17" sqref="A17"/>
    </sheetView>
  </sheetViews>
  <sheetFormatPr defaultColWidth="11.875" defaultRowHeight="17.25" customHeight="1"/>
  <cols>
    <col min="1" max="1" width="7.375" style="9" customWidth="1"/>
    <col min="2" max="2" width="2.00390625" style="9" customWidth="1"/>
    <col min="3" max="3" width="9.375" style="9" customWidth="1"/>
    <col min="4" max="11" width="9.125" style="9" customWidth="1"/>
    <col min="12" max="12" width="7.625" style="140" customWidth="1"/>
    <col min="13" max="13" width="9.375" style="140" customWidth="1"/>
    <col min="14" max="14" width="7.625" style="140" customWidth="1"/>
    <col min="15" max="15" width="7.125" style="140" customWidth="1"/>
    <col min="16" max="17" width="3.875" style="140" customWidth="1"/>
    <col min="18" max="19" width="7.125" style="140" customWidth="1"/>
    <col min="20" max="21" width="3.875" style="140" customWidth="1"/>
    <col min="22" max="26" width="7.125" style="140" customWidth="1"/>
    <col min="27" max="27" width="7.125" style="45" customWidth="1"/>
    <col min="28" max="28" width="7.875" style="45" customWidth="1"/>
    <col min="29" max="34" width="11.875" style="45" customWidth="1"/>
    <col min="35" max="16384" width="11.875" style="9" customWidth="1"/>
  </cols>
  <sheetData>
    <row r="1" spans="1:26" ht="17.25" customHeight="1">
      <c r="A1" s="8" t="s">
        <v>44</v>
      </c>
      <c r="Z1" s="45"/>
    </row>
    <row r="2" spans="12:34" ht="17.25" customHeight="1" thickBot="1">
      <c r="L2" s="45"/>
      <c r="M2" s="45"/>
      <c r="N2" s="45"/>
      <c r="O2" s="45"/>
      <c r="P2" s="45"/>
      <c r="Q2" s="45"/>
      <c r="R2" s="45"/>
      <c r="S2" s="45"/>
      <c r="T2" s="45"/>
      <c r="U2" s="141"/>
      <c r="V2" s="45"/>
      <c r="W2" s="45"/>
      <c r="X2" s="45"/>
      <c r="Y2" s="45"/>
      <c r="Z2" s="45"/>
      <c r="AC2" s="9"/>
      <c r="AD2" s="9"/>
      <c r="AE2" s="9"/>
      <c r="AF2" s="9"/>
      <c r="AG2" s="9"/>
      <c r="AH2" s="9"/>
    </row>
    <row r="3" spans="1:34" ht="17.25" customHeight="1">
      <c r="A3" s="142"/>
      <c r="B3" s="142"/>
      <c r="C3" s="142"/>
      <c r="D3" s="959" t="s">
        <v>45</v>
      </c>
      <c r="E3" s="960"/>
      <c r="F3" s="960"/>
      <c r="G3" s="960"/>
      <c r="H3" s="960"/>
      <c r="I3" s="960"/>
      <c r="J3" s="960"/>
      <c r="K3" s="960"/>
      <c r="L3" s="143"/>
      <c r="M3" s="143"/>
      <c r="N3" s="144"/>
      <c r="O3" s="961" t="s">
        <v>46</v>
      </c>
      <c r="P3" s="962"/>
      <c r="Q3" s="962"/>
      <c r="R3" s="962"/>
      <c r="S3" s="962"/>
      <c r="T3" s="962"/>
      <c r="U3" s="962"/>
      <c r="V3" s="962"/>
      <c r="W3" s="963"/>
      <c r="X3" s="964" t="s">
        <v>47</v>
      </c>
      <c r="Y3" s="145"/>
      <c r="Z3" s="45"/>
      <c r="AC3" s="9"/>
      <c r="AD3" s="9"/>
      <c r="AE3" s="9"/>
      <c r="AF3" s="9"/>
      <c r="AG3" s="9"/>
      <c r="AH3" s="9"/>
    </row>
    <row r="4" spans="1:34" ht="17.25" customHeight="1">
      <c r="A4" s="146" t="s">
        <v>48</v>
      </c>
      <c r="B4" s="147"/>
      <c r="C4" s="147"/>
      <c r="D4" s="967" t="s">
        <v>49</v>
      </c>
      <c r="E4" s="968"/>
      <c r="F4" s="968"/>
      <c r="G4" s="968"/>
      <c r="H4" s="969"/>
      <c r="I4" s="970" t="s">
        <v>50</v>
      </c>
      <c r="J4" s="971"/>
      <c r="K4" s="971"/>
      <c r="L4" s="971"/>
      <c r="M4" s="972"/>
      <c r="N4" s="973" t="s">
        <v>51</v>
      </c>
      <c r="O4" s="975" t="s">
        <v>52</v>
      </c>
      <c r="P4" s="976"/>
      <c r="Q4" s="976"/>
      <c r="R4" s="977"/>
      <c r="S4" s="978" t="s">
        <v>53</v>
      </c>
      <c r="T4" s="979"/>
      <c r="U4" s="979"/>
      <c r="V4" s="980"/>
      <c r="W4" s="981" t="s">
        <v>51</v>
      </c>
      <c r="X4" s="965"/>
      <c r="Y4" s="145"/>
      <c r="Z4" s="45"/>
      <c r="AE4" s="147"/>
      <c r="AF4" s="9"/>
      <c r="AG4" s="9"/>
      <c r="AH4" s="9"/>
    </row>
    <row r="5" spans="1:34" ht="17.25" customHeight="1">
      <c r="A5" s="148"/>
      <c r="B5" s="148"/>
      <c r="C5" s="148"/>
      <c r="D5" s="149" t="s">
        <v>54</v>
      </c>
      <c r="E5" s="149" t="s">
        <v>55</v>
      </c>
      <c r="F5" s="150" t="s">
        <v>56</v>
      </c>
      <c r="G5" s="151" t="s">
        <v>57</v>
      </c>
      <c r="H5" s="150" t="s">
        <v>59</v>
      </c>
      <c r="I5" s="152" t="s">
        <v>60</v>
      </c>
      <c r="J5" s="153" t="s">
        <v>55</v>
      </c>
      <c r="K5" s="154" t="s">
        <v>61</v>
      </c>
      <c r="L5" s="155" t="s">
        <v>62</v>
      </c>
      <c r="M5" s="139" t="s">
        <v>58</v>
      </c>
      <c r="N5" s="974"/>
      <c r="O5" s="156"/>
      <c r="P5" s="157"/>
      <c r="Q5" s="953" t="s">
        <v>58</v>
      </c>
      <c r="R5" s="983"/>
      <c r="S5" s="157"/>
      <c r="T5" s="157"/>
      <c r="U5" s="953" t="s">
        <v>58</v>
      </c>
      <c r="V5" s="954"/>
      <c r="W5" s="982"/>
      <c r="X5" s="966"/>
      <c r="Y5" s="145"/>
      <c r="Z5" s="45"/>
      <c r="AE5" s="147"/>
      <c r="AF5" s="9"/>
      <c r="AG5" s="9"/>
      <c r="AH5" s="9"/>
    </row>
    <row r="6" spans="1:34" ht="17.25" customHeight="1">
      <c r="A6" s="158" t="s">
        <v>18</v>
      </c>
      <c r="B6" s="159"/>
      <c r="C6" s="160" t="s">
        <v>19</v>
      </c>
      <c r="D6" s="161">
        <v>1532</v>
      </c>
      <c r="E6" s="162">
        <v>1240</v>
      </c>
      <c r="F6" s="162">
        <v>25</v>
      </c>
      <c r="G6" s="163">
        <v>2797</v>
      </c>
      <c r="H6" s="164">
        <v>7.6</v>
      </c>
      <c r="I6" s="165">
        <v>1319</v>
      </c>
      <c r="J6" s="162">
        <v>1093</v>
      </c>
      <c r="K6" s="162">
        <v>18</v>
      </c>
      <c r="L6" s="166">
        <v>2430</v>
      </c>
      <c r="M6" s="167">
        <v>6.4</v>
      </c>
      <c r="N6" s="168">
        <v>367</v>
      </c>
      <c r="O6" s="955">
        <v>733</v>
      </c>
      <c r="P6" s="956"/>
      <c r="Q6" s="169"/>
      <c r="R6" s="170">
        <v>2</v>
      </c>
      <c r="S6" s="957">
        <v>480</v>
      </c>
      <c r="T6" s="958"/>
      <c r="U6" s="171"/>
      <c r="V6" s="172">
        <v>1.3</v>
      </c>
      <c r="W6" s="173">
        <v>253</v>
      </c>
      <c r="X6" s="174">
        <v>620</v>
      </c>
      <c r="Y6" s="175"/>
      <c r="Z6" s="45"/>
      <c r="AE6" s="147"/>
      <c r="AF6" s="9"/>
      <c r="AG6" s="9"/>
      <c r="AH6" s="9"/>
    </row>
    <row r="7" spans="1:31" s="185" customFormat="1" ht="17.25" customHeight="1">
      <c r="A7" s="176" t="s">
        <v>63</v>
      </c>
      <c r="B7" s="159"/>
      <c r="C7" s="177" t="s">
        <v>21</v>
      </c>
      <c r="D7" s="161">
        <v>478</v>
      </c>
      <c r="E7" s="162">
        <v>262</v>
      </c>
      <c r="F7" s="162">
        <v>9</v>
      </c>
      <c r="G7" s="163">
        <v>749</v>
      </c>
      <c r="H7" s="164">
        <v>2.1</v>
      </c>
      <c r="I7" s="165">
        <v>416</v>
      </c>
      <c r="J7" s="162">
        <v>219</v>
      </c>
      <c r="K7" s="162">
        <v>5</v>
      </c>
      <c r="L7" s="178">
        <v>640</v>
      </c>
      <c r="M7" s="179">
        <v>1.8</v>
      </c>
      <c r="N7" s="168">
        <v>109</v>
      </c>
      <c r="O7" s="950">
        <v>199</v>
      </c>
      <c r="P7" s="873"/>
      <c r="Q7" s="180"/>
      <c r="R7" s="181">
        <v>0.5</v>
      </c>
      <c r="S7" s="950">
        <v>134</v>
      </c>
      <c r="T7" s="873"/>
      <c r="U7" s="182"/>
      <c r="V7" s="183">
        <v>0.4</v>
      </c>
      <c r="W7" s="173">
        <v>65</v>
      </c>
      <c r="X7" s="174">
        <v>174</v>
      </c>
      <c r="Y7" s="175"/>
      <c r="Z7" s="159"/>
      <c r="AA7" s="159"/>
      <c r="AB7" s="159"/>
      <c r="AC7" s="159"/>
      <c r="AD7" s="159"/>
      <c r="AE7" s="184"/>
    </row>
    <row r="8" spans="1:31" s="185" customFormat="1" ht="17.25" customHeight="1">
      <c r="A8" s="186"/>
      <c r="B8" s="187"/>
      <c r="C8" s="188" t="s">
        <v>22</v>
      </c>
      <c r="D8" s="34" t="s">
        <v>65</v>
      </c>
      <c r="E8" s="66" t="s">
        <v>65</v>
      </c>
      <c r="F8" s="66" t="s">
        <v>64</v>
      </c>
      <c r="G8" s="189">
        <v>357</v>
      </c>
      <c r="H8" s="190">
        <v>1</v>
      </c>
      <c r="I8" s="34" t="s">
        <v>64</v>
      </c>
      <c r="J8" s="66" t="s">
        <v>64</v>
      </c>
      <c r="K8" s="66" t="s">
        <v>64</v>
      </c>
      <c r="L8" s="191">
        <v>418</v>
      </c>
      <c r="M8" s="192">
        <v>1.1</v>
      </c>
      <c r="N8" s="193" t="s">
        <v>66</v>
      </c>
      <c r="O8" s="951">
        <v>97</v>
      </c>
      <c r="P8" s="952"/>
      <c r="Q8" s="194"/>
      <c r="R8" s="195">
        <v>0.3</v>
      </c>
      <c r="S8" s="951">
        <v>114</v>
      </c>
      <c r="T8" s="952"/>
      <c r="U8" s="196"/>
      <c r="V8" s="197">
        <v>0.3</v>
      </c>
      <c r="W8" s="198" t="s">
        <v>67</v>
      </c>
      <c r="X8" s="199" t="s">
        <v>68</v>
      </c>
      <c r="Y8" s="175"/>
      <c r="Z8" s="159"/>
      <c r="AA8" s="159"/>
      <c r="AB8" s="159"/>
      <c r="AC8" s="159"/>
      <c r="AD8" s="159"/>
      <c r="AE8" s="184"/>
    </row>
    <row r="9" spans="1:31" s="185" customFormat="1" ht="17.25" customHeight="1">
      <c r="A9" s="200">
        <v>10</v>
      </c>
      <c r="B9" s="201"/>
      <c r="C9" s="202" t="s">
        <v>19</v>
      </c>
      <c r="D9" s="1">
        <v>1623</v>
      </c>
      <c r="E9" s="52">
        <v>1437</v>
      </c>
      <c r="F9" s="52">
        <v>27</v>
      </c>
      <c r="G9" s="203">
        <v>3087</v>
      </c>
      <c r="H9" s="204">
        <v>8.5</v>
      </c>
      <c r="I9" s="2">
        <v>1563</v>
      </c>
      <c r="J9" s="52">
        <v>1361</v>
      </c>
      <c r="K9" s="52">
        <v>3</v>
      </c>
      <c r="L9" s="205">
        <v>2927</v>
      </c>
      <c r="M9" s="206">
        <v>8</v>
      </c>
      <c r="N9" s="207">
        <v>160</v>
      </c>
      <c r="O9" s="950">
        <v>749</v>
      </c>
      <c r="P9" s="873"/>
      <c r="Q9" s="208"/>
      <c r="R9" s="209">
        <v>2.1</v>
      </c>
      <c r="S9" s="950">
        <v>550</v>
      </c>
      <c r="T9" s="873"/>
      <c r="U9" s="1"/>
      <c r="V9" s="210">
        <v>1.5</v>
      </c>
      <c r="W9" s="211">
        <v>199</v>
      </c>
      <c r="X9" s="212">
        <v>359</v>
      </c>
      <c r="Y9" s="213"/>
      <c r="Z9" s="159"/>
      <c r="AA9" s="159"/>
      <c r="AB9" s="159"/>
      <c r="AC9" s="159"/>
      <c r="AD9" s="159"/>
      <c r="AE9" s="184"/>
    </row>
    <row r="10" spans="1:34" ht="17.25" customHeight="1">
      <c r="A10" s="176" t="s">
        <v>69</v>
      </c>
      <c r="B10" s="214"/>
      <c r="C10" s="215" t="s">
        <v>21</v>
      </c>
      <c r="D10" s="1">
        <v>512</v>
      </c>
      <c r="E10" s="52">
        <v>243</v>
      </c>
      <c r="F10" s="52">
        <v>12</v>
      </c>
      <c r="G10" s="203">
        <f>SUM(D10:F10)</f>
        <v>767</v>
      </c>
      <c r="H10" s="204">
        <f>ROUND(G10/365,1)</f>
        <v>2.1</v>
      </c>
      <c r="I10" s="2">
        <v>410</v>
      </c>
      <c r="J10" s="52">
        <v>227</v>
      </c>
      <c r="K10" s="52">
        <v>4</v>
      </c>
      <c r="L10" s="216">
        <v>641</v>
      </c>
      <c r="M10" s="217">
        <v>1.8</v>
      </c>
      <c r="N10" s="218">
        <v>126</v>
      </c>
      <c r="O10" s="950">
        <v>146</v>
      </c>
      <c r="P10" s="873"/>
      <c r="Q10" s="208"/>
      <c r="R10" s="209">
        <f>ROUND(O10/365,1)</f>
        <v>0.4</v>
      </c>
      <c r="S10" s="950">
        <v>169</v>
      </c>
      <c r="T10" s="873"/>
      <c r="U10" s="1"/>
      <c r="V10" s="210">
        <f>ROUND(S10/365,1)</f>
        <v>0.5</v>
      </c>
      <c r="W10" s="211">
        <f>O10-S10</f>
        <v>-23</v>
      </c>
      <c r="X10" s="212">
        <v>103</v>
      </c>
      <c r="Y10" s="219"/>
      <c r="Z10" s="45"/>
      <c r="AE10" s="147"/>
      <c r="AF10" s="9"/>
      <c r="AG10" s="9"/>
      <c r="AH10" s="9"/>
    </row>
    <row r="11" spans="1:31" s="32" customFormat="1" ht="17.25" customHeight="1">
      <c r="A11" s="129"/>
      <c r="B11" s="220"/>
      <c r="C11" s="97" t="s">
        <v>22</v>
      </c>
      <c r="D11" s="34" t="s">
        <v>64</v>
      </c>
      <c r="E11" s="66" t="s">
        <v>64</v>
      </c>
      <c r="F11" s="66" t="s">
        <v>64</v>
      </c>
      <c r="G11" s="221">
        <v>549</v>
      </c>
      <c r="H11" s="222">
        <f>ROUND(G11/365,1)</f>
        <v>1.5</v>
      </c>
      <c r="I11" s="7" t="s">
        <v>64</v>
      </c>
      <c r="J11" s="66" t="s">
        <v>64</v>
      </c>
      <c r="K11" s="66" t="s">
        <v>64</v>
      </c>
      <c r="L11" s="223">
        <v>560</v>
      </c>
      <c r="M11" s="224">
        <v>1.5</v>
      </c>
      <c r="N11" s="225" t="s">
        <v>70</v>
      </c>
      <c r="O11" s="951">
        <v>76</v>
      </c>
      <c r="P11" s="952"/>
      <c r="Q11" s="226"/>
      <c r="R11" s="227">
        <f>ROUND(O11/365,1)</f>
        <v>0.2</v>
      </c>
      <c r="S11" s="951">
        <v>98</v>
      </c>
      <c r="T11" s="952"/>
      <c r="U11" s="34"/>
      <c r="V11" s="228">
        <f>ROUND(S11/365,1)</f>
        <v>0.3</v>
      </c>
      <c r="W11" s="229">
        <f>O11-S11</f>
        <v>-22</v>
      </c>
      <c r="X11" s="230">
        <v>-33</v>
      </c>
      <c r="Y11" s="219"/>
      <c r="Z11" s="231"/>
      <c r="AA11" s="231"/>
      <c r="AB11" s="231"/>
      <c r="AC11" s="231"/>
      <c r="AD11" s="231"/>
      <c r="AE11" s="31"/>
    </row>
    <row r="12" spans="1:31" s="38" customFormat="1" ht="17.25" customHeight="1">
      <c r="A12" s="131">
        <v>15</v>
      </c>
      <c r="B12" s="232"/>
      <c r="C12" s="202" t="s">
        <v>19</v>
      </c>
      <c r="D12" s="1">
        <v>1858</v>
      </c>
      <c r="E12" s="52">
        <v>1628</v>
      </c>
      <c r="F12" s="52">
        <v>27</v>
      </c>
      <c r="G12" s="203">
        <v>3513</v>
      </c>
      <c r="H12" s="204">
        <v>9.6</v>
      </c>
      <c r="I12" s="1">
        <v>1658</v>
      </c>
      <c r="J12" s="52">
        <v>1459</v>
      </c>
      <c r="K12" s="52">
        <v>4</v>
      </c>
      <c r="L12" s="216">
        <v>3121</v>
      </c>
      <c r="M12" s="217">
        <v>8.6</v>
      </c>
      <c r="N12" s="218">
        <v>392</v>
      </c>
      <c r="O12" s="950">
        <v>782</v>
      </c>
      <c r="P12" s="873"/>
      <c r="Q12" s="208"/>
      <c r="R12" s="209">
        <v>2.1</v>
      </c>
      <c r="S12" s="950">
        <v>563</v>
      </c>
      <c r="T12" s="873"/>
      <c r="U12" s="1"/>
      <c r="V12" s="210">
        <v>1.5</v>
      </c>
      <c r="W12" s="211">
        <v>219</v>
      </c>
      <c r="X12" s="212">
        <v>611</v>
      </c>
      <c r="Y12" s="219"/>
      <c r="Z12" s="233"/>
      <c r="AA12" s="233"/>
      <c r="AB12" s="233"/>
      <c r="AC12" s="233"/>
      <c r="AD12" s="233"/>
      <c r="AE12" s="103"/>
    </row>
    <row r="13" spans="1:31" s="38" customFormat="1" ht="17.25" customHeight="1">
      <c r="A13" s="176" t="s">
        <v>71</v>
      </c>
      <c r="B13" s="234"/>
      <c r="C13" s="215" t="s">
        <v>21</v>
      </c>
      <c r="D13" s="1">
        <v>431</v>
      </c>
      <c r="E13" s="52">
        <v>218</v>
      </c>
      <c r="F13" s="52">
        <v>12</v>
      </c>
      <c r="G13" s="203">
        <v>661</v>
      </c>
      <c r="H13" s="204">
        <v>1.8</v>
      </c>
      <c r="I13" s="1">
        <v>427</v>
      </c>
      <c r="J13" s="52">
        <v>251</v>
      </c>
      <c r="K13" s="235" t="s">
        <v>72</v>
      </c>
      <c r="L13" s="216">
        <v>678</v>
      </c>
      <c r="M13" s="217">
        <v>1.9</v>
      </c>
      <c r="N13" s="218" t="s">
        <v>67</v>
      </c>
      <c r="O13" s="950">
        <v>203</v>
      </c>
      <c r="P13" s="873"/>
      <c r="Q13" s="208"/>
      <c r="R13" s="209">
        <v>0.6</v>
      </c>
      <c r="S13" s="950">
        <v>181</v>
      </c>
      <c r="T13" s="873"/>
      <c r="U13" s="1"/>
      <c r="V13" s="210">
        <v>0.5</v>
      </c>
      <c r="W13" s="211">
        <v>22</v>
      </c>
      <c r="X13" s="212">
        <v>5</v>
      </c>
      <c r="Y13" s="219"/>
      <c r="Z13" s="233"/>
      <c r="AA13" s="233"/>
      <c r="AB13" s="233"/>
      <c r="AC13" s="233"/>
      <c r="AD13" s="233"/>
      <c r="AE13" s="103"/>
    </row>
    <row r="14" spans="1:31" s="38" customFormat="1" ht="17.25" customHeight="1">
      <c r="A14" s="129"/>
      <c r="B14" s="220"/>
      <c r="C14" s="97" t="s">
        <v>22</v>
      </c>
      <c r="D14" s="34">
        <v>348</v>
      </c>
      <c r="E14" s="66">
        <v>130</v>
      </c>
      <c r="F14" s="66">
        <v>7</v>
      </c>
      <c r="G14" s="221">
        <v>485</v>
      </c>
      <c r="H14" s="222">
        <v>1.3</v>
      </c>
      <c r="I14" s="34">
        <v>256</v>
      </c>
      <c r="J14" s="66">
        <v>136</v>
      </c>
      <c r="K14" s="66">
        <v>2</v>
      </c>
      <c r="L14" s="223">
        <v>394</v>
      </c>
      <c r="M14" s="224">
        <v>1.1</v>
      </c>
      <c r="N14" s="225">
        <v>91</v>
      </c>
      <c r="O14" s="951">
        <v>109</v>
      </c>
      <c r="P14" s="952"/>
      <c r="Q14" s="226"/>
      <c r="R14" s="227">
        <v>0.3</v>
      </c>
      <c r="S14" s="951">
        <v>126</v>
      </c>
      <c r="T14" s="952"/>
      <c r="U14" s="34"/>
      <c r="V14" s="228">
        <v>0.3</v>
      </c>
      <c r="W14" s="229" t="s">
        <v>67</v>
      </c>
      <c r="X14" s="230">
        <v>74</v>
      </c>
      <c r="Y14" s="219"/>
      <c r="Z14" s="233"/>
      <c r="AA14" s="233"/>
      <c r="AB14" s="233"/>
      <c r="AC14" s="233"/>
      <c r="AD14" s="233"/>
      <c r="AE14" s="103"/>
    </row>
    <row r="15" spans="1:31" s="185" customFormat="1" ht="17.25" customHeight="1">
      <c r="A15" s="236">
        <v>17</v>
      </c>
      <c r="B15" s="944"/>
      <c r="C15" s="945"/>
      <c r="D15" s="237"/>
      <c r="E15" s="238"/>
      <c r="F15" s="239"/>
      <c r="G15" s="240"/>
      <c r="H15" s="241"/>
      <c r="I15" s="237"/>
      <c r="J15" s="238"/>
      <c r="K15" s="242"/>
      <c r="L15" s="243"/>
      <c r="M15" s="244"/>
      <c r="N15" s="245"/>
      <c r="O15" s="246"/>
      <c r="P15" s="247"/>
      <c r="Q15" s="248"/>
      <c r="R15" s="249"/>
      <c r="S15" s="246"/>
      <c r="T15" s="247"/>
      <c r="U15" s="248"/>
      <c r="V15" s="249"/>
      <c r="W15" s="250"/>
      <c r="X15" s="251"/>
      <c r="Y15" s="252"/>
      <c r="Z15" s="159"/>
      <c r="AA15" s="159"/>
      <c r="AB15" s="159"/>
      <c r="AC15" s="159"/>
      <c r="AD15" s="159"/>
      <c r="AE15" s="184"/>
    </row>
    <row r="16" spans="1:31" s="185" customFormat="1" ht="17.25" customHeight="1">
      <c r="A16" s="176" t="s">
        <v>73</v>
      </c>
      <c r="B16" s="946"/>
      <c r="C16" s="947"/>
      <c r="D16" s="253">
        <v>2182</v>
      </c>
      <c r="E16" s="254">
        <v>1991</v>
      </c>
      <c r="F16" s="255">
        <v>44</v>
      </c>
      <c r="G16" s="256">
        <v>4217</v>
      </c>
      <c r="H16" s="257">
        <v>11.6</v>
      </c>
      <c r="I16" s="253">
        <v>2506</v>
      </c>
      <c r="J16" s="254">
        <v>1460</v>
      </c>
      <c r="K16" s="258">
        <v>22</v>
      </c>
      <c r="L16" s="259">
        <v>3988</v>
      </c>
      <c r="M16" s="260">
        <v>10.9</v>
      </c>
      <c r="N16" s="261">
        <v>229</v>
      </c>
      <c r="O16" s="870">
        <v>1036</v>
      </c>
      <c r="P16" s="871"/>
      <c r="Q16" s="262"/>
      <c r="R16" s="263">
        <v>2.8</v>
      </c>
      <c r="S16" s="870">
        <v>942</v>
      </c>
      <c r="T16" s="871"/>
      <c r="U16" s="262"/>
      <c r="V16" s="263">
        <v>2.6</v>
      </c>
      <c r="W16" s="264">
        <v>94</v>
      </c>
      <c r="X16" s="265">
        <v>323</v>
      </c>
      <c r="Y16" s="252"/>
      <c r="Z16" s="159"/>
      <c r="AA16" s="159"/>
      <c r="AB16" s="159"/>
      <c r="AC16" s="159"/>
      <c r="AD16" s="159"/>
      <c r="AE16" s="184"/>
    </row>
    <row r="17" spans="1:31" s="185" customFormat="1" ht="17.25" customHeight="1">
      <c r="A17" s="236">
        <v>20</v>
      </c>
      <c r="B17" s="944"/>
      <c r="C17" s="945"/>
      <c r="D17" s="948">
        <v>2370</v>
      </c>
      <c r="E17" s="940">
        <v>1927</v>
      </c>
      <c r="F17" s="911">
        <v>24</v>
      </c>
      <c r="G17" s="936">
        <f>SUM(D17:F17)</f>
        <v>4321</v>
      </c>
      <c r="H17" s="937">
        <f>G17/365</f>
        <v>11.838356164383562</v>
      </c>
      <c r="I17" s="948">
        <v>2274</v>
      </c>
      <c r="J17" s="940">
        <v>1944</v>
      </c>
      <c r="K17" s="942">
        <v>56</v>
      </c>
      <c r="L17" s="895">
        <f>SUM(I17:K17)</f>
        <v>4274</v>
      </c>
      <c r="M17" s="897">
        <f aca="true" t="shared" si="0" ref="M17:M38">L17/365</f>
        <v>11.70958904109589</v>
      </c>
      <c r="N17" s="879">
        <f>G17-L17</f>
        <v>47</v>
      </c>
      <c r="O17" s="877">
        <v>1090</v>
      </c>
      <c r="P17" s="878"/>
      <c r="Q17" s="920">
        <f>O17/365</f>
        <v>2.9863013698630136</v>
      </c>
      <c r="R17" s="921"/>
      <c r="S17" s="877">
        <v>994</v>
      </c>
      <c r="T17" s="878"/>
      <c r="U17" s="920">
        <f>S17/365</f>
        <v>2.723287671232877</v>
      </c>
      <c r="V17" s="921"/>
      <c r="W17" s="922">
        <f aca="true" t="shared" si="1" ref="W17:W38">O17-S17</f>
        <v>96</v>
      </c>
      <c r="X17" s="938">
        <f aca="true" t="shared" si="2" ref="X17:X33">N17+W17</f>
        <v>143</v>
      </c>
      <c r="Y17" s="252"/>
      <c r="Z17" s="159"/>
      <c r="AA17" s="159"/>
      <c r="AB17" s="159"/>
      <c r="AC17" s="159"/>
      <c r="AD17" s="159"/>
      <c r="AE17" s="184"/>
    </row>
    <row r="18" spans="1:31" s="185" customFormat="1" ht="17.25" customHeight="1">
      <c r="A18" s="176" t="s">
        <v>74</v>
      </c>
      <c r="B18" s="946"/>
      <c r="C18" s="947"/>
      <c r="D18" s="949"/>
      <c r="E18" s="941"/>
      <c r="F18" s="912"/>
      <c r="G18" s="931"/>
      <c r="H18" s="933"/>
      <c r="I18" s="949"/>
      <c r="J18" s="941"/>
      <c r="K18" s="943"/>
      <c r="L18" s="896"/>
      <c r="M18" s="898"/>
      <c r="N18" s="880"/>
      <c r="O18" s="870"/>
      <c r="P18" s="871"/>
      <c r="Q18" s="901"/>
      <c r="R18" s="902"/>
      <c r="S18" s="870"/>
      <c r="T18" s="871"/>
      <c r="U18" s="901"/>
      <c r="V18" s="902"/>
      <c r="W18" s="904"/>
      <c r="X18" s="939"/>
      <c r="Y18" s="252"/>
      <c r="Z18" s="159"/>
      <c r="AA18" s="159"/>
      <c r="AB18" s="159"/>
      <c r="AC18" s="159"/>
      <c r="AD18" s="159"/>
      <c r="AE18" s="184"/>
    </row>
    <row r="19" spans="1:31" s="185" customFormat="1" ht="17.25" customHeight="1">
      <c r="A19" s="236">
        <v>21</v>
      </c>
      <c r="B19" s="924"/>
      <c r="C19" s="925"/>
      <c r="D19" s="928">
        <v>2059</v>
      </c>
      <c r="E19" s="915">
        <v>1791</v>
      </c>
      <c r="F19" s="929">
        <v>45</v>
      </c>
      <c r="G19" s="930">
        <f>SUM(D19:F19)</f>
        <v>3895</v>
      </c>
      <c r="H19" s="932">
        <f>G19/365</f>
        <v>10.67123287671233</v>
      </c>
      <c r="I19" s="928">
        <v>2200</v>
      </c>
      <c r="J19" s="915">
        <v>1768</v>
      </c>
      <c r="K19" s="916">
        <v>1</v>
      </c>
      <c r="L19" s="917">
        <f>SUM(I19:K19)</f>
        <v>3969</v>
      </c>
      <c r="M19" s="918">
        <f t="shared" si="0"/>
        <v>10.873972602739727</v>
      </c>
      <c r="N19" s="919">
        <f>G19-L19</f>
        <v>-74</v>
      </c>
      <c r="O19" s="872">
        <v>1040</v>
      </c>
      <c r="P19" s="874"/>
      <c r="Q19" s="899">
        <f>O19/365</f>
        <v>2.8493150684931505</v>
      </c>
      <c r="R19" s="900"/>
      <c r="S19" s="872">
        <v>1021</v>
      </c>
      <c r="T19" s="874"/>
      <c r="U19" s="899">
        <f>S19/365</f>
        <v>2.797260273972603</v>
      </c>
      <c r="V19" s="900"/>
      <c r="W19" s="903">
        <f t="shared" si="1"/>
        <v>19</v>
      </c>
      <c r="X19" s="905">
        <f t="shared" si="2"/>
        <v>-55</v>
      </c>
      <c r="Y19" s="219"/>
      <c r="Z19" s="159"/>
      <c r="AA19" s="159"/>
      <c r="AB19" s="159"/>
      <c r="AC19" s="159"/>
      <c r="AD19" s="159"/>
      <c r="AE19" s="184"/>
    </row>
    <row r="20" spans="1:31" s="185" customFormat="1" ht="17.25" customHeight="1">
      <c r="A20" s="176" t="s">
        <v>75</v>
      </c>
      <c r="B20" s="926"/>
      <c r="C20" s="927"/>
      <c r="D20" s="890"/>
      <c r="E20" s="892"/>
      <c r="F20" s="912"/>
      <c r="G20" s="931"/>
      <c r="H20" s="933"/>
      <c r="I20" s="890"/>
      <c r="J20" s="892"/>
      <c r="K20" s="894"/>
      <c r="L20" s="896"/>
      <c r="M20" s="898"/>
      <c r="N20" s="880"/>
      <c r="O20" s="870"/>
      <c r="P20" s="871"/>
      <c r="Q20" s="901"/>
      <c r="R20" s="902"/>
      <c r="S20" s="870"/>
      <c r="T20" s="871"/>
      <c r="U20" s="901"/>
      <c r="V20" s="902"/>
      <c r="W20" s="904"/>
      <c r="X20" s="906"/>
      <c r="Y20" s="219"/>
      <c r="Z20" s="159"/>
      <c r="AA20" s="159"/>
      <c r="AB20" s="159"/>
      <c r="AC20" s="159"/>
      <c r="AD20" s="159"/>
      <c r="AE20" s="184"/>
    </row>
    <row r="21" spans="1:31" s="32" customFormat="1" ht="17.25" customHeight="1">
      <c r="A21" s="236">
        <v>22</v>
      </c>
      <c r="B21" s="934"/>
      <c r="C21" s="935"/>
      <c r="D21" s="889">
        <v>2091</v>
      </c>
      <c r="E21" s="891">
        <v>1538</v>
      </c>
      <c r="F21" s="911">
        <v>21</v>
      </c>
      <c r="G21" s="936">
        <f>SUM(D21:F21)</f>
        <v>3650</v>
      </c>
      <c r="H21" s="937">
        <f>G21/365</f>
        <v>10</v>
      </c>
      <c r="I21" s="889">
        <v>2047</v>
      </c>
      <c r="J21" s="891">
        <v>1636</v>
      </c>
      <c r="K21" s="893">
        <v>39</v>
      </c>
      <c r="L21" s="895">
        <f>SUM(I21:K21)</f>
        <v>3722</v>
      </c>
      <c r="M21" s="897">
        <f t="shared" si="0"/>
        <v>10.197260273972603</v>
      </c>
      <c r="N21" s="879">
        <f>G21-L21</f>
        <v>-72</v>
      </c>
      <c r="O21" s="877">
        <v>1081</v>
      </c>
      <c r="P21" s="878"/>
      <c r="Q21" s="920">
        <f>O21/365</f>
        <v>2.9616438356164383</v>
      </c>
      <c r="R21" s="921"/>
      <c r="S21" s="877">
        <v>1132</v>
      </c>
      <c r="T21" s="878"/>
      <c r="U21" s="920">
        <f>S21/365</f>
        <v>3.1013698630136988</v>
      </c>
      <c r="V21" s="921"/>
      <c r="W21" s="922">
        <f t="shared" si="1"/>
        <v>-51</v>
      </c>
      <c r="X21" s="923">
        <f t="shared" si="2"/>
        <v>-123</v>
      </c>
      <c r="Y21" s="252"/>
      <c r="Z21" s="231"/>
      <c r="AA21" s="231"/>
      <c r="AB21" s="231"/>
      <c r="AC21" s="231"/>
      <c r="AD21" s="231"/>
      <c r="AE21" s="31"/>
    </row>
    <row r="22" spans="1:31" s="32" customFormat="1" ht="17.25" customHeight="1">
      <c r="A22" s="176" t="s">
        <v>76</v>
      </c>
      <c r="B22" s="926"/>
      <c r="C22" s="927"/>
      <c r="D22" s="890"/>
      <c r="E22" s="892"/>
      <c r="F22" s="912"/>
      <c r="G22" s="931"/>
      <c r="H22" s="933"/>
      <c r="I22" s="890"/>
      <c r="J22" s="892"/>
      <c r="K22" s="894"/>
      <c r="L22" s="896"/>
      <c r="M22" s="898"/>
      <c r="N22" s="880"/>
      <c r="O22" s="870"/>
      <c r="P22" s="871"/>
      <c r="Q22" s="901"/>
      <c r="R22" s="902"/>
      <c r="S22" s="870"/>
      <c r="T22" s="871"/>
      <c r="U22" s="901"/>
      <c r="V22" s="902"/>
      <c r="W22" s="904"/>
      <c r="X22" s="906"/>
      <c r="Y22" s="252"/>
      <c r="Z22" s="231"/>
      <c r="AA22" s="231"/>
      <c r="AB22" s="231"/>
      <c r="AC22" s="231"/>
      <c r="AD22" s="231"/>
      <c r="AE22" s="31"/>
    </row>
    <row r="23" spans="1:31" s="185" customFormat="1" ht="17.25" customHeight="1">
      <c r="A23" s="236">
        <v>23</v>
      </c>
      <c r="B23" s="924"/>
      <c r="C23" s="925"/>
      <c r="D23" s="928">
        <v>2062</v>
      </c>
      <c r="E23" s="915">
        <v>1592</v>
      </c>
      <c r="F23" s="929">
        <v>11</v>
      </c>
      <c r="G23" s="930">
        <f>SUM(D23:F23)</f>
        <v>3665</v>
      </c>
      <c r="H23" s="932">
        <f>G23/365</f>
        <v>10.04109589041096</v>
      </c>
      <c r="I23" s="928">
        <v>1993</v>
      </c>
      <c r="J23" s="915">
        <v>1709</v>
      </c>
      <c r="K23" s="916">
        <v>36</v>
      </c>
      <c r="L23" s="917">
        <f>SUM(I23:K23)</f>
        <v>3738</v>
      </c>
      <c r="M23" s="918">
        <f t="shared" si="0"/>
        <v>10.241095890410959</v>
      </c>
      <c r="N23" s="919">
        <f>G23-L23</f>
        <v>-73</v>
      </c>
      <c r="O23" s="872">
        <v>1022</v>
      </c>
      <c r="P23" s="874"/>
      <c r="Q23" s="899">
        <f>O23/365</f>
        <v>2.8</v>
      </c>
      <c r="R23" s="900"/>
      <c r="S23" s="872">
        <v>1142</v>
      </c>
      <c r="T23" s="874"/>
      <c r="U23" s="899">
        <f>S23/365</f>
        <v>3.128767123287671</v>
      </c>
      <c r="V23" s="900"/>
      <c r="W23" s="903">
        <f t="shared" si="1"/>
        <v>-120</v>
      </c>
      <c r="X23" s="905">
        <f t="shared" si="2"/>
        <v>-193</v>
      </c>
      <c r="Y23" s="219"/>
      <c r="Z23" s="159"/>
      <c r="AA23" s="159"/>
      <c r="AB23" s="159"/>
      <c r="AC23" s="159"/>
      <c r="AD23" s="159"/>
      <c r="AE23" s="184"/>
    </row>
    <row r="24" spans="1:31" s="185" customFormat="1" ht="17.25" customHeight="1">
      <c r="A24" s="176" t="s">
        <v>77</v>
      </c>
      <c r="B24" s="926"/>
      <c r="C24" s="927"/>
      <c r="D24" s="890"/>
      <c r="E24" s="892"/>
      <c r="F24" s="912"/>
      <c r="G24" s="931"/>
      <c r="H24" s="933"/>
      <c r="I24" s="890"/>
      <c r="J24" s="892"/>
      <c r="K24" s="894"/>
      <c r="L24" s="896"/>
      <c r="M24" s="898"/>
      <c r="N24" s="880"/>
      <c r="O24" s="870"/>
      <c r="P24" s="871"/>
      <c r="Q24" s="901"/>
      <c r="R24" s="902"/>
      <c r="S24" s="870"/>
      <c r="T24" s="871"/>
      <c r="U24" s="901"/>
      <c r="V24" s="902"/>
      <c r="W24" s="904"/>
      <c r="X24" s="906"/>
      <c r="Y24" s="219"/>
      <c r="Z24" s="159"/>
      <c r="AA24" s="159"/>
      <c r="AB24" s="159"/>
      <c r="AC24" s="159"/>
      <c r="AD24" s="159"/>
      <c r="AE24" s="184"/>
    </row>
    <row r="25" spans="1:31" s="38" customFormat="1" ht="17.25" customHeight="1">
      <c r="A25" s="278">
        <v>24</v>
      </c>
      <c r="B25" s="907"/>
      <c r="C25" s="908"/>
      <c r="D25" s="889">
        <v>2037</v>
      </c>
      <c r="E25" s="891">
        <v>1576</v>
      </c>
      <c r="F25" s="911">
        <v>35</v>
      </c>
      <c r="G25" s="913">
        <f>SUM(D25:F25)</f>
        <v>3648</v>
      </c>
      <c r="H25" s="887">
        <f>G25/365</f>
        <v>9.994520547945205</v>
      </c>
      <c r="I25" s="889">
        <v>2209</v>
      </c>
      <c r="J25" s="891">
        <v>1799</v>
      </c>
      <c r="K25" s="893">
        <v>43</v>
      </c>
      <c r="L25" s="895">
        <f>SUM(I25:K25)</f>
        <v>4051</v>
      </c>
      <c r="M25" s="897">
        <f t="shared" si="0"/>
        <v>11.098630136986301</v>
      </c>
      <c r="N25" s="879">
        <f aca="true" t="shared" si="3" ref="N25:N35">G25-L25</f>
        <v>-403</v>
      </c>
      <c r="O25" s="877">
        <v>1079</v>
      </c>
      <c r="P25" s="878"/>
      <c r="Q25" s="881">
        <f>O25/365</f>
        <v>2.956164383561644</v>
      </c>
      <c r="R25" s="882"/>
      <c r="S25" s="877">
        <v>1130</v>
      </c>
      <c r="T25" s="878"/>
      <c r="U25" s="881">
        <f>S25/365</f>
        <v>3.095890410958904</v>
      </c>
      <c r="V25" s="882"/>
      <c r="W25" s="885">
        <f t="shared" si="1"/>
        <v>-51</v>
      </c>
      <c r="X25" s="875">
        <f t="shared" si="2"/>
        <v>-454</v>
      </c>
      <c r="Y25" s="219"/>
      <c r="Z25" s="233"/>
      <c r="AA25" s="233"/>
      <c r="AB25" s="233"/>
      <c r="AC25" s="233"/>
      <c r="AD25" s="233"/>
      <c r="AE25" s="103"/>
    </row>
    <row r="26" spans="1:31" s="38" customFormat="1" ht="17.25" customHeight="1">
      <c r="A26" s="176" t="s">
        <v>78</v>
      </c>
      <c r="B26" s="909"/>
      <c r="C26" s="910"/>
      <c r="D26" s="890"/>
      <c r="E26" s="892"/>
      <c r="F26" s="912"/>
      <c r="G26" s="914"/>
      <c r="H26" s="888"/>
      <c r="I26" s="890"/>
      <c r="J26" s="892"/>
      <c r="K26" s="894"/>
      <c r="L26" s="896"/>
      <c r="M26" s="898"/>
      <c r="N26" s="880"/>
      <c r="O26" s="870"/>
      <c r="P26" s="871"/>
      <c r="Q26" s="883"/>
      <c r="R26" s="884"/>
      <c r="S26" s="870"/>
      <c r="T26" s="871"/>
      <c r="U26" s="883"/>
      <c r="V26" s="884"/>
      <c r="W26" s="886"/>
      <c r="X26" s="876"/>
      <c r="Y26" s="219"/>
      <c r="Z26" s="233"/>
      <c r="AA26" s="233"/>
      <c r="AB26" s="233"/>
      <c r="AC26" s="233"/>
      <c r="AD26" s="233"/>
      <c r="AE26" s="103"/>
    </row>
    <row r="27" spans="1:31" s="38" customFormat="1" ht="17.25" customHeight="1">
      <c r="A27" s="278">
        <v>25</v>
      </c>
      <c r="B27" s="279"/>
      <c r="C27" s="280"/>
      <c r="D27" s="277">
        <f>SUM(D28:D29)</f>
        <v>2412</v>
      </c>
      <c r="E27" s="277">
        <f>SUM(E28:E29)</f>
        <v>2014</v>
      </c>
      <c r="F27" s="79">
        <f>SUM(F28:F29)</f>
        <v>61</v>
      </c>
      <c r="G27" s="281">
        <f>SUM(G28:G29)</f>
        <v>4487</v>
      </c>
      <c r="H27" s="282">
        <f aca="true" t="shared" si="4" ref="H27:H38">G27/365</f>
        <v>12.293150684931506</v>
      </c>
      <c r="I27" s="276">
        <f>SUM(I28:I29)</f>
        <v>2369</v>
      </c>
      <c r="J27" s="277">
        <f>SUM(J28:J29)</f>
        <v>1835</v>
      </c>
      <c r="K27" s="277">
        <f>SUM(K28:K29)</f>
        <v>384</v>
      </c>
      <c r="L27" s="289">
        <f>SUM(L28:L29)</f>
        <v>4588</v>
      </c>
      <c r="M27" s="266">
        <f t="shared" si="0"/>
        <v>12.56986301369863</v>
      </c>
      <c r="N27" s="267">
        <f t="shared" si="3"/>
        <v>-101</v>
      </c>
      <c r="O27" s="877">
        <f>SUM(O28:P29)</f>
        <v>1102</v>
      </c>
      <c r="P27" s="878"/>
      <c r="Q27" s="290"/>
      <c r="R27" s="291">
        <f aca="true" t="shared" si="5" ref="R27:R38">O27/365</f>
        <v>3.0191780821917806</v>
      </c>
      <c r="S27" s="877">
        <f>SUM(S28:T29)</f>
        <v>1158</v>
      </c>
      <c r="T27" s="878"/>
      <c r="U27" s="292"/>
      <c r="V27" s="283">
        <f aca="true" t="shared" si="6" ref="V27:V38">S27/365</f>
        <v>3.1726027397260275</v>
      </c>
      <c r="W27" s="284">
        <f t="shared" si="1"/>
        <v>-56</v>
      </c>
      <c r="X27" s="293">
        <f t="shared" si="2"/>
        <v>-157</v>
      </c>
      <c r="Y27" s="219"/>
      <c r="Z27" s="233"/>
      <c r="AA27" s="233"/>
      <c r="AB27" s="233"/>
      <c r="AC27" s="233"/>
      <c r="AD27" s="233"/>
      <c r="AE27" s="103"/>
    </row>
    <row r="28" spans="1:31" s="38" customFormat="1" ht="17.25" customHeight="1">
      <c r="A28" s="176" t="s">
        <v>79</v>
      </c>
      <c r="B28" s="294"/>
      <c r="C28" s="295" t="s">
        <v>25</v>
      </c>
      <c r="D28" s="296">
        <v>2050</v>
      </c>
      <c r="E28" s="296">
        <v>1562</v>
      </c>
      <c r="F28" s="297">
        <v>26</v>
      </c>
      <c r="G28" s="298">
        <v>3638</v>
      </c>
      <c r="H28" s="299">
        <f t="shared" si="4"/>
        <v>9.967123287671233</v>
      </c>
      <c r="I28" s="300">
        <v>2064</v>
      </c>
      <c r="J28" s="296">
        <v>1585</v>
      </c>
      <c r="K28" s="296">
        <v>15</v>
      </c>
      <c r="L28" s="301">
        <f>SUM(I28:K28)</f>
        <v>3664</v>
      </c>
      <c r="M28" s="302">
        <f t="shared" si="0"/>
        <v>10.038356164383561</v>
      </c>
      <c r="N28" s="303">
        <f t="shared" si="3"/>
        <v>-26</v>
      </c>
      <c r="O28" s="866">
        <v>1080</v>
      </c>
      <c r="P28" s="867"/>
      <c r="Q28" s="304"/>
      <c r="R28" s="305">
        <f t="shared" si="5"/>
        <v>2.958904109589041</v>
      </c>
      <c r="S28" s="866">
        <v>1156</v>
      </c>
      <c r="T28" s="867"/>
      <c r="U28" s="306"/>
      <c r="V28" s="307">
        <f t="shared" si="6"/>
        <v>3.1671232876712327</v>
      </c>
      <c r="W28" s="308">
        <f t="shared" si="1"/>
        <v>-76</v>
      </c>
      <c r="X28" s="309">
        <f t="shared" si="2"/>
        <v>-102</v>
      </c>
      <c r="Y28" s="219"/>
      <c r="Z28" s="233"/>
      <c r="AA28" s="233"/>
      <c r="AB28" s="233"/>
      <c r="AC28" s="233"/>
      <c r="AD28" s="233"/>
      <c r="AE28" s="103"/>
    </row>
    <row r="29" spans="1:31" s="38" customFormat="1" ht="17.25" customHeight="1">
      <c r="A29" s="278"/>
      <c r="B29" s="294"/>
      <c r="C29" s="310" t="s">
        <v>26</v>
      </c>
      <c r="D29" s="275">
        <v>362</v>
      </c>
      <c r="E29" s="275">
        <v>452</v>
      </c>
      <c r="F29" s="66">
        <v>35</v>
      </c>
      <c r="G29" s="285">
        <f>SUM(D29:F29)</f>
        <v>849</v>
      </c>
      <c r="H29" s="286">
        <f t="shared" si="4"/>
        <v>2.326027397260274</v>
      </c>
      <c r="I29" s="274">
        <v>305</v>
      </c>
      <c r="J29" s="275">
        <v>250</v>
      </c>
      <c r="K29" s="275">
        <v>369</v>
      </c>
      <c r="L29" s="311">
        <f>SUM(I29:K29)</f>
        <v>924</v>
      </c>
      <c r="M29" s="268">
        <f t="shared" si="0"/>
        <v>2.5315068493150683</v>
      </c>
      <c r="N29" s="269">
        <f t="shared" si="3"/>
        <v>-75</v>
      </c>
      <c r="O29" s="870">
        <v>22</v>
      </c>
      <c r="P29" s="871"/>
      <c r="Q29" s="312"/>
      <c r="R29" s="313">
        <f t="shared" si="5"/>
        <v>0.06027397260273973</v>
      </c>
      <c r="S29" s="870">
        <v>2</v>
      </c>
      <c r="T29" s="871"/>
      <c r="U29" s="314"/>
      <c r="V29" s="287">
        <f t="shared" si="6"/>
        <v>0.005479452054794521</v>
      </c>
      <c r="W29" s="288">
        <f t="shared" si="1"/>
        <v>20</v>
      </c>
      <c r="X29" s="315">
        <f t="shared" si="2"/>
        <v>-55</v>
      </c>
      <c r="Y29" s="219"/>
      <c r="Z29" s="233"/>
      <c r="AA29" s="233"/>
      <c r="AB29" s="233"/>
      <c r="AC29" s="233"/>
      <c r="AD29" s="233"/>
      <c r="AE29" s="103"/>
    </row>
    <row r="30" spans="1:31" s="38" customFormat="1" ht="17.25" customHeight="1">
      <c r="A30" s="278">
        <v>26</v>
      </c>
      <c r="B30" s="279"/>
      <c r="C30" s="316"/>
      <c r="D30" s="271">
        <f>SUM(D31:D32)</f>
        <v>2269</v>
      </c>
      <c r="E30" s="271">
        <f>SUM(E31:E32)</f>
        <v>1947</v>
      </c>
      <c r="F30" s="52">
        <f>SUM(F31:F32)</f>
        <v>68</v>
      </c>
      <c r="G30" s="317">
        <f>SUM(G31:G32)</f>
        <v>4284</v>
      </c>
      <c r="H30" s="318">
        <f t="shared" si="4"/>
        <v>11.736986301369862</v>
      </c>
      <c r="I30" s="270">
        <f>SUM(I31:I32)</f>
        <v>2331</v>
      </c>
      <c r="J30" s="271">
        <f>SUM(J31:J32)</f>
        <v>1865</v>
      </c>
      <c r="K30" s="271">
        <f>SUM(K31:K32)</f>
        <v>342</v>
      </c>
      <c r="L30" s="319">
        <f>SUM(L31:L32)</f>
        <v>4538</v>
      </c>
      <c r="M30" s="272">
        <f t="shared" si="0"/>
        <v>12.432876712328767</v>
      </c>
      <c r="N30" s="273">
        <f t="shared" si="3"/>
        <v>-254</v>
      </c>
      <c r="O30" s="872">
        <f>SUM(O31:P32)</f>
        <v>959</v>
      </c>
      <c r="P30" s="873"/>
      <c r="Q30" s="320"/>
      <c r="R30" s="321">
        <f t="shared" si="5"/>
        <v>2.627397260273973</v>
      </c>
      <c r="S30" s="872">
        <f>SUM(S31:T32)</f>
        <v>1120</v>
      </c>
      <c r="T30" s="874"/>
      <c r="U30" s="322"/>
      <c r="V30" s="283">
        <f t="shared" si="6"/>
        <v>3.0684931506849313</v>
      </c>
      <c r="W30" s="323">
        <f t="shared" si="1"/>
        <v>-161</v>
      </c>
      <c r="X30" s="324">
        <f t="shared" si="2"/>
        <v>-415</v>
      </c>
      <c r="Y30" s="219"/>
      <c r="Z30" s="233"/>
      <c r="AA30" s="233"/>
      <c r="AB30" s="233"/>
      <c r="AC30" s="233"/>
      <c r="AD30" s="233"/>
      <c r="AE30" s="103"/>
    </row>
    <row r="31" spans="1:31" s="38" customFormat="1" ht="17.25" customHeight="1">
      <c r="A31" s="176" t="s">
        <v>80</v>
      </c>
      <c r="B31" s="294"/>
      <c r="C31" s="295" t="s">
        <v>25</v>
      </c>
      <c r="D31" s="296">
        <v>1973</v>
      </c>
      <c r="E31" s="296">
        <v>1386</v>
      </c>
      <c r="F31" s="297">
        <v>36</v>
      </c>
      <c r="G31" s="298">
        <v>3395</v>
      </c>
      <c r="H31" s="299">
        <f t="shared" si="4"/>
        <v>9.301369863013699</v>
      </c>
      <c r="I31" s="300">
        <v>2095</v>
      </c>
      <c r="J31" s="296">
        <v>1572</v>
      </c>
      <c r="K31" s="296">
        <v>29</v>
      </c>
      <c r="L31" s="301">
        <f>SUM(I31:K31)</f>
        <v>3696</v>
      </c>
      <c r="M31" s="302">
        <f t="shared" si="0"/>
        <v>10.126027397260273</v>
      </c>
      <c r="N31" s="303">
        <f t="shared" si="3"/>
        <v>-301</v>
      </c>
      <c r="O31" s="866">
        <v>925</v>
      </c>
      <c r="P31" s="867"/>
      <c r="Q31" s="304"/>
      <c r="R31" s="305">
        <f t="shared" si="5"/>
        <v>2.5342465753424657</v>
      </c>
      <c r="S31" s="866">
        <v>1116</v>
      </c>
      <c r="T31" s="867"/>
      <c r="U31" s="306"/>
      <c r="V31" s="307">
        <f t="shared" si="6"/>
        <v>3.0575342465753423</v>
      </c>
      <c r="W31" s="308">
        <f t="shared" si="1"/>
        <v>-191</v>
      </c>
      <c r="X31" s="309">
        <f t="shared" si="2"/>
        <v>-492</v>
      </c>
      <c r="Y31" s="219"/>
      <c r="Z31" s="233"/>
      <c r="AA31" s="233"/>
      <c r="AB31" s="233"/>
      <c r="AC31" s="233"/>
      <c r="AD31" s="233"/>
      <c r="AE31" s="103"/>
    </row>
    <row r="32" spans="1:31" s="38" customFormat="1" ht="17.25" customHeight="1">
      <c r="A32" s="278"/>
      <c r="B32" s="294"/>
      <c r="C32" s="310" t="s">
        <v>26</v>
      </c>
      <c r="D32" s="275">
        <v>296</v>
      </c>
      <c r="E32" s="275">
        <v>561</v>
      </c>
      <c r="F32" s="66">
        <v>32</v>
      </c>
      <c r="G32" s="285">
        <f aca="true" t="shared" si="7" ref="G32:G38">SUM(D32:F32)</f>
        <v>889</v>
      </c>
      <c r="H32" s="286">
        <f t="shared" si="4"/>
        <v>2.4356164383561643</v>
      </c>
      <c r="I32" s="274">
        <v>236</v>
      </c>
      <c r="J32" s="275">
        <v>293</v>
      </c>
      <c r="K32" s="275">
        <v>313</v>
      </c>
      <c r="L32" s="311">
        <f>SUM(I32:K32)</f>
        <v>842</v>
      </c>
      <c r="M32" s="268">
        <f t="shared" si="0"/>
        <v>2.3068493150684932</v>
      </c>
      <c r="N32" s="269">
        <f t="shared" si="3"/>
        <v>47</v>
      </c>
      <c r="O32" s="870">
        <v>34</v>
      </c>
      <c r="P32" s="871"/>
      <c r="Q32" s="312"/>
      <c r="R32" s="313">
        <f t="shared" si="5"/>
        <v>0.09315068493150686</v>
      </c>
      <c r="S32" s="870">
        <v>4</v>
      </c>
      <c r="T32" s="871"/>
      <c r="U32" s="312"/>
      <c r="V32" s="287">
        <f t="shared" si="6"/>
        <v>0.010958904109589041</v>
      </c>
      <c r="W32" s="288">
        <f t="shared" si="1"/>
        <v>30</v>
      </c>
      <c r="X32" s="315">
        <f t="shared" si="2"/>
        <v>77</v>
      </c>
      <c r="Y32" s="219"/>
      <c r="Z32" s="233"/>
      <c r="AA32" s="233"/>
      <c r="AB32" s="233"/>
      <c r="AC32" s="233"/>
      <c r="AD32" s="233"/>
      <c r="AE32" s="103"/>
    </row>
    <row r="33" spans="1:31" s="38" customFormat="1" ht="17.25" customHeight="1">
      <c r="A33" s="325">
        <v>27</v>
      </c>
      <c r="B33" s="326"/>
      <c r="C33" s="316"/>
      <c r="D33" s="271">
        <f>SUM(D34:D35)</f>
        <v>2493</v>
      </c>
      <c r="E33" s="271">
        <f>SUM(E34:E35)</f>
        <v>2110</v>
      </c>
      <c r="F33" s="52">
        <f>SUM(F34:F35)</f>
        <v>85</v>
      </c>
      <c r="G33" s="317">
        <f t="shared" si="7"/>
        <v>4688</v>
      </c>
      <c r="H33" s="318">
        <f t="shared" si="4"/>
        <v>12.843835616438357</v>
      </c>
      <c r="I33" s="271">
        <f>SUM(I34:I35)</f>
        <v>2307</v>
      </c>
      <c r="J33" s="271">
        <f>SUM(J34:J35)</f>
        <v>1900</v>
      </c>
      <c r="K33" s="271">
        <f>SUM(K34:K35)</f>
        <v>293</v>
      </c>
      <c r="L33" s="319">
        <f>SUM(L34:L35)</f>
        <v>4500</v>
      </c>
      <c r="M33" s="272">
        <f t="shared" si="0"/>
        <v>12.32876712328767</v>
      </c>
      <c r="N33" s="273">
        <f t="shared" si="3"/>
        <v>188</v>
      </c>
      <c r="O33" s="865">
        <f>SUM(O34:P35)</f>
        <v>997</v>
      </c>
      <c r="P33" s="865"/>
      <c r="Q33" s="320"/>
      <c r="R33" s="321">
        <f t="shared" si="5"/>
        <v>2.7315068493150685</v>
      </c>
      <c r="S33" s="865">
        <f>SUM(S34:T35)</f>
        <v>1115</v>
      </c>
      <c r="T33" s="865"/>
      <c r="U33" s="322"/>
      <c r="V33" s="283">
        <f t="shared" si="6"/>
        <v>3.0547945205479454</v>
      </c>
      <c r="W33" s="323">
        <f t="shared" si="1"/>
        <v>-118</v>
      </c>
      <c r="X33" s="324">
        <f t="shared" si="2"/>
        <v>70</v>
      </c>
      <c r="Y33" s="219"/>
      <c r="Z33" s="233"/>
      <c r="AA33" s="233"/>
      <c r="AB33" s="233"/>
      <c r="AC33" s="233"/>
      <c r="AD33" s="233"/>
      <c r="AE33" s="103"/>
    </row>
    <row r="34" spans="1:31" s="38" customFormat="1" ht="17.25" customHeight="1">
      <c r="A34" s="176" t="s">
        <v>81</v>
      </c>
      <c r="B34" s="327"/>
      <c r="C34" s="295" t="s">
        <v>25</v>
      </c>
      <c r="D34" s="296">
        <v>2199</v>
      </c>
      <c r="E34" s="296">
        <v>1367</v>
      </c>
      <c r="F34" s="297">
        <v>36</v>
      </c>
      <c r="G34" s="298">
        <f t="shared" si="7"/>
        <v>3602</v>
      </c>
      <c r="H34" s="299">
        <f t="shared" si="4"/>
        <v>9.868493150684932</v>
      </c>
      <c r="I34" s="296">
        <v>2083</v>
      </c>
      <c r="J34" s="296">
        <v>1577</v>
      </c>
      <c r="K34" s="296">
        <v>10</v>
      </c>
      <c r="L34" s="301">
        <f>SUM(I34:K34)</f>
        <v>3670</v>
      </c>
      <c r="M34" s="302">
        <f t="shared" si="0"/>
        <v>10.054794520547945</v>
      </c>
      <c r="N34" s="303">
        <f t="shared" si="3"/>
        <v>-68</v>
      </c>
      <c r="O34" s="866">
        <v>970</v>
      </c>
      <c r="P34" s="867"/>
      <c r="Q34" s="304"/>
      <c r="R34" s="305">
        <f t="shared" si="5"/>
        <v>2.6575342465753424</v>
      </c>
      <c r="S34" s="866">
        <v>1113</v>
      </c>
      <c r="T34" s="867"/>
      <c r="U34" s="304"/>
      <c r="V34" s="307">
        <f t="shared" si="6"/>
        <v>3.0493150684931507</v>
      </c>
      <c r="W34" s="308">
        <f>O34-S34</f>
        <v>-143</v>
      </c>
      <c r="X34" s="309">
        <f>N34+W34</f>
        <v>-211</v>
      </c>
      <c r="Y34" s="219"/>
      <c r="Z34" s="233"/>
      <c r="AA34" s="233"/>
      <c r="AB34" s="233"/>
      <c r="AC34" s="233"/>
      <c r="AD34" s="233"/>
      <c r="AE34" s="103"/>
    </row>
    <row r="35" spans="1:31" s="38" customFormat="1" ht="17.25" customHeight="1">
      <c r="A35" s="328"/>
      <c r="B35" s="329"/>
      <c r="C35" s="310" t="s">
        <v>26</v>
      </c>
      <c r="D35" s="275">
        <v>294</v>
      </c>
      <c r="E35" s="275">
        <v>743</v>
      </c>
      <c r="F35" s="66">
        <v>49</v>
      </c>
      <c r="G35" s="285">
        <f t="shared" si="7"/>
        <v>1086</v>
      </c>
      <c r="H35" s="286">
        <f t="shared" si="4"/>
        <v>2.9753424657534246</v>
      </c>
      <c r="I35" s="275">
        <v>224</v>
      </c>
      <c r="J35" s="275">
        <v>323</v>
      </c>
      <c r="K35" s="275">
        <v>283</v>
      </c>
      <c r="L35" s="311">
        <f>SUM(I35:K35)</f>
        <v>830</v>
      </c>
      <c r="M35" s="268">
        <f t="shared" si="0"/>
        <v>2.2739726027397262</v>
      </c>
      <c r="N35" s="269">
        <f t="shared" si="3"/>
        <v>256</v>
      </c>
      <c r="O35" s="870">
        <v>27</v>
      </c>
      <c r="P35" s="871"/>
      <c r="Q35" s="312"/>
      <c r="R35" s="313">
        <f t="shared" si="5"/>
        <v>0.07397260273972603</v>
      </c>
      <c r="S35" s="870">
        <v>2</v>
      </c>
      <c r="T35" s="871"/>
      <c r="U35" s="312"/>
      <c r="V35" s="287">
        <f t="shared" si="6"/>
        <v>0.005479452054794521</v>
      </c>
      <c r="W35" s="288">
        <f t="shared" si="1"/>
        <v>25</v>
      </c>
      <c r="X35" s="315">
        <f>N35+W35</f>
        <v>281</v>
      </c>
      <c r="Y35" s="219"/>
      <c r="Z35" s="233"/>
      <c r="AA35" s="233"/>
      <c r="AB35" s="233"/>
      <c r="AC35" s="233"/>
      <c r="AD35" s="233"/>
      <c r="AE35" s="103"/>
    </row>
    <row r="36" spans="1:31" s="38" customFormat="1" ht="17.25" customHeight="1">
      <c r="A36" s="325">
        <v>28</v>
      </c>
      <c r="B36" s="327"/>
      <c r="C36" s="316"/>
      <c r="D36" s="271">
        <f>D37+D38</f>
        <v>2580</v>
      </c>
      <c r="E36" s="271">
        <f>E37+E38</f>
        <v>2207</v>
      </c>
      <c r="F36" s="52">
        <v>56</v>
      </c>
      <c r="G36" s="317">
        <f t="shared" si="7"/>
        <v>4843</v>
      </c>
      <c r="H36" s="318">
        <f t="shared" si="4"/>
        <v>13.26849315068493</v>
      </c>
      <c r="I36" s="271">
        <f>I37+I38</f>
        <v>2339</v>
      </c>
      <c r="J36" s="271">
        <f>J37+J38</f>
        <v>1779</v>
      </c>
      <c r="K36" s="271">
        <v>409</v>
      </c>
      <c r="L36" s="319">
        <f>SUM(I36:K36)</f>
        <v>4527</v>
      </c>
      <c r="M36" s="272">
        <f t="shared" si="0"/>
        <v>12.402739726027397</v>
      </c>
      <c r="N36" s="273">
        <f>G36-L36</f>
        <v>316</v>
      </c>
      <c r="O36" s="865">
        <v>1002</v>
      </c>
      <c r="P36" s="865"/>
      <c r="Q36" s="320"/>
      <c r="R36" s="321">
        <f t="shared" si="5"/>
        <v>2.745205479452055</v>
      </c>
      <c r="S36" s="865">
        <v>1153</v>
      </c>
      <c r="T36" s="865"/>
      <c r="U36" s="322"/>
      <c r="V36" s="330">
        <f t="shared" si="6"/>
        <v>3.158904109589041</v>
      </c>
      <c r="W36" s="323">
        <f t="shared" si="1"/>
        <v>-151</v>
      </c>
      <c r="X36" s="324">
        <f>N36+W36</f>
        <v>165</v>
      </c>
      <c r="Y36" s="219"/>
      <c r="Z36" s="233"/>
      <c r="AA36" s="233"/>
      <c r="AB36" s="233"/>
      <c r="AC36" s="233"/>
      <c r="AD36" s="233"/>
      <c r="AE36" s="103"/>
    </row>
    <row r="37" spans="1:31" s="38" customFormat="1" ht="17.25" customHeight="1">
      <c r="A37" s="176" t="s">
        <v>82</v>
      </c>
      <c r="B37" s="327"/>
      <c r="C37" s="295" t="s">
        <v>25</v>
      </c>
      <c r="D37" s="296">
        <v>2188</v>
      </c>
      <c r="E37" s="296">
        <v>1487</v>
      </c>
      <c r="F37" s="297">
        <v>30</v>
      </c>
      <c r="G37" s="298">
        <f t="shared" si="7"/>
        <v>3705</v>
      </c>
      <c r="H37" s="299">
        <f t="shared" si="4"/>
        <v>10.150684931506849</v>
      </c>
      <c r="I37" s="296">
        <v>2061</v>
      </c>
      <c r="J37" s="296">
        <v>1474</v>
      </c>
      <c r="K37" s="296">
        <v>26</v>
      </c>
      <c r="L37" s="301">
        <f>SUM(I37:K37)</f>
        <v>3561</v>
      </c>
      <c r="M37" s="302">
        <f t="shared" si="0"/>
        <v>9.756164383561643</v>
      </c>
      <c r="N37" s="303">
        <f>G37-L37</f>
        <v>144</v>
      </c>
      <c r="O37" s="866">
        <v>963</v>
      </c>
      <c r="P37" s="867"/>
      <c r="Q37" s="304"/>
      <c r="R37" s="305">
        <f t="shared" si="5"/>
        <v>2.638356164383562</v>
      </c>
      <c r="S37" s="866">
        <v>1146</v>
      </c>
      <c r="T37" s="867"/>
      <c r="U37" s="304"/>
      <c r="V37" s="307">
        <f t="shared" si="6"/>
        <v>3.1397260273972605</v>
      </c>
      <c r="W37" s="308">
        <f t="shared" si="1"/>
        <v>-183</v>
      </c>
      <c r="X37" s="309">
        <f>N37+W37</f>
        <v>-39</v>
      </c>
      <c r="Y37" s="219"/>
      <c r="Z37" s="233"/>
      <c r="AA37" s="233"/>
      <c r="AB37" s="233"/>
      <c r="AC37" s="233"/>
      <c r="AD37" s="233"/>
      <c r="AE37" s="103"/>
    </row>
    <row r="38" spans="1:31" s="38" customFormat="1" ht="17.25" customHeight="1" thickBot="1">
      <c r="A38" s="331"/>
      <c r="B38" s="332"/>
      <c r="C38" s="333" t="s">
        <v>26</v>
      </c>
      <c r="D38" s="334">
        <v>392</v>
      </c>
      <c r="E38" s="334">
        <v>720</v>
      </c>
      <c r="F38" s="335">
        <v>26</v>
      </c>
      <c r="G38" s="336">
        <f t="shared" si="7"/>
        <v>1138</v>
      </c>
      <c r="H38" s="337">
        <f t="shared" si="4"/>
        <v>3.117808219178082</v>
      </c>
      <c r="I38" s="334">
        <v>278</v>
      </c>
      <c r="J38" s="334">
        <v>305</v>
      </c>
      <c r="K38" s="334">
        <v>383</v>
      </c>
      <c r="L38" s="338">
        <f>SUM(I38:K38)</f>
        <v>966</v>
      </c>
      <c r="M38" s="339">
        <f t="shared" si="0"/>
        <v>2.6465753424657534</v>
      </c>
      <c r="N38" s="340">
        <f>G38-L38</f>
        <v>172</v>
      </c>
      <c r="O38" s="868">
        <v>39</v>
      </c>
      <c r="P38" s="869"/>
      <c r="Q38" s="341"/>
      <c r="R38" s="342">
        <f t="shared" si="5"/>
        <v>0.10684931506849316</v>
      </c>
      <c r="S38" s="868">
        <v>7</v>
      </c>
      <c r="T38" s="869"/>
      <c r="U38" s="341"/>
      <c r="V38" s="343">
        <f t="shared" si="6"/>
        <v>0.019178082191780823</v>
      </c>
      <c r="W38" s="344">
        <f t="shared" si="1"/>
        <v>32</v>
      </c>
      <c r="X38" s="345">
        <f>N38+W38</f>
        <v>204</v>
      </c>
      <c r="Y38" s="219"/>
      <c r="Z38" s="233"/>
      <c r="AA38" s="233"/>
      <c r="AB38" s="233"/>
      <c r="AC38" s="233"/>
      <c r="AD38" s="233"/>
      <c r="AE38" s="103"/>
    </row>
    <row r="39" spans="1:31" s="38" customFormat="1" ht="17.25" customHeight="1">
      <c r="A39" s="346" t="s">
        <v>83</v>
      </c>
      <c r="B39" s="147"/>
      <c r="C39" s="147"/>
      <c r="D39" s="103"/>
      <c r="E39" s="103"/>
      <c r="F39" s="103"/>
      <c r="G39" s="103"/>
      <c r="H39" s="103"/>
      <c r="I39" s="103"/>
      <c r="J39" s="103"/>
      <c r="K39" s="103"/>
      <c r="L39" s="347"/>
      <c r="M39" s="209"/>
      <c r="N39" s="219"/>
      <c r="Y39" s="219"/>
      <c r="Z39" s="233"/>
      <c r="AA39" s="233"/>
      <c r="AB39" s="233"/>
      <c r="AC39" s="233"/>
      <c r="AD39" s="233"/>
      <c r="AE39" s="103"/>
    </row>
    <row r="40" spans="1:34" ht="17.25" customHeight="1">
      <c r="A40" s="346" t="s">
        <v>84</v>
      </c>
      <c r="K40" s="348"/>
      <c r="L40" s="347"/>
      <c r="M40" s="209"/>
      <c r="N40" s="219"/>
      <c r="O40" s="52"/>
      <c r="P40" s="52"/>
      <c r="Q40" s="349"/>
      <c r="R40" s="350"/>
      <c r="S40" s="52"/>
      <c r="T40" s="52"/>
      <c r="U40" s="349"/>
      <c r="V40" s="350"/>
      <c r="W40" s="351"/>
      <c r="X40" s="219"/>
      <c r="Y40" s="219"/>
      <c r="Z40" s="45"/>
      <c r="AE40" s="147"/>
      <c r="AF40" s="9"/>
      <c r="AG40" s="9"/>
      <c r="AH40" s="9"/>
    </row>
    <row r="41" spans="1:31" s="32" customFormat="1" ht="17.25" customHeight="1">
      <c r="A41" s="352" t="s">
        <v>85</v>
      </c>
      <c r="B41" s="103"/>
      <c r="C41" s="55"/>
      <c r="D41" s="349"/>
      <c r="E41" s="349"/>
      <c r="F41" s="349"/>
      <c r="G41" s="349"/>
      <c r="H41" s="209"/>
      <c r="I41" s="349"/>
      <c r="J41" s="349"/>
      <c r="K41" s="349"/>
      <c r="L41" s="347"/>
      <c r="M41" s="209"/>
      <c r="N41" s="219"/>
      <c r="O41" s="864"/>
      <c r="P41" s="864"/>
      <c r="Q41" s="349"/>
      <c r="R41" s="350"/>
      <c r="S41" s="864"/>
      <c r="T41" s="864"/>
      <c r="U41" s="349"/>
      <c r="V41" s="350"/>
      <c r="W41" s="351"/>
      <c r="X41" s="219"/>
      <c r="Y41" s="219"/>
      <c r="Z41" s="231"/>
      <c r="AA41" s="231"/>
      <c r="AB41" s="231"/>
      <c r="AC41" s="231"/>
      <c r="AD41" s="231"/>
      <c r="AE41" s="31"/>
    </row>
    <row r="42" spans="1:31" s="38" customFormat="1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347"/>
      <c r="M42" s="209"/>
      <c r="N42" s="219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219"/>
      <c r="Z42" s="233"/>
      <c r="AA42" s="233"/>
      <c r="AB42" s="233"/>
      <c r="AC42" s="233"/>
      <c r="AD42" s="233"/>
      <c r="AE42" s="103"/>
    </row>
  </sheetData>
  <sheetProtection/>
  <mergeCells count="148">
    <mergeCell ref="D3:K3"/>
    <mergeCell ref="O3:W3"/>
    <mergeCell ref="X3:X5"/>
    <mergeCell ref="D4:H4"/>
    <mergeCell ref="I4:M4"/>
    <mergeCell ref="N4:N5"/>
    <mergeCell ref="O4:R4"/>
    <mergeCell ref="S4:V4"/>
    <mergeCell ref="W4:W5"/>
    <mergeCell ref="Q5:R5"/>
    <mergeCell ref="U5:V5"/>
    <mergeCell ref="O6:P6"/>
    <mergeCell ref="S6:T6"/>
    <mergeCell ref="O7:P7"/>
    <mergeCell ref="S7:T7"/>
    <mergeCell ref="O8:P8"/>
    <mergeCell ref="S8:T8"/>
    <mergeCell ref="O9:P9"/>
    <mergeCell ref="S9:T9"/>
    <mergeCell ref="O10:P10"/>
    <mergeCell ref="S10:T10"/>
    <mergeCell ref="O11:P11"/>
    <mergeCell ref="S11:T11"/>
    <mergeCell ref="O12:P12"/>
    <mergeCell ref="S12:T12"/>
    <mergeCell ref="O13:P13"/>
    <mergeCell ref="S13:T13"/>
    <mergeCell ref="O14:P14"/>
    <mergeCell ref="S14:T14"/>
    <mergeCell ref="B15:C16"/>
    <mergeCell ref="O16:P16"/>
    <mergeCell ref="S16:T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P18"/>
    <mergeCell ref="Q17:R18"/>
    <mergeCell ref="S17:T18"/>
    <mergeCell ref="U17:V18"/>
    <mergeCell ref="W17:W18"/>
    <mergeCell ref="X17:X18"/>
    <mergeCell ref="B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P20"/>
    <mergeCell ref="Q19:R20"/>
    <mergeCell ref="S19:T20"/>
    <mergeCell ref="U19:V20"/>
    <mergeCell ref="W19:W20"/>
    <mergeCell ref="X19:X20"/>
    <mergeCell ref="B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P22"/>
    <mergeCell ref="Q21:R22"/>
    <mergeCell ref="S21:T22"/>
    <mergeCell ref="U21:V22"/>
    <mergeCell ref="W21:W22"/>
    <mergeCell ref="X21:X22"/>
    <mergeCell ref="B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P24"/>
    <mergeCell ref="Q23:R24"/>
    <mergeCell ref="S23:T24"/>
    <mergeCell ref="U23:V24"/>
    <mergeCell ref="W23:W24"/>
    <mergeCell ref="X23:X24"/>
    <mergeCell ref="B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P26"/>
    <mergeCell ref="Q25:R26"/>
    <mergeCell ref="S25:T26"/>
    <mergeCell ref="U25:V26"/>
    <mergeCell ref="W25:W26"/>
    <mergeCell ref="X25:X26"/>
    <mergeCell ref="O27:P27"/>
    <mergeCell ref="S27:T27"/>
    <mergeCell ref="O28:P28"/>
    <mergeCell ref="S28:T28"/>
    <mergeCell ref="O29:P29"/>
    <mergeCell ref="S29:T29"/>
    <mergeCell ref="O30:P30"/>
    <mergeCell ref="S30:T30"/>
    <mergeCell ref="O31:P31"/>
    <mergeCell ref="S31:T31"/>
    <mergeCell ref="O32:P32"/>
    <mergeCell ref="S32:T32"/>
    <mergeCell ref="O33:P33"/>
    <mergeCell ref="S33:T33"/>
    <mergeCell ref="O34:P34"/>
    <mergeCell ref="S34:T34"/>
    <mergeCell ref="O35:P35"/>
    <mergeCell ref="S35:T35"/>
    <mergeCell ref="O41:P41"/>
    <mergeCell ref="S41:T41"/>
    <mergeCell ref="O36:P36"/>
    <mergeCell ref="S36:T36"/>
    <mergeCell ref="O37:P37"/>
    <mergeCell ref="S37:T37"/>
    <mergeCell ref="O38:P38"/>
    <mergeCell ref="S38:T38"/>
  </mergeCells>
  <printOptions horizontalCentered="1"/>
  <pageMargins left="0.7874015748031497" right="0.7874015748031497" top="0.7874015748031497" bottom="0.7874015748031497" header="0" footer="0"/>
  <pageSetup firstPageNumber="10" useFirstPageNumber="1" horizontalDpi="600" verticalDpi="600" orientation="landscape" pageOrder="overThenDown" paperSize="9" scale="74" r:id="rId1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21">
      <selection activeCell="A19" sqref="A19"/>
    </sheetView>
  </sheetViews>
  <sheetFormatPr defaultColWidth="11.875" defaultRowHeight="20.25" customHeight="1"/>
  <cols>
    <col min="1" max="1" width="7.625" style="140" customWidth="1"/>
    <col min="2" max="2" width="9.375" style="140" customWidth="1"/>
    <col min="3" max="3" width="7.625" style="140" customWidth="1"/>
    <col min="4" max="4" width="7.125" style="140" customWidth="1"/>
    <col min="5" max="6" width="3.875" style="140" customWidth="1"/>
    <col min="7" max="8" width="7.125" style="140" customWidth="1"/>
    <col min="9" max="10" width="3.875" style="140" customWidth="1"/>
    <col min="11" max="15" width="7.125" style="140" customWidth="1"/>
    <col min="16" max="16" width="7.125" style="45" customWidth="1"/>
    <col min="17" max="17" width="7.875" style="45" customWidth="1"/>
    <col min="18" max="23" width="11.875" style="45" customWidth="1"/>
    <col min="24" max="16384" width="11.875" style="9" customWidth="1"/>
  </cols>
  <sheetData>
    <row r="1" spans="1:20" s="32" customFormat="1" ht="20.25" customHeight="1">
      <c r="A1" s="347"/>
      <c r="B1" s="209"/>
      <c r="C1" s="219"/>
      <c r="D1" s="864"/>
      <c r="E1" s="864"/>
      <c r="F1" s="349"/>
      <c r="G1" s="350"/>
      <c r="H1" s="864"/>
      <c r="I1" s="864"/>
      <c r="J1" s="349"/>
      <c r="K1" s="350"/>
      <c r="L1" s="351"/>
      <c r="M1" s="219"/>
      <c r="N1" s="219"/>
      <c r="O1" s="231"/>
      <c r="P1" s="231"/>
      <c r="Q1" s="231"/>
      <c r="R1" s="231"/>
      <c r="S1" s="231"/>
      <c r="T1" s="31"/>
    </row>
    <row r="2" spans="1:23" ht="20.25" customHeight="1">
      <c r="A2" s="353" t="s">
        <v>86</v>
      </c>
      <c r="B2" s="353"/>
      <c r="C2" s="353"/>
      <c r="D2" s="353"/>
      <c r="E2" s="353"/>
      <c r="F2" s="354"/>
      <c r="G2" s="354"/>
      <c r="H2" s="354"/>
      <c r="I2" s="354"/>
      <c r="J2" s="354"/>
      <c r="K2" s="354"/>
      <c r="L2" s="354"/>
      <c r="M2" s="354"/>
      <c r="N2" s="355"/>
      <c r="O2" s="45"/>
      <c r="T2" s="147"/>
      <c r="U2" s="9"/>
      <c r="V2" s="9"/>
      <c r="W2" s="9"/>
    </row>
    <row r="3" spans="1:20" s="32" customFormat="1" ht="20.25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7" t="s">
        <v>87</v>
      </c>
      <c r="N3" s="358"/>
      <c r="O3" s="231"/>
      <c r="P3" s="231"/>
      <c r="Q3" s="231"/>
      <c r="R3" s="231"/>
      <c r="S3" s="231"/>
      <c r="T3" s="31"/>
    </row>
    <row r="4" spans="1:20" s="38" customFormat="1" ht="18" customHeight="1">
      <c r="A4" s="359"/>
      <c r="B4" s="360"/>
      <c r="C4" s="1027" t="s">
        <v>88</v>
      </c>
      <c r="D4" s="1030" t="s">
        <v>89</v>
      </c>
      <c r="E4" s="1030"/>
      <c r="F4" s="1030"/>
      <c r="G4" s="1030"/>
      <c r="H4" s="1031"/>
      <c r="I4" s="1032" t="s">
        <v>88</v>
      </c>
      <c r="J4" s="1033"/>
      <c r="K4" s="1030" t="s">
        <v>90</v>
      </c>
      <c r="L4" s="1030"/>
      <c r="M4" s="1030"/>
      <c r="N4" s="1030"/>
      <c r="O4" s="233"/>
      <c r="P4" s="233"/>
      <c r="Q4" s="233"/>
      <c r="R4" s="233"/>
      <c r="S4" s="233"/>
      <c r="T4" s="103"/>
    </row>
    <row r="5" spans="1:23" ht="18" customHeight="1">
      <c r="A5" s="361"/>
      <c r="B5" s="362"/>
      <c r="C5" s="1028"/>
      <c r="D5" s="1037" t="s">
        <v>91</v>
      </c>
      <c r="E5" s="1038"/>
      <c r="F5" s="1038"/>
      <c r="G5" s="1039"/>
      <c r="H5" s="1040" t="s">
        <v>92</v>
      </c>
      <c r="I5" s="1034"/>
      <c r="J5" s="1014"/>
      <c r="K5" s="1037" t="s">
        <v>93</v>
      </c>
      <c r="L5" s="1038"/>
      <c r="M5" s="1039"/>
      <c r="N5" s="1043" t="s">
        <v>94</v>
      </c>
      <c r="O5" s="45"/>
      <c r="Q5" s="147"/>
      <c r="R5" s="9"/>
      <c r="S5" s="9"/>
      <c r="T5" s="9"/>
      <c r="U5" s="9"/>
      <c r="V5" s="9"/>
      <c r="W5" s="9"/>
    </row>
    <row r="6" spans="1:23" ht="18" customHeight="1">
      <c r="A6" s="1014" t="s">
        <v>95</v>
      </c>
      <c r="B6" s="1015"/>
      <c r="C6" s="1028"/>
      <c r="D6" s="1016" t="s">
        <v>57</v>
      </c>
      <c r="E6" s="1019" t="s">
        <v>96</v>
      </c>
      <c r="F6" s="1020"/>
      <c r="G6" s="1009" t="s">
        <v>97</v>
      </c>
      <c r="H6" s="1041"/>
      <c r="I6" s="1034"/>
      <c r="J6" s="1014"/>
      <c r="K6" s="1016" t="s">
        <v>57</v>
      </c>
      <c r="L6" s="1024" t="s">
        <v>98</v>
      </c>
      <c r="M6" s="1009" t="s">
        <v>99</v>
      </c>
      <c r="N6" s="1044"/>
      <c r="W6" s="147"/>
    </row>
    <row r="7" spans="1:23" ht="18" customHeight="1">
      <c r="A7" s="361"/>
      <c r="B7" s="362"/>
      <c r="C7" s="1028"/>
      <c r="D7" s="1017"/>
      <c r="E7" s="1021"/>
      <c r="F7" s="1015"/>
      <c r="G7" s="1010"/>
      <c r="H7" s="1041"/>
      <c r="I7" s="1034"/>
      <c r="J7" s="1014"/>
      <c r="K7" s="1017"/>
      <c r="L7" s="1025"/>
      <c r="M7" s="1010"/>
      <c r="N7" s="1044"/>
      <c r="W7" s="147"/>
    </row>
    <row r="8" spans="1:23" ht="18" customHeight="1">
      <c r="A8" s="363"/>
      <c r="B8" s="364"/>
      <c r="C8" s="1029"/>
      <c r="D8" s="1018"/>
      <c r="E8" s="1022"/>
      <c r="F8" s="1023"/>
      <c r="G8" s="1011"/>
      <c r="H8" s="1042"/>
      <c r="I8" s="1035"/>
      <c r="J8" s="1036"/>
      <c r="K8" s="1018"/>
      <c r="L8" s="1026"/>
      <c r="M8" s="1011"/>
      <c r="N8" s="1045"/>
      <c r="W8" s="147"/>
    </row>
    <row r="9" spans="1:23" ht="24.75" customHeight="1">
      <c r="A9" s="365" t="s">
        <v>100</v>
      </c>
      <c r="B9" s="366" t="s">
        <v>19</v>
      </c>
      <c r="C9" s="367">
        <v>923</v>
      </c>
      <c r="D9" s="368">
        <v>839</v>
      </c>
      <c r="E9" s="992">
        <v>323</v>
      </c>
      <c r="F9" s="992"/>
      <c r="G9" s="349">
        <v>516</v>
      </c>
      <c r="H9" s="369">
        <v>84</v>
      </c>
      <c r="I9" s="1012">
        <v>113</v>
      </c>
      <c r="J9" s="1013"/>
      <c r="K9" s="370">
        <v>105</v>
      </c>
      <c r="L9" s="371">
        <v>52</v>
      </c>
      <c r="M9" s="349">
        <v>53</v>
      </c>
      <c r="N9" s="372">
        <v>8</v>
      </c>
      <c r="W9" s="147"/>
    </row>
    <row r="10" spans="1:23" ht="24.75" customHeight="1">
      <c r="A10" s="373"/>
      <c r="B10" s="374" t="s">
        <v>21</v>
      </c>
      <c r="C10" s="367">
        <v>248</v>
      </c>
      <c r="D10" s="375">
        <v>225</v>
      </c>
      <c r="E10" s="864">
        <v>65</v>
      </c>
      <c r="F10" s="864"/>
      <c r="G10" s="349">
        <v>160</v>
      </c>
      <c r="H10" s="376">
        <v>23</v>
      </c>
      <c r="I10" s="1002">
        <v>47</v>
      </c>
      <c r="J10" s="1003"/>
      <c r="K10" s="370">
        <v>45</v>
      </c>
      <c r="L10" s="371">
        <v>24</v>
      </c>
      <c r="M10" s="349">
        <v>21</v>
      </c>
      <c r="N10" s="378">
        <v>2</v>
      </c>
      <c r="W10" s="147"/>
    </row>
    <row r="11" spans="1:23" ht="24.75" customHeight="1">
      <c r="A11" s="379"/>
      <c r="B11" s="380" t="s">
        <v>22</v>
      </c>
      <c r="C11" s="381">
        <v>51</v>
      </c>
      <c r="D11" s="382" t="s">
        <v>101</v>
      </c>
      <c r="E11" s="1000" t="s">
        <v>64</v>
      </c>
      <c r="F11" s="1000"/>
      <c r="G11" s="66" t="s">
        <v>64</v>
      </c>
      <c r="H11" s="68" t="s">
        <v>64</v>
      </c>
      <c r="I11" s="870">
        <v>23</v>
      </c>
      <c r="J11" s="952"/>
      <c r="K11" s="382" t="s">
        <v>64</v>
      </c>
      <c r="L11" s="66" t="s">
        <v>64</v>
      </c>
      <c r="M11" s="66" t="s">
        <v>64</v>
      </c>
      <c r="N11" s="110" t="s">
        <v>64</v>
      </c>
      <c r="W11" s="147"/>
    </row>
    <row r="12" spans="1:23" ht="24.75" customHeight="1">
      <c r="A12" s="383" t="s">
        <v>102</v>
      </c>
      <c r="B12" s="374" t="s">
        <v>19</v>
      </c>
      <c r="C12" s="367">
        <v>926</v>
      </c>
      <c r="D12" s="375">
        <v>843</v>
      </c>
      <c r="E12" s="864">
        <v>321</v>
      </c>
      <c r="F12" s="864"/>
      <c r="G12" s="349">
        <v>522</v>
      </c>
      <c r="H12" s="376">
        <v>83</v>
      </c>
      <c r="I12" s="1002">
        <v>170</v>
      </c>
      <c r="J12" s="1003"/>
      <c r="K12" s="375">
        <v>154</v>
      </c>
      <c r="L12" s="349">
        <v>91</v>
      </c>
      <c r="M12" s="349">
        <v>63</v>
      </c>
      <c r="N12" s="378">
        <v>16</v>
      </c>
      <c r="W12" s="147"/>
    </row>
    <row r="13" spans="1:23" ht="24.75" customHeight="1">
      <c r="A13" s="384"/>
      <c r="B13" s="374" t="s">
        <v>21</v>
      </c>
      <c r="C13" s="367">
        <v>284</v>
      </c>
      <c r="D13" s="375">
        <v>263</v>
      </c>
      <c r="E13" s="993">
        <v>97</v>
      </c>
      <c r="F13" s="864"/>
      <c r="G13" s="349">
        <v>166</v>
      </c>
      <c r="H13" s="376">
        <v>21</v>
      </c>
      <c r="I13" s="1002">
        <v>63</v>
      </c>
      <c r="J13" s="1003"/>
      <c r="K13" s="375">
        <v>61</v>
      </c>
      <c r="L13" s="349">
        <v>30</v>
      </c>
      <c r="M13" s="349">
        <v>31</v>
      </c>
      <c r="N13" s="378">
        <v>2</v>
      </c>
      <c r="W13" s="147"/>
    </row>
    <row r="14" spans="1:23" ht="24.75" customHeight="1">
      <c r="A14" s="379"/>
      <c r="B14" s="380" t="s">
        <v>22</v>
      </c>
      <c r="C14" s="381">
        <v>184</v>
      </c>
      <c r="D14" s="385">
        <v>172</v>
      </c>
      <c r="E14" s="999">
        <v>57</v>
      </c>
      <c r="F14" s="1000"/>
      <c r="G14" s="66">
        <v>115</v>
      </c>
      <c r="H14" s="68">
        <v>12</v>
      </c>
      <c r="I14" s="1007">
        <v>38</v>
      </c>
      <c r="J14" s="1008"/>
      <c r="K14" s="385">
        <v>38</v>
      </c>
      <c r="L14" s="66">
        <v>14</v>
      </c>
      <c r="M14" s="66">
        <v>24</v>
      </c>
      <c r="N14" s="386" t="s">
        <v>103</v>
      </c>
      <c r="W14" s="147"/>
    </row>
    <row r="15" spans="1:14" ht="24.75" customHeight="1">
      <c r="A15" s="387" t="s">
        <v>104</v>
      </c>
      <c r="B15" s="374" t="s">
        <v>19</v>
      </c>
      <c r="C15" s="388">
        <v>1134</v>
      </c>
      <c r="D15" s="389">
        <v>1024</v>
      </c>
      <c r="E15" s="1001">
        <v>505</v>
      </c>
      <c r="F15" s="1001"/>
      <c r="G15" s="349">
        <v>519</v>
      </c>
      <c r="H15" s="376">
        <v>110</v>
      </c>
      <c r="I15" s="1002">
        <v>222</v>
      </c>
      <c r="J15" s="1003"/>
      <c r="K15" s="371">
        <v>202</v>
      </c>
      <c r="L15" s="371">
        <v>120</v>
      </c>
      <c r="M15" s="349">
        <v>82</v>
      </c>
      <c r="N15" s="378">
        <v>20</v>
      </c>
    </row>
    <row r="16" spans="1:14" ht="24.75" customHeight="1">
      <c r="A16" s="384"/>
      <c r="B16" s="374" t="s">
        <v>21</v>
      </c>
      <c r="C16" s="390">
        <v>253</v>
      </c>
      <c r="D16" s="391">
        <v>227</v>
      </c>
      <c r="E16" s="1004">
        <v>79</v>
      </c>
      <c r="F16" s="1001"/>
      <c r="G16" s="349">
        <v>148</v>
      </c>
      <c r="H16" s="376">
        <v>26</v>
      </c>
      <c r="I16" s="1002">
        <v>57</v>
      </c>
      <c r="J16" s="1003"/>
      <c r="K16" s="391">
        <v>54</v>
      </c>
      <c r="L16" s="349">
        <v>27</v>
      </c>
      <c r="M16" s="349">
        <v>27</v>
      </c>
      <c r="N16" s="378">
        <v>3</v>
      </c>
    </row>
    <row r="17" spans="1:14" ht="24.75" customHeight="1">
      <c r="A17" s="379"/>
      <c r="B17" s="380" t="s">
        <v>22</v>
      </c>
      <c r="C17" s="392">
        <v>169</v>
      </c>
      <c r="D17" s="255">
        <v>156</v>
      </c>
      <c r="E17" s="1005">
        <v>47</v>
      </c>
      <c r="F17" s="1006"/>
      <c r="G17" s="393">
        <v>109</v>
      </c>
      <c r="H17" s="394">
        <v>13</v>
      </c>
      <c r="I17" s="1007">
        <v>37</v>
      </c>
      <c r="J17" s="1008"/>
      <c r="K17" s="255">
        <v>35</v>
      </c>
      <c r="L17" s="393">
        <v>9</v>
      </c>
      <c r="M17" s="393">
        <v>26</v>
      </c>
      <c r="N17" s="395">
        <v>2</v>
      </c>
    </row>
    <row r="18" spans="1:14" ht="24.75" customHeight="1">
      <c r="A18" s="373" t="s">
        <v>105</v>
      </c>
      <c r="B18" s="396"/>
      <c r="C18" s="397">
        <v>1455</v>
      </c>
      <c r="D18" s="398">
        <v>1315</v>
      </c>
      <c r="E18" s="996">
        <v>559</v>
      </c>
      <c r="F18" s="996"/>
      <c r="G18" s="399">
        <v>756</v>
      </c>
      <c r="H18" s="400">
        <v>140</v>
      </c>
      <c r="I18" s="997">
        <v>262</v>
      </c>
      <c r="J18" s="998"/>
      <c r="K18" s="401">
        <v>247</v>
      </c>
      <c r="L18" s="403">
        <v>137</v>
      </c>
      <c r="M18" s="399">
        <v>110</v>
      </c>
      <c r="N18" s="404">
        <v>15</v>
      </c>
    </row>
    <row r="19" spans="1:14" ht="24.75" customHeight="1">
      <c r="A19" s="373" t="s">
        <v>106</v>
      </c>
      <c r="B19" s="405"/>
      <c r="C19" s="390">
        <v>1416</v>
      </c>
      <c r="D19" s="375">
        <v>1276</v>
      </c>
      <c r="E19" s="999">
        <v>534</v>
      </c>
      <c r="F19" s="1000"/>
      <c r="G19" s="377">
        <v>742</v>
      </c>
      <c r="H19" s="376">
        <v>140</v>
      </c>
      <c r="I19" s="870">
        <v>278</v>
      </c>
      <c r="J19" s="871"/>
      <c r="K19" s="375">
        <v>258</v>
      </c>
      <c r="L19" s="349">
        <v>153</v>
      </c>
      <c r="M19" s="377">
        <v>105</v>
      </c>
      <c r="N19" s="406">
        <v>20</v>
      </c>
    </row>
    <row r="20" spans="1:14" ht="24.75" customHeight="1">
      <c r="A20" s="407" t="s">
        <v>107</v>
      </c>
      <c r="B20" s="396"/>
      <c r="C20" s="408">
        <v>1461</v>
      </c>
      <c r="D20" s="398">
        <v>1315</v>
      </c>
      <c r="E20" s="987">
        <v>564</v>
      </c>
      <c r="F20" s="988"/>
      <c r="G20" s="402">
        <v>751</v>
      </c>
      <c r="H20" s="400">
        <v>146</v>
      </c>
      <c r="I20" s="989">
        <v>279</v>
      </c>
      <c r="J20" s="990"/>
      <c r="K20" s="398">
        <v>258</v>
      </c>
      <c r="L20" s="399">
        <v>154</v>
      </c>
      <c r="M20" s="402">
        <v>104</v>
      </c>
      <c r="N20" s="409">
        <v>21</v>
      </c>
    </row>
    <row r="21" spans="1:14" ht="24.75" customHeight="1">
      <c r="A21" s="383" t="s">
        <v>108</v>
      </c>
      <c r="B21" s="396"/>
      <c r="C21" s="408">
        <v>1370</v>
      </c>
      <c r="D21" s="398">
        <v>1261</v>
      </c>
      <c r="E21" s="987">
        <v>486</v>
      </c>
      <c r="F21" s="988"/>
      <c r="G21" s="402">
        <v>775</v>
      </c>
      <c r="H21" s="400">
        <v>109</v>
      </c>
      <c r="I21" s="989">
        <v>291</v>
      </c>
      <c r="J21" s="990"/>
      <c r="K21" s="398">
        <v>272</v>
      </c>
      <c r="L21" s="399">
        <v>141</v>
      </c>
      <c r="M21" s="402">
        <v>131</v>
      </c>
      <c r="N21" s="409">
        <v>19</v>
      </c>
    </row>
    <row r="22" spans="1:14" ht="24.75" customHeight="1">
      <c r="A22" s="383" t="s">
        <v>109</v>
      </c>
      <c r="B22" s="405"/>
      <c r="C22" s="390">
        <v>1315</v>
      </c>
      <c r="D22" s="375">
        <v>1213</v>
      </c>
      <c r="E22" s="993">
        <v>490</v>
      </c>
      <c r="F22" s="864"/>
      <c r="G22" s="377">
        <v>723</v>
      </c>
      <c r="H22" s="376">
        <v>102</v>
      </c>
      <c r="I22" s="872">
        <v>320</v>
      </c>
      <c r="J22" s="994"/>
      <c r="K22" s="375">
        <v>297</v>
      </c>
      <c r="L22" s="349">
        <v>172</v>
      </c>
      <c r="M22" s="377">
        <v>125</v>
      </c>
      <c r="N22" s="406">
        <v>23</v>
      </c>
    </row>
    <row r="23" spans="1:14" ht="24.75" customHeight="1">
      <c r="A23" s="410" t="s">
        <v>110</v>
      </c>
      <c r="B23" s="411"/>
      <c r="C23" s="412">
        <v>1380</v>
      </c>
      <c r="D23" s="368">
        <v>1277</v>
      </c>
      <c r="E23" s="991">
        <v>538</v>
      </c>
      <c r="F23" s="992"/>
      <c r="G23" s="247">
        <v>739</v>
      </c>
      <c r="H23" s="369">
        <v>103</v>
      </c>
      <c r="I23" s="877">
        <v>299</v>
      </c>
      <c r="J23" s="995"/>
      <c r="K23" s="368">
        <v>279</v>
      </c>
      <c r="L23" s="413">
        <v>150</v>
      </c>
      <c r="M23" s="247">
        <v>129</v>
      </c>
      <c r="N23" s="414">
        <v>20</v>
      </c>
    </row>
    <row r="24" spans="1:14" ht="24.75" customHeight="1">
      <c r="A24" s="410" t="s">
        <v>111</v>
      </c>
      <c r="B24" s="396"/>
      <c r="C24" s="408">
        <v>1285</v>
      </c>
      <c r="D24" s="398">
        <v>1200</v>
      </c>
      <c r="E24" s="987">
        <v>465</v>
      </c>
      <c r="F24" s="988"/>
      <c r="G24" s="402">
        <v>735</v>
      </c>
      <c r="H24" s="400">
        <v>85</v>
      </c>
      <c r="I24" s="989">
        <v>272</v>
      </c>
      <c r="J24" s="990"/>
      <c r="K24" s="398">
        <v>253</v>
      </c>
      <c r="L24" s="399">
        <v>143</v>
      </c>
      <c r="M24" s="402">
        <v>110</v>
      </c>
      <c r="N24" s="409">
        <v>19</v>
      </c>
    </row>
    <row r="25" spans="1:14" ht="24.75" customHeight="1">
      <c r="A25" s="410" t="s">
        <v>112</v>
      </c>
      <c r="B25" s="405"/>
      <c r="C25" s="390">
        <v>1343</v>
      </c>
      <c r="D25" s="375">
        <v>1241</v>
      </c>
      <c r="E25" s="991">
        <v>490</v>
      </c>
      <c r="F25" s="992"/>
      <c r="G25" s="377">
        <v>751</v>
      </c>
      <c r="H25" s="376">
        <v>102</v>
      </c>
      <c r="I25" s="877">
        <v>320</v>
      </c>
      <c r="J25" s="878"/>
      <c r="K25" s="375">
        <v>303</v>
      </c>
      <c r="L25" s="349">
        <v>175</v>
      </c>
      <c r="M25" s="377">
        <v>128</v>
      </c>
      <c r="N25" s="406">
        <v>17</v>
      </c>
    </row>
    <row r="26" spans="1:14" ht="24.75" customHeight="1">
      <c r="A26" s="410" t="s">
        <v>113</v>
      </c>
      <c r="B26" s="396"/>
      <c r="C26" s="408">
        <v>1273</v>
      </c>
      <c r="D26" s="398">
        <v>1182</v>
      </c>
      <c r="E26" s="987">
        <v>480</v>
      </c>
      <c r="F26" s="988"/>
      <c r="G26" s="402">
        <v>702</v>
      </c>
      <c r="H26" s="400">
        <v>91</v>
      </c>
      <c r="I26" s="989">
        <v>270</v>
      </c>
      <c r="J26" s="990"/>
      <c r="K26" s="398">
        <v>251</v>
      </c>
      <c r="L26" s="399">
        <v>149</v>
      </c>
      <c r="M26" s="402">
        <v>102</v>
      </c>
      <c r="N26" s="409">
        <v>19</v>
      </c>
    </row>
    <row r="27" spans="1:14" ht="24.75" customHeight="1" thickBot="1">
      <c r="A27" s="415" t="s">
        <v>114</v>
      </c>
      <c r="B27" s="416"/>
      <c r="C27" s="417">
        <v>1323</v>
      </c>
      <c r="D27" s="418">
        <v>1213</v>
      </c>
      <c r="E27" s="984">
        <v>446</v>
      </c>
      <c r="F27" s="985"/>
      <c r="G27" s="419">
        <v>767</v>
      </c>
      <c r="H27" s="420">
        <v>110</v>
      </c>
      <c r="I27" s="868">
        <v>292</v>
      </c>
      <c r="J27" s="986"/>
      <c r="K27" s="418">
        <v>271</v>
      </c>
      <c r="L27" s="421">
        <v>171</v>
      </c>
      <c r="M27" s="419">
        <v>100</v>
      </c>
      <c r="N27" s="422">
        <v>21</v>
      </c>
    </row>
    <row r="28" ht="20.25" customHeight="1">
      <c r="A28" s="140" t="s">
        <v>115</v>
      </c>
    </row>
  </sheetData>
  <sheetProtection/>
  <mergeCells count="55">
    <mergeCell ref="D1:E1"/>
    <mergeCell ref="H1:I1"/>
    <mergeCell ref="C4:C8"/>
    <mergeCell ref="D4:H4"/>
    <mergeCell ref="I4:J8"/>
    <mergeCell ref="K4:N4"/>
    <mergeCell ref="D5:G5"/>
    <mergeCell ref="H5:H8"/>
    <mergeCell ref="K5:M5"/>
    <mergeCell ref="N5:N8"/>
    <mergeCell ref="A6:B6"/>
    <mergeCell ref="D6:D8"/>
    <mergeCell ref="E6:F8"/>
    <mergeCell ref="G6:G8"/>
    <mergeCell ref="K6:K8"/>
    <mergeCell ref="L6:L8"/>
    <mergeCell ref="M6:M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E20:F20"/>
    <mergeCell ref="I20:J20"/>
    <mergeCell ref="E21:F21"/>
    <mergeCell ref="I21:J21"/>
    <mergeCell ref="E22:F22"/>
    <mergeCell ref="I22:J22"/>
    <mergeCell ref="E23:F23"/>
    <mergeCell ref="I23:J23"/>
    <mergeCell ref="E27:F27"/>
    <mergeCell ref="I27:J27"/>
    <mergeCell ref="E24:F24"/>
    <mergeCell ref="I24:J24"/>
    <mergeCell ref="E25:F25"/>
    <mergeCell ref="I25:J25"/>
    <mergeCell ref="E26:F26"/>
    <mergeCell ref="I26:J26"/>
  </mergeCells>
  <printOptions horizontalCentered="1"/>
  <pageMargins left="0.7874015748031497" right="0.7874015748031497" top="0.7874015748031497" bottom="0.7874015748031497" header="0" footer="0"/>
  <pageSetup firstPageNumber="10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view="pageBreakPreview" zoomScaleSheetLayoutView="100" zoomScalePageLayoutView="0" workbookViewId="0" topLeftCell="A136">
      <selection activeCell="B158" sqref="B158"/>
    </sheetView>
  </sheetViews>
  <sheetFormatPr defaultColWidth="11.875" defaultRowHeight="15.75" customHeight="1"/>
  <cols>
    <col min="1" max="2" width="11.50390625" style="424" customWidth="1"/>
    <col min="3" max="8" width="9.875" style="424" customWidth="1"/>
    <col min="9" max="10" width="9.125" style="424" customWidth="1"/>
    <col min="11" max="11" width="9.625" style="424" customWidth="1"/>
    <col min="12" max="13" width="6.625" style="424" customWidth="1"/>
    <col min="14" max="16384" width="11.875" style="424" customWidth="1"/>
  </cols>
  <sheetData>
    <row r="1" ht="15.75" customHeight="1">
      <c r="A1" s="423" t="s">
        <v>116</v>
      </c>
    </row>
    <row r="2" spans="5:8" ht="15.75" customHeight="1" thickBot="1">
      <c r="E2" s="425"/>
      <c r="F2" s="426"/>
      <c r="G2" s="427"/>
      <c r="H2" s="427" t="s">
        <v>117</v>
      </c>
    </row>
    <row r="3" spans="1:8" s="430" customFormat="1" ht="15.75" customHeight="1">
      <c r="A3" s="428" t="s">
        <v>118</v>
      </c>
      <c r="B3" s="429" t="s">
        <v>119</v>
      </c>
      <c r="C3" s="1046" t="s">
        <v>120</v>
      </c>
      <c r="D3" s="1047"/>
      <c r="E3" s="1048"/>
      <c r="F3" s="1049" t="s">
        <v>122</v>
      </c>
      <c r="G3" s="1050"/>
      <c r="H3" s="1050"/>
    </row>
    <row r="4" spans="1:8" s="430" customFormat="1" ht="15.75" customHeight="1">
      <c r="A4" s="431" t="s">
        <v>123</v>
      </c>
      <c r="B4" s="432" t="s">
        <v>124</v>
      </c>
      <c r="C4" s="432" t="s">
        <v>125</v>
      </c>
      <c r="D4" s="433" t="s">
        <v>126</v>
      </c>
      <c r="E4" s="434" t="s">
        <v>124</v>
      </c>
      <c r="F4" s="435" t="s">
        <v>125</v>
      </c>
      <c r="G4" s="435" t="s">
        <v>126</v>
      </c>
      <c r="H4" s="436" t="s">
        <v>124</v>
      </c>
    </row>
    <row r="5" spans="1:8" ht="15.75" customHeight="1">
      <c r="A5" s="437">
        <v>0</v>
      </c>
      <c r="B5" s="438">
        <v>991</v>
      </c>
      <c r="C5" s="438">
        <v>502</v>
      </c>
      <c r="D5" s="439">
        <v>453</v>
      </c>
      <c r="E5" s="440">
        <v>955</v>
      </c>
      <c r="F5" s="438">
        <v>19</v>
      </c>
      <c r="G5" s="440">
        <v>17</v>
      </c>
      <c r="H5" s="441">
        <f aca="true" t="shared" si="0" ref="H5:H46">F5+G5</f>
        <v>36</v>
      </c>
    </row>
    <row r="6" spans="1:8" ht="15.75" customHeight="1">
      <c r="A6" s="442">
        <v>1</v>
      </c>
      <c r="B6" s="443">
        <v>1015</v>
      </c>
      <c r="C6" s="443">
        <v>503</v>
      </c>
      <c r="D6" s="444">
        <v>486</v>
      </c>
      <c r="E6" s="445">
        <v>989</v>
      </c>
      <c r="F6" s="443">
        <v>15</v>
      </c>
      <c r="G6" s="445">
        <v>11</v>
      </c>
      <c r="H6" s="446">
        <f t="shared" si="0"/>
        <v>26</v>
      </c>
    </row>
    <row r="7" spans="1:8" ht="15.75" customHeight="1">
      <c r="A7" s="442">
        <v>2</v>
      </c>
      <c r="B7" s="443">
        <v>1038</v>
      </c>
      <c r="C7" s="443">
        <v>527</v>
      </c>
      <c r="D7" s="444">
        <v>472</v>
      </c>
      <c r="E7" s="445">
        <v>999</v>
      </c>
      <c r="F7" s="443">
        <v>22</v>
      </c>
      <c r="G7" s="445">
        <v>17</v>
      </c>
      <c r="H7" s="446">
        <f t="shared" si="0"/>
        <v>39</v>
      </c>
    </row>
    <row r="8" spans="1:8" ht="15.75" customHeight="1">
      <c r="A8" s="442">
        <v>3</v>
      </c>
      <c r="B8" s="443">
        <v>1122</v>
      </c>
      <c r="C8" s="443">
        <v>559</v>
      </c>
      <c r="D8" s="444">
        <v>540</v>
      </c>
      <c r="E8" s="445">
        <v>1099</v>
      </c>
      <c r="F8" s="443">
        <v>10</v>
      </c>
      <c r="G8" s="445">
        <v>13</v>
      </c>
      <c r="H8" s="446">
        <f t="shared" si="0"/>
        <v>23</v>
      </c>
    </row>
    <row r="9" spans="1:8" ht="15.75" customHeight="1">
      <c r="A9" s="447">
        <v>4</v>
      </c>
      <c r="B9" s="448">
        <v>1142</v>
      </c>
      <c r="C9" s="448">
        <v>562</v>
      </c>
      <c r="D9" s="449">
        <v>534</v>
      </c>
      <c r="E9" s="450">
        <v>1096</v>
      </c>
      <c r="F9" s="448">
        <v>23</v>
      </c>
      <c r="G9" s="450">
        <v>23</v>
      </c>
      <c r="H9" s="451">
        <f t="shared" si="0"/>
        <v>46</v>
      </c>
    </row>
    <row r="10" spans="1:8" ht="15.75" customHeight="1">
      <c r="A10" s="452" t="s">
        <v>127</v>
      </c>
      <c r="B10" s="453">
        <v>5308</v>
      </c>
      <c r="C10" s="453">
        <v>2653</v>
      </c>
      <c r="D10" s="454">
        <v>2485</v>
      </c>
      <c r="E10" s="455">
        <v>5138</v>
      </c>
      <c r="F10" s="453">
        <v>89</v>
      </c>
      <c r="G10" s="455">
        <v>81</v>
      </c>
      <c r="H10" s="456">
        <f t="shared" si="0"/>
        <v>170</v>
      </c>
    </row>
    <row r="11" spans="1:8" ht="15.75" customHeight="1">
      <c r="A11" s="457">
        <v>5</v>
      </c>
      <c r="B11" s="443">
        <v>1097</v>
      </c>
      <c r="C11" s="443">
        <v>531</v>
      </c>
      <c r="D11" s="444">
        <v>525</v>
      </c>
      <c r="E11" s="445">
        <v>1056</v>
      </c>
      <c r="F11" s="443">
        <v>33</v>
      </c>
      <c r="G11" s="445">
        <v>8</v>
      </c>
      <c r="H11" s="446">
        <f t="shared" si="0"/>
        <v>41</v>
      </c>
    </row>
    <row r="12" spans="1:8" ht="15.75" customHeight="1">
      <c r="A12" s="442">
        <v>6</v>
      </c>
      <c r="B12" s="443">
        <v>1114</v>
      </c>
      <c r="C12" s="443">
        <v>545</v>
      </c>
      <c r="D12" s="444">
        <v>540</v>
      </c>
      <c r="E12" s="445">
        <v>1085</v>
      </c>
      <c r="F12" s="443">
        <v>18</v>
      </c>
      <c r="G12" s="445">
        <v>11</v>
      </c>
      <c r="H12" s="446">
        <f t="shared" si="0"/>
        <v>29</v>
      </c>
    </row>
    <row r="13" spans="1:8" ht="15.75" customHeight="1">
      <c r="A13" s="442">
        <v>7</v>
      </c>
      <c r="B13" s="443">
        <v>1097</v>
      </c>
      <c r="C13" s="443">
        <v>535</v>
      </c>
      <c r="D13" s="444">
        <v>536</v>
      </c>
      <c r="E13" s="445">
        <v>1071</v>
      </c>
      <c r="F13" s="443">
        <v>9</v>
      </c>
      <c r="G13" s="445">
        <v>17</v>
      </c>
      <c r="H13" s="446">
        <f t="shared" si="0"/>
        <v>26</v>
      </c>
    </row>
    <row r="14" spans="1:8" ht="15.75" customHeight="1">
      <c r="A14" s="442">
        <v>8</v>
      </c>
      <c r="B14" s="443">
        <v>1150</v>
      </c>
      <c r="C14" s="443">
        <v>566</v>
      </c>
      <c r="D14" s="444">
        <v>553</v>
      </c>
      <c r="E14" s="445">
        <v>1119</v>
      </c>
      <c r="F14" s="443">
        <v>15</v>
      </c>
      <c r="G14" s="445">
        <v>16</v>
      </c>
      <c r="H14" s="446">
        <f t="shared" si="0"/>
        <v>31</v>
      </c>
    </row>
    <row r="15" spans="1:8" ht="15.75" customHeight="1">
      <c r="A15" s="447">
        <v>9</v>
      </c>
      <c r="B15" s="448">
        <v>1141</v>
      </c>
      <c r="C15" s="448">
        <v>576</v>
      </c>
      <c r="D15" s="449">
        <v>538</v>
      </c>
      <c r="E15" s="450">
        <v>1114</v>
      </c>
      <c r="F15" s="448">
        <v>16</v>
      </c>
      <c r="G15" s="450">
        <v>11</v>
      </c>
      <c r="H15" s="451">
        <f t="shared" si="0"/>
        <v>27</v>
      </c>
    </row>
    <row r="16" spans="1:8" ht="15.75" customHeight="1">
      <c r="A16" s="452" t="s">
        <v>128</v>
      </c>
      <c r="B16" s="453">
        <v>5599</v>
      </c>
      <c r="C16" s="453">
        <v>2753</v>
      </c>
      <c r="D16" s="454">
        <v>2692</v>
      </c>
      <c r="E16" s="455">
        <v>5445</v>
      </c>
      <c r="F16" s="453">
        <v>91</v>
      </c>
      <c r="G16" s="455">
        <v>63</v>
      </c>
      <c r="H16" s="456">
        <f t="shared" si="0"/>
        <v>154</v>
      </c>
    </row>
    <row r="17" spans="1:9" ht="15.75" customHeight="1">
      <c r="A17" s="457">
        <v>10</v>
      </c>
      <c r="B17" s="458">
        <v>1091</v>
      </c>
      <c r="C17" s="459">
        <v>554</v>
      </c>
      <c r="D17" s="460">
        <v>508</v>
      </c>
      <c r="E17" s="461">
        <v>1062</v>
      </c>
      <c r="F17" s="459">
        <v>17</v>
      </c>
      <c r="G17" s="459">
        <v>12</v>
      </c>
      <c r="H17" s="446">
        <f t="shared" si="0"/>
        <v>29</v>
      </c>
      <c r="I17" s="355"/>
    </row>
    <row r="18" spans="1:9" ht="15.75" customHeight="1">
      <c r="A18" s="442">
        <v>11</v>
      </c>
      <c r="B18" s="458">
        <v>1071</v>
      </c>
      <c r="C18" s="459">
        <v>551</v>
      </c>
      <c r="D18" s="460">
        <v>494</v>
      </c>
      <c r="E18" s="461">
        <v>1045</v>
      </c>
      <c r="F18" s="459">
        <v>15</v>
      </c>
      <c r="G18" s="459">
        <v>11</v>
      </c>
      <c r="H18" s="446">
        <f t="shared" si="0"/>
        <v>26</v>
      </c>
      <c r="I18" s="355"/>
    </row>
    <row r="19" spans="1:9" ht="15.75" customHeight="1">
      <c r="A19" s="442">
        <v>12</v>
      </c>
      <c r="B19" s="458">
        <v>1081</v>
      </c>
      <c r="C19" s="459">
        <v>527</v>
      </c>
      <c r="D19" s="460">
        <v>521</v>
      </c>
      <c r="E19" s="461">
        <v>1048</v>
      </c>
      <c r="F19" s="459">
        <v>13</v>
      </c>
      <c r="G19" s="459">
        <v>20</v>
      </c>
      <c r="H19" s="446">
        <f t="shared" si="0"/>
        <v>33</v>
      </c>
      <c r="I19" s="355"/>
    </row>
    <row r="20" spans="1:9" ht="15.75" customHeight="1">
      <c r="A20" s="442">
        <v>13</v>
      </c>
      <c r="B20" s="458">
        <v>1184</v>
      </c>
      <c r="C20" s="459">
        <v>584</v>
      </c>
      <c r="D20" s="460">
        <v>561</v>
      </c>
      <c r="E20" s="461">
        <v>1145</v>
      </c>
      <c r="F20" s="459">
        <v>20</v>
      </c>
      <c r="G20" s="459">
        <v>19</v>
      </c>
      <c r="H20" s="446">
        <f t="shared" si="0"/>
        <v>39</v>
      </c>
      <c r="I20" s="355"/>
    </row>
    <row r="21" spans="1:9" ht="15.75" customHeight="1">
      <c r="A21" s="447">
        <v>14</v>
      </c>
      <c r="B21" s="462">
        <v>1072</v>
      </c>
      <c r="C21" s="463">
        <v>562</v>
      </c>
      <c r="D21" s="464">
        <v>477</v>
      </c>
      <c r="E21" s="465">
        <v>1039</v>
      </c>
      <c r="F21" s="463">
        <v>15</v>
      </c>
      <c r="G21" s="463">
        <v>18</v>
      </c>
      <c r="H21" s="451">
        <f t="shared" si="0"/>
        <v>33</v>
      </c>
      <c r="I21" s="355"/>
    </row>
    <row r="22" spans="1:8" ht="15.75" customHeight="1">
      <c r="A22" s="452" t="s">
        <v>129</v>
      </c>
      <c r="B22" s="453">
        <v>5499</v>
      </c>
      <c r="C22" s="453">
        <v>2778</v>
      </c>
      <c r="D22" s="454">
        <v>2561</v>
      </c>
      <c r="E22" s="455">
        <v>5339</v>
      </c>
      <c r="F22" s="453">
        <v>80</v>
      </c>
      <c r="G22" s="455">
        <v>80</v>
      </c>
      <c r="H22" s="456">
        <f t="shared" si="0"/>
        <v>160</v>
      </c>
    </row>
    <row r="23" spans="1:8" ht="15.75" customHeight="1">
      <c r="A23" s="457">
        <v>15</v>
      </c>
      <c r="B23" s="443">
        <v>1139</v>
      </c>
      <c r="C23" s="443">
        <v>580</v>
      </c>
      <c r="D23" s="444">
        <v>530</v>
      </c>
      <c r="E23" s="445">
        <v>1110</v>
      </c>
      <c r="F23" s="443">
        <v>17</v>
      </c>
      <c r="G23" s="445">
        <v>12</v>
      </c>
      <c r="H23" s="446">
        <f t="shared" si="0"/>
        <v>29</v>
      </c>
    </row>
    <row r="24" spans="1:8" ht="15.75" customHeight="1">
      <c r="A24" s="442">
        <v>16</v>
      </c>
      <c r="B24" s="443">
        <v>1136</v>
      </c>
      <c r="C24" s="443">
        <v>559</v>
      </c>
      <c r="D24" s="444">
        <v>529</v>
      </c>
      <c r="E24" s="445">
        <v>1088</v>
      </c>
      <c r="F24" s="443">
        <v>24</v>
      </c>
      <c r="G24" s="445">
        <v>24</v>
      </c>
      <c r="H24" s="446">
        <f t="shared" si="0"/>
        <v>48</v>
      </c>
    </row>
    <row r="25" spans="1:8" ht="15.75" customHeight="1">
      <c r="A25" s="442">
        <v>17</v>
      </c>
      <c r="B25" s="443">
        <v>1089</v>
      </c>
      <c r="C25" s="443">
        <v>513</v>
      </c>
      <c r="D25" s="444">
        <v>542</v>
      </c>
      <c r="E25" s="445">
        <v>1055</v>
      </c>
      <c r="F25" s="443">
        <v>24</v>
      </c>
      <c r="G25" s="445">
        <v>10</v>
      </c>
      <c r="H25" s="446">
        <f t="shared" si="0"/>
        <v>34</v>
      </c>
    </row>
    <row r="26" spans="1:8" ht="15.75" customHeight="1">
      <c r="A26" s="442">
        <v>18</v>
      </c>
      <c r="B26" s="443">
        <v>1044</v>
      </c>
      <c r="C26" s="443">
        <v>493</v>
      </c>
      <c r="D26" s="444">
        <v>508</v>
      </c>
      <c r="E26" s="445">
        <v>1001</v>
      </c>
      <c r="F26" s="443">
        <v>26</v>
      </c>
      <c r="G26" s="445">
        <v>17</v>
      </c>
      <c r="H26" s="446">
        <f t="shared" si="0"/>
        <v>43</v>
      </c>
    </row>
    <row r="27" spans="1:8" ht="15.75" customHeight="1">
      <c r="A27" s="447">
        <v>19</v>
      </c>
      <c r="B27" s="448">
        <v>1036</v>
      </c>
      <c r="C27" s="448">
        <v>500</v>
      </c>
      <c r="D27" s="449">
        <v>471</v>
      </c>
      <c r="E27" s="450">
        <v>971</v>
      </c>
      <c r="F27" s="448">
        <v>29</v>
      </c>
      <c r="G27" s="450">
        <v>36</v>
      </c>
      <c r="H27" s="451">
        <f t="shared" si="0"/>
        <v>65</v>
      </c>
    </row>
    <row r="28" spans="1:8" ht="15.75" customHeight="1">
      <c r="A28" s="452" t="s">
        <v>130</v>
      </c>
      <c r="B28" s="453">
        <v>5444</v>
      </c>
      <c r="C28" s="453">
        <v>2645</v>
      </c>
      <c r="D28" s="454">
        <v>2580</v>
      </c>
      <c r="E28" s="455">
        <v>5225</v>
      </c>
      <c r="F28" s="453">
        <v>120</v>
      </c>
      <c r="G28" s="455">
        <v>99</v>
      </c>
      <c r="H28" s="456">
        <f t="shared" si="0"/>
        <v>219</v>
      </c>
    </row>
    <row r="29" spans="1:8" ht="15.75" customHeight="1">
      <c r="A29" s="457">
        <v>20</v>
      </c>
      <c r="B29" s="443">
        <v>1080</v>
      </c>
      <c r="C29" s="443">
        <v>503</v>
      </c>
      <c r="D29" s="444">
        <v>498</v>
      </c>
      <c r="E29" s="445">
        <v>1001</v>
      </c>
      <c r="F29" s="443">
        <v>31</v>
      </c>
      <c r="G29" s="445">
        <v>48</v>
      </c>
      <c r="H29" s="446">
        <f t="shared" si="0"/>
        <v>79</v>
      </c>
    </row>
    <row r="30" spans="1:8" ht="15.75" customHeight="1">
      <c r="A30" s="442">
        <v>21</v>
      </c>
      <c r="B30" s="443">
        <v>1107</v>
      </c>
      <c r="C30" s="443">
        <v>529</v>
      </c>
      <c r="D30" s="444">
        <v>484</v>
      </c>
      <c r="E30" s="445">
        <v>1013</v>
      </c>
      <c r="F30" s="443">
        <v>36</v>
      </c>
      <c r="G30" s="445">
        <v>58</v>
      </c>
      <c r="H30" s="446">
        <f t="shared" si="0"/>
        <v>94</v>
      </c>
    </row>
    <row r="31" spans="1:8" ht="15.75" customHeight="1">
      <c r="A31" s="442">
        <v>22</v>
      </c>
      <c r="B31" s="443">
        <v>1083</v>
      </c>
      <c r="C31" s="443">
        <v>510</v>
      </c>
      <c r="D31" s="444">
        <v>474</v>
      </c>
      <c r="E31" s="445">
        <v>984</v>
      </c>
      <c r="F31" s="443">
        <v>41</v>
      </c>
      <c r="G31" s="445">
        <v>58</v>
      </c>
      <c r="H31" s="446">
        <f t="shared" si="0"/>
        <v>99</v>
      </c>
    </row>
    <row r="32" spans="1:8" ht="15.75" customHeight="1">
      <c r="A32" s="442">
        <v>23</v>
      </c>
      <c r="B32" s="443">
        <v>1040</v>
      </c>
      <c r="C32" s="443">
        <v>502</v>
      </c>
      <c r="D32" s="444">
        <v>466</v>
      </c>
      <c r="E32" s="445">
        <v>968</v>
      </c>
      <c r="F32" s="443">
        <v>31</v>
      </c>
      <c r="G32" s="445">
        <v>41</v>
      </c>
      <c r="H32" s="446">
        <f t="shared" si="0"/>
        <v>72</v>
      </c>
    </row>
    <row r="33" spans="1:8" ht="15.75" customHeight="1">
      <c r="A33" s="447">
        <v>24</v>
      </c>
      <c r="B33" s="448">
        <v>1099</v>
      </c>
      <c r="C33" s="448">
        <v>522</v>
      </c>
      <c r="D33" s="449">
        <v>483</v>
      </c>
      <c r="E33" s="450">
        <v>1005</v>
      </c>
      <c r="F33" s="448">
        <v>44</v>
      </c>
      <c r="G33" s="450">
        <v>50</v>
      </c>
      <c r="H33" s="451">
        <f t="shared" si="0"/>
        <v>94</v>
      </c>
    </row>
    <row r="34" spans="1:8" ht="15.75" customHeight="1">
      <c r="A34" s="452" t="s">
        <v>131</v>
      </c>
      <c r="B34" s="453">
        <v>5409</v>
      </c>
      <c r="C34" s="453">
        <v>2566</v>
      </c>
      <c r="D34" s="454">
        <v>2405</v>
      </c>
      <c r="E34" s="455">
        <v>4971</v>
      </c>
      <c r="F34" s="453">
        <v>183</v>
      </c>
      <c r="G34" s="455">
        <v>255</v>
      </c>
      <c r="H34" s="456">
        <f t="shared" si="0"/>
        <v>438</v>
      </c>
    </row>
    <row r="35" spans="1:8" ht="15.75" customHeight="1">
      <c r="A35" s="457">
        <v>25</v>
      </c>
      <c r="B35" s="443">
        <v>1090</v>
      </c>
      <c r="C35" s="443">
        <v>537</v>
      </c>
      <c r="D35" s="444">
        <v>464</v>
      </c>
      <c r="E35" s="445">
        <v>1001</v>
      </c>
      <c r="F35" s="443">
        <v>44</v>
      </c>
      <c r="G35" s="445">
        <v>45</v>
      </c>
      <c r="H35" s="446">
        <f t="shared" si="0"/>
        <v>89</v>
      </c>
    </row>
    <row r="36" spans="1:8" ht="15.75" customHeight="1">
      <c r="A36" s="442">
        <v>26</v>
      </c>
      <c r="B36" s="443">
        <v>1144</v>
      </c>
      <c r="C36" s="443">
        <v>578</v>
      </c>
      <c r="D36" s="444">
        <v>478</v>
      </c>
      <c r="E36" s="445">
        <v>1056</v>
      </c>
      <c r="F36" s="443">
        <v>44</v>
      </c>
      <c r="G36" s="445">
        <v>44</v>
      </c>
      <c r="H36" s="446">
        <f t="shared" si="0"/>
        <v>88</v>
      </c>
    </row>
    <row r="37" spans="1:8" ht="15.75" customHeight="1">
      <c r="A37" s="442">
        <v>27</v>
      </c>
      <c r="B37" s="443">
        <v>1207</v>
      </c>
      <c r="C37" s="443">
        <v>591</v>
      </c>
      <c r="D37" s="444">
        <v>509</v>
      </c>
      <c r="E37" s="445">
        <v>1100</v>
      </c>
      <c r="F37" s="443">
        <v>59</v>
      </c>
      <c r="G37" s="445">
        <v>48</v>
      </c>
      <c r="H37" s="446">
        <f t="shared" si="0"/>
        <v>107</v>
      </c>
    </row>
    <row r="38" spans="1:8" ht="15.75" customHeight="1">
      <c r="A38" s="442">
        <v>28</v>
      </c>
      <c r="B38" s="443">
        <v>1265</v>
      </c>
      <c r="C38" s="443">
        <v>618</v>
      </c>
      <c r="D38" s="444">
        <v>565</v>
      </c>
      <c r="E38" s="445">
        <v>1183</v>
      </c>
      <c r="F38" s="443">
        <v>43</v>
      </c>
      <c r="G38" s="445">
        <v>39</v>
      </c>
      <c r="H38" s="446">
        <f t="shared" si="0"/>
        <v>82</v>
      </c>
    </row>
    <row r="39" spans="1:8" ht="15.75" customHeight="1">
      <c r="A39" s="447">
        <v>29</v>
      </c>
      <c r="B39" s="448">
        <v>1359</v>
      </c>
      <c r="C39" s="448">
        <v>694</v>
      </c>
      <c r="D39" s="449">
        <v>582</v>
      </c>
      <c r="E39" s="450">
        <v>1276</v>
      </c>
      <c r="F39" s="448">
        <v>46</v>
      </c>
      <c r="G39" s="450">
        <v>37</v>
      </c>
      <c r="H39" s="451">
        <f t="shared" si="0"/>
        <v>83</v>
      </c>
    </row>
    <row r="40" spans="1:8" ht="15.75" customHeight="1">
      <c r="A40" s="452" t="s">
        <v>132</v>
      </c>
      <c r="B40" s="453">
        <v>6065</v>
      </c>
      <c r="C40" s="453">
        <v>3018</v>
      </c>
      <c r="D40" s="454">
        <v>2598</v>
      </c>
      <c r="E40" s="455">
        <v>5616</v>
      </c>
      <c r="F40" s="453">
        <v>236</v>
      </c>
      <c r="G40" s="455">
        <v>213</v>
      </c>
      <c r="H40" s="456">
        <f t="shared" si="0"/>
        <v>449</v>
      </c>
    </row>
    <row r="41" spans="1:8" ht="15.75" customHeight="1">
      <c r="A41" s="457">
        <v>30</v>
      </c>
      <c r="B41" s="443">
        <v>1431</v>
      </c>
      <c r="C41" s="443">
        <v>736</v>
      </c>
      <c r="D41" s="444">
        <v>600</v>
      </c>
      <c r="E41" s="445">
        <v>1336</v>
      </c>
      <c r="F41" s="443">
        <v>46</v>
      </c>
      <c r="G41" s="445">
        <v>49</v>
      </c>
      <c r="H41" s="446">
        <f t="shared" si="0"/>
        <v>95</v>
      </c>
    </row>
    <row r="42" spans="1:8" ht="15.75" customHeight="1">
      <c r="A42" s="442">
        <v>31</v>
      </c>
      <c r="B42" s="443">
        <v>1439</v>
      </c>
      <c r="C42" s="443">
        <v>715</v>
      </c>
      <c r="D42" s="444">
        <v>641</v>
      </c>
      <c r="E42" s="445">
        <v>1356</v>
      </c>
      <c r="F42" s="443">
        <v>44</v>
      </c>
      <c r="G42" s="445">
        <v>39</v>
      </c>
      <c r="H42" s="446">
        <f t="shared" si="0"/>
        <v>83</v>
      </c>
    </row>
    <row r="43" spans="1:8" ht="15.75" customHeight="1">
      <c r="A43" s="442">
        <v>32</v>
      </c>
      <c r="B43" s="443">
        <v>1526</v>
      </c>
      <c r="C43" s="443">
        <v>774</v>
      </c>
      <c r="D43" s="444">
        <v>654</v>
      </c>
      <c r="E43" s="445">
        <v>1428</v>
      </c>
      <c r="F43" s="443">
        <v>35</v>
      </c>
      <c r="G43" s="445">
        <v>63</v>
      </c>
      <c r="H43" s="446">
        <f t="shared" si="0"/>
        <v>98</v>
      </c>
    </row>
    <row r="44" spans="1:8" ht="15.75" customHeight="1">
      <c r="A44" s="442">
        <v>33</v>
      </c>
      <c r="B44" s="443">
        <v>1514</v>
      </c>
      <c r="C44" s="443">
        <v>757</v>
      </c>
      <c r="D44" s="444">
        <v>677</v>
      </c>
      <c r="E44" s="445">
        <v>1434</v>
      </c>
      <c r="F44" s="443">
        <v>38</v>
      </c>
      <c r="G44" s="445">
        <v>42</v>
      </c>
      <c r="H44" s="446">
        <f t="shared" si="0"/>
        <v>80</v>
      </c>
    </row>
    <row r="45" spans="1:8" ht="15.75" customHeight="1">
      <c r="A45" s="447">
        <v>34</v>
      </c>
      <c r="B45" s="448">
        <v>1441</v>
      </c>
      <c r="C45" s="448">
        <v>701</v>
      </c>
      <c r="D45" s="449">
        <v>645</v>
      </c>
      <c r="E45" s="450">
        <v>1346</v>
      </c>
      <c r="F45" s="448">
        <v>42</v>
      </c>
      <c r="G45" s="450">
        <v>53</v>
      </c>
      <c r="H45" s="451">
        <f t="shared" si="0"/>
        <v>95</v>
      </c>
    </row>
    <row r="46" spans="1:8" ht="15.75" customHeight="1" thickBot="1">
      <c r="A46" s="466" t="s">
        <v>133</v>
      </c>
      <c r="B46" s="467">
        <v>7351</v>
      </c>
      <c r="C46" s="467">
        <v>3683</v>
      </c>
      <c r="D46" s="468">
        <v>3217</v>
      </c>
      <c r="E46" s="469">
        <v>6900</v>
      </c>
      <c r="F46" s="467">
        <v>205</v>
      </c>
      <c r="G46" s="469">
        <v>246</v>
      </c>
      <c r="H46" s="470">
        <f t="shared" si="0"/>
        <v>451</v>
      </c>
    </row>
    <row r="49" spans="6:8" ht="15.75" customHeight="1" thickBot="1">
      <c r="F49" s="426"/>
      <c r="G49" s="426"/>
      <c r="H49" s="426"/>
    </row>
    <row r="50" spans="1:8" ht="15.75" customHeight="1">
      <c r="A50" s="471" t="s">
        <v>118</v>
      </c>
      <c r="B50" s="429" t="s">
        <v>119</v>
      </c>
      <c r="C50" s="1046" t="s">
        <v>120</v>
      </c>
      <c r="D50" s="1047"/>
      <c r="E50" s="1048"/>
      <c r="F50" s="1049" t="s">
        <v>121</v>
      </c>
      <c r="G50" s="1050"/>
      <c r="H50" s="1050"/>
    </row>
    <row r="51" spans="1:9" ht="15.75" customHeight="1">
      <c r="A51" s="472" t="s">
        <v>123</v>
      </c>
      <c r="B51" s="473" t="s">
        <v>124</v>
      </c>
      <c r="C51" s="473" t="s">
        <v>125</v>
      </c>
      <c r="D51" s="474" t="s">
        <v>126</v>
      </c>
      <c r="E51" s="475" t="s">
        <v>124</v>
      </c>
      <c r="F51" s="476" t="s">
        <v>125</v>
      </c>
      <c r="G51" s="476" t="s">
        <v>126</v>
      </c>
      <c r="H51" s="477" t="s">
        <v>124</v>
      </c>
      <c r="I51" s="355"/>
    </row>
    <row r="52" spans="1:9" ht="15.75" customHeight="1">
      <c r="A52" s="478">
        <v>35</v>
      </c>
      <c r="B52" s="458">
        <v>1596</v>
      </c>
      <c r="C52" s="459">
        <v>782</v>
      </c>
      <c r="D52" s="460">
        <v>712</v>
      </c>
      <c r="E52" s="461">
        <v>1494</v>
      </c>
      <c r="F52" s="459">
        <v>43</v>
      </c>
      <c r="G52" s="459">
        <v>59</v>
      </c>
      <c r="H52" s="446">
        <f aca="true" t="shared" si="1" ref="H52:H93">F52+G52</f>
        <v>102</v>
      </c>
      <c r="I52" s="355"/>
    </row>
    <row r="53" spans="1:9" ht="15.75" customHeight="1">
      <c r="A53" s="479">
        <v>36</v>
      </c>
      <c r="B53" s="458">
        <v>1497</v>
      </c>
      <c r="C53" s="459">
        <v>773</v>
      </c>
      <c r="D53" s="460">
        <v>633</v>
      </c>
      <c r="E53" s="461">
        <v>1406</v>
      </c>
      <c r="F53" s="459">
        <v>39</v>
      </c>
      <c r="G53" s="459">
        <v>52</v>
      </c>
      <c r="H53" s="446">
        <f t="shared" si="1"/>
        <v>91</v>
      </c>
      <c r="I53" s="355"/>
    </row>
    <row r="54" spans="1:9" ht="15.75" customHeight="1">
      <c r="A54" s="479">
        <v>37</v>
      </c>
      <c r="B54" s="458">
        <v>1658</v>
      </c>
      <c r="C54" s="459">
        <v>822</v>
      </c>
      <c r="D54" s="460">
        <v>747</v>
      </c>
      <c r="E54" s="461">
        <v>1569</v>
      </c>
      <c r="F54" s="459">
        <v>47</v>
      </c>
      <c r="G54" s="459">
        <v>42</v>
      </c>
      <c r="H54" s="446">
        <f t="shared" si="1"/>
        <v>89</v>
      </c>
      <c r="I54" s="355"/>
    </row>
    <row r="55" spans="1:9" ht="15.75" customHeight="1">
      <c r="A55" s="479">
        <v>38</v>
      </c>
      <c r="B55" s="458">
        <v>1604</v>
      </c>
      <c r="C55" s="459">
        <v>781</v>
      </c>
      <c r="D55" s="460">
        <v>748</v>
      </c>
      <c r="E55" s="461">
        <v>1529</v>
      </c>
      <c r="F55" s="459">
        <v>25</v>
      </c>
      <c r="G55" s="459">
        <v>50</v>
      </c>
      <c r="H55" s="446">
        <f t="shared" si="1"/>
        <v>75</v>
      </c>
      <c r="I55" s="355"/>
    </row>
    <row r="56" spans="1:9" ht="15.75" customHeight="1">
      <c r="A56" s="480">
        <v>39</v>
      </c>
      <c r="B56" s="462">
        <v>1681</v>
      </c>
      <c r="C56" s="463">
        <v>870</v>
      </c>
      <c r="D56" s="464">
        <v>719</v>
      </c>
      <c r="E56" s="465">
        <v>1589</v>
      </c>
      <c r="F56" s="463">
        <v>38</v>
      </c>
      <c r="G56" s="463">
        <v>54</v>
      </c>
      <c r="H56" s="451">
        <f t="shared" si="1"/>
        <v>92</v>
      </c>
      <c r="I56" s="355"/>
    </row>
    <row r="57" spans="1:9" ht="15.75" customHeight="1">
      <c r="A57" s="481" t="s">
        <v>134</v>
      </c>
      <c r="B57" s="453">
        <v>8036</v>
      </c>
      <c r="C57" s="453">
        <v>4028</v>
      </c>
      <c r="D57" s="454">
        <v>3559</v>
      </c>
      <c r="E57" s="455">
        <v>7587</v>
      </c>
      <c r="F57" s="453">
        <v>192</v>
      </c>
      <c r="G57" s="455">
        <v>257</v>
      </c>
      <c r="H57" s="456">
        <f t="shared" si="1"/>
        <v>449</v>
      </c>
      <c r="I57" s="355"/>
    </row>
    <row r="58" spans="1:9" ht="15.75" customHeight="1">
      <c r="A58" s="482">
        <v>40</v>
      </c>
      <c r="B58" s="458">
        <v>1578</v>
      </c>
      <c r="C58" s="459">
        <v>798</v>
      </c>
      <c r="D58" s="460">
        <v>696</v>
      </c>
      <c r="E58" s="461">
        <v>1494</v>
      </c>
      <c r="F58" s="459">
        <v>30</v>
      </c>
      <c r="G58" s="459">
        <v>54</v>
      </c>
      <c r="H58" s="446">
        <f t="shared" si="1"/>
        <v>84</v>
      </c>
      <c r="I58" s="355"/>
    </row>
    <row r="59" spans="1:8" ht="15.75" customHeight="1">
      <c r="A59" s="479">
        <v>41</v>
      </c>
      <c r="B59" s="458">
        <v>1739</v>
      </c>
      <c r="C59" s="459">
        <v>921</v>
      </c>
      <c r="D59" s="460">
        <v>747</v>
      </c>
      <c r="E59" s="461">
        <v>1668</v>
      </c>
      <c r="F59" s="459">
        <v>28</v>
      </c>
      <c r="G59" s="459">
        <v>43</v>
      </c>
      <c r="H59" s="446">
        <f t="shared" si="1"/>
        <v>71</v>
      </c>
    </row>
    <row r="60" spans="1:9" ht="15.75" customHeight="1">
      <c r="A60" s="479">
        <v>42</v>
      </c>
      <c r="B60" s="458">
        <v>1765</v>
      </c>
      <c r="C60" s="459">
        <v>880</v>
      </c>
      <c r="D60" s="460">
        <v>799</v>
      </c>
      <c r="E60" s="461">
        <v>1679</v>
      </c>
      <c r="F60" s="459">
        <v>41</v>
      </c>
      <c r="G60" s="459">
        <v>45</v>
      </c>
      <c r="H60" s="446">
        <f t="shared" si="1"/>
        <v>86</v>
      </c>
      <c r="I60" s="355"/>
    </row>
    <row r="61" spans="1:9" ht="15.75" customHeight="1">
      <c r="A61" s="479">
        <v>43</v>
      </c>
      <c r="B61" s="458">
        <v>1704</v>
      </c>
      <c r="C61" s="459">
        <v>870</v>
      </c>
      <c r="D61" s="460">
        <v>766</v>
      </c>
      <c r="E61" s="461">
        <v>1636</v>
      </c>
      <c r="F61" s="459">
        <v>24</v>
      </c>
      <c r="G61" s="459">
        <v>44</v>
      </c>
      <c r="H61" s="446">
        <f t="shared" si="1"/>
        <v>68</v>
      </c>
      <c r="I61" s="355"/>
    </row>
    <row r="62" spans="1:9" ht="15.75" customHeight="1">
      <c r="A62" s="480">
        <v>44</v>
      </c>
      <c r="B62" s="462">
        <v>1737</v>
      </c>
      <c r="C62" s="463">
        <v>885</v>
      </c>
      <c r="D62" s="464">
        <v>779</v>
      </c>
      <c r="E62" s="465">
        <v>1664</v>
      </c>
      <c r="F62" s="463">
        <v>27</v>
      </c>
      <c r="G62" s="463">
        <v>46</v>
      </c>
      <c r="H62" s="451">
        <f t="shared" si="1"/>
        <v>73</v>
      </c>
      <c r="I62" s="355"/>
    </row>
    <row r="63" spans="1:9" ht="15.75" customHeight="1">
      <c r="A63" s="481" t="s">
        <v>135</v>
      </c>
      <c r="B63" s="453">
        <v>8523</v>
      </c>
      <c r="C63" s="453">
        <v>4354</v>
      </c>
      <c r="D63" s="454">
        <v>3787</v>
      </c>
      <c r="E63" s="455">
        <v>8141</v>
      </c>
      <c r="F63" s="453">
        <v>150</v>
      </c>
      <c r="G63" s="455">
        <v>232</v>
      </c>
      <c r="H63" s="456">
        <f t="shared" si="1"/>
        <v>382</v>
      </c>
      <c r="I63" s="355"/>
    </row>
    <row r="64" spans="1:9" ht="15.75" customHeight="1">
      <c r="A64" s="482">
        <v>45</v>
      </c>
      <c r="B64" s="458">
        <v>1592</v>
      </c>
      <c r="C64" s="459">
        <v>812</v>
      </c>
      <c r="D64" s="460">
        <v>709</v>
      </c>
      <c r="E64" s="461">
        <v>1521</v>
      </c>
      <c r="F64" s="459">
        <v>30</v>
      </c>
      <c r="G64" s="459">
        <v>41</v>
      </c>
      <c r="H64" s="446">
        <f t="shared" si="1"/>
        <v>71</v>
      </c>
      <c r="I64" s="355"/>
    </row>
    <row r="65" spans="1:9" ht="15.75" customHeight="1">
      <c r="A65" s="479">
        <v>46</v>
      </c>
      <c r="B65" s="458">
        <v>1561</v>
      </c>
      <c r="C65" s="459">
        <v>779</v>
      </c>
      <c r="D65" s="460">
        <v>703</v>
      </c>
      <c r="E65" s="461">
        <v>1482</v>
      </c>
      <c r="F65" s="459">
        <v>29</v>
      </c>
      <c r="G65" s="459">
        <v>50</v>
      </c>
      <c r="H65" s="446">
        <f t="shared" si="1"/>
        <v>79</v>
      </c>
      <c r="I65" s="355"/>
    </row>
    <row r="66" spans="1:9" ht="15.75" customHeight="1">
      <c r="A66" s="479">
        <v>47</v>
      </c>
      <c r="B66" s="458">
        <v>1573</v>
      </c>
      <c r="C66" s="459">
        <v>771</v>
      </c>
      <c r="D66" s="460">
        <v>728</v>
      </c>
      <c r="E66" s="461">
        <v>1499</v>
      </c>
      <c r="F66" s="459">
        <v>29</v>
      </c>
      <c r="G66" s="459">
        <v>45</v>
      </c>
      <c r="H66" s="446">
        <f t="shared" si="1"/>
        <v>74</v>
      </c>
      <c r="I66" s="355"/>
    </row>
    <row r="67" spans="1:9" ht="15.75" customHeight="1">
      <c r="A67" s="479">
        <v>48</v>
      </c>
      <c r="B67" s="458">
        <v>1476</v>
      </c>
      <c r="C67" s="459">
        <v>731</v>
      </c>
      <c r="D67" s="460">
        <v>677</v>
      </c>
      <c r="E67" s="461">
        <v>1408</v>
      </c>
      <c r="F67" s="459">
        <v>22</v>
      </c>
      <c r="G67" s="459">
        <v>46</v>
      </c>
      <c r="H67" s="446">
        <f t="shared" si="1"/>
        <v>68</v>
      </c>
      <c r="I67" s="355"/>
    </row>
    <row r="68" spans="1:9" ht="15.75" customHeight="1">
      <c r="A68" s="480">
        <v>49</v>
      </c>
      <c r="B68" s="462">
        <v>1539</v>
      </c>
      <c r="C68" s="463">
        <v>770</v>
      </c>
      <c r="D68" s="464">
        <v>708</v>
      </c>
      <c r="E68" s="465">
        <v>1478</v>
      </c>
      <c r="F68" s="463">
        <v>34</v>
      </c>
      <c r="G68" s="463">
        <v>27</v>
      </c>
      <c r="H68" s="451">
        <f t="shared" si="1"/>
        <v>61</v>
      </c>
      <c r="I68" s="355"/>
    </row>
    <row r="69" spans="1:9" ht="15.75" customHeight="1">
      <c r="A69" s="481" t="s">
        <v>136</v>
      </c>
      <c r="B69" s="453">
        <v>7741</v>
      </c>
      <c r="C69" s="453">
        <v>3863</v>
      </c>
      <c r="D69" s="454">
        <v>3525</v>
      </c>
      <c r="E69" s="455">
        <v>7388</v>
      </c>
      <c r="F69" s="453">
        <v>144</v>
      </c>
      <c r="G69" s="455">
        <v>209</v>
      </c>
      <c r="H69" s="456">
        <f t="shared" si="1"/>
        <v>353</v>
      </c>
      <c r="I69" s="355"/>
    </row>
    <row r="70" spans="1:9" ht="15.75" customHeight="1">
      <c r="A70" s="482">
        <v>50</v>
      </c>
      <c r="B70" s="458">
        <v>1173</v>
      </c>
      <c r="C70" s="459">
        <v>565</v>
      </c>
      <c r="D70" s="460">
        <v>543</v>
      </c>
      <c r="E70" s="461">
        <v>1108</v>
      </c>
      <c r="F70" s="459">
        <v>29</v>
      </c>
      <c r="G70" s="459">
        <v>36</v>
      </c>
      <c r="H70" s="446">
        <f t="shared" si="1"/>
        <v>65</v>
      </c>
      <c r="I70" s="355"/>
    </row>
    <row r="71" spans="1:9" ht="15.75" customHeight="1">
      <c r="A71" s="479">
        <v>51</v>
      </c>
      <c r="B71" s="458">
        <v>1344</v>
      </c>
      <c r="C71" s="459">
        <v>667</v>
      </c>
      <c r="D71" s="460">
        <v>615</v>
      </c>
      <c r="E71" s="461">
        <v>1282</v>
      </c>
      <c r="F71" s="459">
        <v>31</v>
      </c>
      <c r="G71" s="459">
        <v>31</v>
      </c>
      <c r="H71" s="446">
        <f t="shared" si="1"/>
        <v>62</v>
      </c>
      <c r="I71" s="355"/>
    </row>
    <row r="72" spans="1:9" ht="15.75" customHeight="1">
      <c r="A72" s="479">
        <v>52</v>
      </c>
      <c r="B72" s="458">
        <v>1426</v>
      </c>
      <c r="C72" s="459">
        <v>723</v>
      </c>
      <c r="D72" s="460">
        <v>662</v>
      </c>
      <c r="E72" s="461">
        <v>1385</v>
      </c>
      <c r="F72" s="459">
        <v>20</v>
      </c>
      <c r="G72" s="459">
        <v>21</v>
      </c>
      <c r="H72" s="446">
        <f t="shared" si="1"/>
        <v>41</v>
      </c>
      <c r="I72" s="355"/>
    </row>
    <row r="73" spans="1:9" ht="15.75" customHeight="1">
      <c r="A73" s="479">
        <v>53</v>
      </c>
      <c r="B73" s="458">
        <v>1443</v>
      </c>
      <c r="C73" s="459">
        <v>719</v>
      </c>
      <c r="D73" s="460">
        <v>672</v>
      </c>
      <c r="E73" s="461">
        <v>1391</v>
      </c>
      <c r="F73" s="459">
        <v>26</v>
      </c>
      <c r="G73" s="459">
        <v>26</v>
      </c>
      <c r="H73" s="446">
        <f t="shared" si="1"/>
        <v>52</v>
      </c>
      <c r="I73" s="355"/>
    </row>
    <row r="74" spans="1:9" ht="15.75" customHeight="1">
      <c r="A74" s="480">
        <v>54</v>
      </c>
      <c r="B74" s="462">
        <v>1370</v>
      </c>
      <c r="C74" s="463">
        <v>650</v>
      </c>
      <c r="D74" s="464">
        <v>680</v>
      </c>
      <c r="E74" s="465">
        <v>1330</v>
      </c>
      <c r="F74" s="463">
        <v>22</v>
      </c>
      <c r="G74" s="463">
        <v>18</v>
      </c>
      <c r="H74" s="451">
        <f t="shared" si="1"/>
        <v>40</v>
      </c>
      <c r="I74" s="355"/>
    </row>
    <row r="75" spans="1:9" ht="15.75" customHeight="1">
      <c r="A75" s="481" t="s">
        <v>137</v>
      </c>
      <c r="B75" s="453">
        <v>6756</v>
      </c>
      <c r="C75" s="453">
        <v>3324</v>
      </c>
      <c r="D75" s="454">
        <v>3172</v>
      </c>
      <c r="E75" s="455">
        <v>6496</v>
      </c>
      <c r="F75" s="453">
        <v>128</v>
      </c>
      <c r="G75" s="455">
        <v>132</v>
      </c>
      <c r="H75" s="456">
        <f t="shared" si="1"/>
        <v>260</v>
      </c>
      <c r="I75" s="355"/>
    </row>
    <row r="76" spans="1:9" ht="15.75" customHeight="1">
      <c r="A76" s="482">
        <v>55</v>
      </c>
      <c r="B76" s="458">
        <v>1471</v>
      </c>
      <c r="C76" s="459">
        <v>713</v>
      </c>
      <c r="D76" s="460">
        <v>717</v>
      </c>
      <c r="E76" s="461">
        <v>1430</v>
      </c>
      <c r="F76" s="459">
        <v>20</v>
      </c>
      <c r="G76" s="459">
        <v>21</v>
      </c>
      <c r="H76" s="446">
        <f t="shared" si="1"/>
        <v>41</v>
      </c>
      <c r="I76" s="355"/>
    </row>
    <row r="77" spans="1:9" ht="15.75" customHeight="1">
      <c r="A77" s="479">
        <v>56</v>
      </c>
      <c r="B77" s="458">
        <v>1508</v>
      </c>
      <c r="C77" s="459">
        <v>706</v>
      </c>
      <c r="D77" s="460">
        <v>759</v>
      </c>
      <c r="E77" s="461">
        <v>1465</v>
      </c>
      <c r="F77" s="459">
        <v>25</v>
      </c>
      <c r="G77" s="459">
        <v>18</v>
      </c>
      <c r="H77" s="446">
        <f t="shared" si="1"/>
        <v>43</v>
      </c>
      <c r="I77" s="355"/>
    </row>
    <row r="78" spans="1:9" ht="15.75" customHeight="1">
      <c r="A78" s="479">
        <v>57</v>
      </c>
      <c r="B78" s="458">
        <v>1447</v>
      </c>
      <c r="C78" s="459">
        <v>702</v>
      </c>
      <c r="D78" s="460">
        <v>719</v>
      </c>
      <c r="E78" s="461">
        <v>1421</v>
      </c>
      <c r="F78" s="459">
        <v>14</v>
      </c>
      <c r="G78" s="459">
        <v>12</v>
      </c>
      <c r="H78" s="446">
        <f t="shared" si="1"/>
        <v>26</v>
      </c>
      <c r="I78" s="355"/>
    </row>
    <row r="79" spans="1:9" ht="15.75" customHeight="1">
      <c r="A79" s="479">
        <v>58</v>
      </c>
      <c r="B79" s="458">
        <v>1584</v>
      </c>
      <c r="C79" s="459">
        <v>783</v>
      </c>
      <c r="D79" s="460">
        <v>767</v>
      </c>
      <c r="E79" s="461">
        <v>1550</v>
      </c>
      <c r="F79" s="459">
        <v>21</v>
      </c>
      <c r="G79" s="459">
        <v>13</v>
      </c>
      <c r="H79" s="446">
        <f t="shared" si="1"/>
        <v>34</v>
      </c>
      <c r="I79" s="355"/>
    </row>
    <row r="80" spans="1:9" ht="15.75" customHeight="1">
      <c r="A80" s="480">
        <v>59</v>
      </c>
      <c r="B80" s="462">
        <v>1483</v>
      </c>
      <c r="C80" s="463">
        <v>750</v>
      </c>
      <c r="D80" s="464">
        <v>716</v>
      </c>
      <c r="E80" s="465">
        <v>1466</v>
      </c>
      <c r="F80" s="463">
        <v>7</v>
      </c>
      <c r="G80" s="463">
        <v>10</v>
      </c>
      <c r="H80" s="451">
        <f t="shared" si="1"/>
        <v>17</v>
      </c>
      <c r="I80" s="355"/>
    </row>
    <row r="81" spans="1:9" ht="15.75" customHeight="1">
      <c r="A81" s="481" t="s">
        <v>138</v>
      </c>
      <c r="B81" s="453">
        <v>7493</v>
      </c>
      <c r="C81" s="453">
        <v>3654</v>
      </c>
      <c r="D81" s="454">
        <v>3678</v>
      </c>
      <c r="E81" s="455">
        <v>7332</v>
      </c>
      <c r="F81" s="453">
        <v>87</v>
      </c>
      <c r="G81" s="455">
        <v>74</v>
      </c>
      <c r="H81" s="456">
        <f t="shared" si="1"/>
        <v>161</v>
      </c>
      <c r="I81" s="355"/>
    </row>
    <row r="82" spans="1:9" ht="15.75" customHeight="1">
      <c r="A82" s="482">
        <v>60</v>
      </c>
      <c r="B82" s="458">
        <v>1506</v>
      </c>
      <c r="C82" s="459">
        <v>745</v>
      </c>
      <c r="D82" s="460">
        <v>741</v>
      </c>
      <c r="E82" s="461">
        <v>1486</v>
      </c>
      <c r="F82" s="459">
        <v>7</v>
      </c>
      <c r="G82" s="459">
        <v>13</v>
      </c>
      <c r="H82" s="446">
        <f t="shared" si="1"/>
        <v>20</v>
      </c>
      <c r="I82" s="355"/>
    </row>
    <row r="83" spans="1:9" ht="15.75" customHeight="1">
      <c r="A83" s="479">
        <v>61</v>
      </c>
      <c r="B83" s="458">
        <v>1662</v>
      </c>
      <c r="C83" s="459">
        <v>844</v>
      </c>
      <c r="D83" s="460">
        <v>787</v>
      </c>
      <c r="E83" s="461">
        <v>1631</v>
      </c>
      <c r="F83" s="459">
        <v>17</v>
      </c>
      <c r="G83" s="459">
        <v>14</v>
      </c>
      <c r="H83" s="446">
        <f t="shared" si="1"/>
        <v>31</v>
      </c>
      <c r="I83" s="355"/>
    </row>
    <row r="84" spans="1:9" ht="15.75" customHeight="1">
      <c r="A84" s="479">
        <v>62</v>
      </c>
      <c r="B84" s="458">
        <v>1544</v>
      </c>
      <c r="C84" s="459">
        <v>784</v>
      </c>
      <c r="D84" s="460">
        <v>745</v>
      </c>
      <c r="E84" s="461">
        <v>1529</v>
      </c>
      <c r="F84" s="459">
        <v>8</v>
      </c>
      <c r="G84" s="459">
        <v>7</v>
      </c>
      <c r="H84" s="446">
        <f t="shared" si="1"/>
        <v>15</v>
      </c>
      <c r="I84" s="355"/>
    </row>
    <row r="85" spans="1:9" ht="15.75" customHeight="1">
      <c r="A85" s="479">
        <v>63</v>
      </c>
      <c r="B85" s="458">
        <v>1662</v>
      </c>
      <c r="C85" s="459">
        <v>840</v>
      </c>
      <c r="D85" s="460">
        <v>809</v>
      </c>
      <c r="E85" s="461">
        <v>1649</v>
      </c>
      <c r="F85" s="459">
        <v>8</v>
      </c>
      <c r="G85" s="459">
        <v>5</v>
      </c>
      <c r="H85" s="446">
        <f t="shared" si="1"/>
        <v>13</v>
      </c>
      <c r="I85" s="355"/>
    </row>
    <row r="86" spans="1:9" ht="15.75" customHeight="1">
      <c r="A86" s="480">
        <v>64</v>
      </c>
      <c r="B86" s="462">
        <v>1759</v>
      </c>
      <c r="C86" s="463">
        <v>906</v>
      </c>
      <c r="D86" s="464">
        <v>837</v>
      </c>
      <c r="E86" s="465">
        <v>1743</v>
      </c>
      <c r="F86" s="463">
        <v>8</v>
      </c>
      <c r="G86" s="463">
        <v>8</v>
      </c>
      <c r="H86" s="451">
        <f t="shared" si="1"/>
        <v>16</v>
      </c>
      <c r="I86" s="355"/>
    </row>
    <row r="87" spans="1:9" ht="15.75" customHeight="1">
      <c r="A87" s="481" t="s">
        <v>139</v>
      </c>
      <c r="B87" s="453">
        <v>8133</v>
      </c>
      <c r="C87" s="453">
        <v>4119</v>
      </c>
      <c r="D87" s="454">
        <v>3919</v>
      </c>
      <c r="E87" s="455">
        <v>8038</v>
      </c>
      <c r="F87" s="453">
        <v>48</v>
      </c>
      <c r="G87" s="455">
        <v>47</v>
      </c>
      <c r="H87" s="456">
        <f t="shared" si="1"/>
        <v>95</v>
      </c>
      <c r="I87" s="355"/>
    </row>
    <row r="88" spans="1:9" ht="15.75" customHeight="1">
      <c r="A88" s="482">
        <v>65</v>
      </c>
      <c r="B88" s="458">
        <v>1831</v>
      </c>
      <c r="C88" s="459">
        <v>918</v>
      </c>
      <c r="D88" s="460">
        <v>899</v>
      </c>
      <c r="E88" s="461">
        <v>1817</v>
      </c>
      <c r="F88" s="459">
        <v>7</v>
      </c>
      <c r="G88" s="459">
        <v>7</v>
      </c>
      <c r="H88" s="446">
        <f t="shared" si="1"/>
        <v>14</v>
      </c>
      <c r="I88" s="355"/>
    </row>
    <row r="89" spans="1:9" ht="15.75" customHeight="1">
      <c r="A89" s="479">
        <v>66</v>
      </c>
      <c r="B89" s="458">
        <v>1813</v>
      </c>
      <c r="C89" s="459">
        <v>917</v>
      </c>
      <c r="D89" s="460">
        <v>887</v>
      </c>
      <c r="E89" s="461">
        <v>1804</v>
      </c>
      <c r="F89" s="459">
        <v>2</v>
      </c>
      <c r="G89" s="459">
        <v>7</v>
      </c>
      <c r="H89" s="446">
        <f t="shared" si="1"/>
        <v>9</v>
      </c>
      <c r="I89" s="355"/>
    </row>
    <row r="90" spans="1:9" ht="15.75" customHeight="1">
      <c r="A90" s="479">
        <v>67</v>
      </c>
      <c r="B90" s="458">
        <v>1995</v>
      </c>
      <c r="C90" s="459">
        <v>1032</v>
      </c>
      <c r="D90" s="460">
        <v>954</v>
      </c>
      <c r="E90" s="461">
        <v>1986</v>
      </c>
      <c r="F90" s="459">
        <v>3</v>
      </c>
      <c r="G90" s="459">
        <v>6</v>
      </c>
      <c r="H90" s="446">
        <f t="shared" si="1"/>
        <v>9</v>
      </c>
      <c r="I90" s="355"/>
    </row>
    <row r="91" spans="1:8" ht="15.75" customHeight="1">
      <c r="A91" s="479">
        <v>68</v>
      </c>
      <c r="B91" s="458">
        <v>1930</v>
      </c>
      <c r="C91" s="459">
        <v>982</v>
      </c>
      <c r="D91" s="460">
        <v>940</v>
      </c>
      <c r="E91" s="461">
        <v>1922</v>
      </c>
      <c r="F91" s="459">
        <v>3</v>
      </c>
      <c r="G91" s="459">
        <v>5</v>
      </c>
      <c r="H91" s="446">
        <f t="shared" si="1"/>
        <v>8</v>
      </c>
    </row>
    <row r="92" spans="1:9" ht="15.75" customHeight="1">
      <c r="A92" s="480">
        <v>69</v>
      </c>
      <c r="B92" s="462">
        <v>1890</v>
      </c>
      <c r="C92" s="463">
        <v>955</v>
      </c>
      <c r="D92" s="464">
        <v>931</v>
      </c>
      <c r="E92" s="465">
        <v>1886</v>
      </c>
      <c r="F92" s="463">
        <v>3</v>
      </c>
      <c r="G92" s="463">
        <v>1</v>
      </c>
      <c r="H92" s="451">
        <f t="shared" si="1"/>
        <v>4</v>
      </c>
      <c r="I92" s="355"/>
    </row>
    <row r="93" spans="1:9" ht="15.75" customHeight="1" thickBot="1">
      <c r="A93" s="483" t="s">
        <v>140</v>
      </c>
      <c r="B93" s="467">
        <v>9459</v>
      </c>
      <c r="C93" s="467">
        <v>4804</v>
      </c>
      <c r="D93" s="468">
        <v>4611</v>
      </c>
      <c r="E93" s="469">
        <v>9415</v>
      </c>
      <c r="F93" s="467">
        <v>18</v>
      </c>
      <c r="G93" s="469">
        <v>26</v>
      </c>
      <c r="H93" s="470">
        <f t="shared" si="1"/>
        <v>44</v>
      </c>
      <c r="I93" s="355"/>
    </row>
    <row r="95" spans="6:8" ht="15.75" customHeight="1" thickBot="1">
      <c r="F95" s="426"/>
      <c r="G95" s="426"/>
      <c r="H95" s="426"/>
    </row>
    <row r="96" spans="1:8" ht="15.75" customHeight="1">
      <c r="A96" s="471" t="s">
        <v>118</v>
      </c>
      <c r="B96" s="429" t="s">
        <v>119</v>
      </c>
      <c r="C96" s="1046" t="s">
        <v>120</v>
      </c>
      <c r="D96" s="1047"/>
      <c r="E96" s="1048"/>
      <c r="F96" s="1051" t="s">
        <v>122</v>
      </c>
      <c r="G96" s="1052"/>
      <c r="H96" s="1052"/>
    </row>
    <row r="97" spans="1:9" ht="15.75" customHeight="1">
      <c r="A97" s="472" t="s">
        <v>123</v>
      </c>
      <c r="B97" s="473" t="s">
        <v>124</v>
      </c>
      <c r="C97" s="473" t="s">
        <v>125</v>
      </c>
      <c r="D97" s="484" t="s">
        <v>126</v>
      </c>
      <c r="E97" s="475" t="s">
        <v>124</v>
      </c>
      <c r="F97" s="476" t="s">
        <v>125</v>
      </c>
      <c r="G97" s="476" t="s">
        <v>126</v>
      </c>
      <c r="H97" s="477" t="s">
        <v>124</v>
      </c>
      <c r="I97" s="355"/>
    </row>
    <row r="98" spans="1:9" ht="15.75" customHeight="1">
      <c r="A98" s="478">
        <v>70</v>
      </c>
      <c r="B98" s="458">
        <v>1340</v>
      </c>
      <c r="C98" s="485">
        <v>714</v>
      </c>
      <c r="D98" s="486">
        <v>621</v>
      </c>
      <c r="E98" s="487">
        <v>1335</v>
      </c>
      <c r="F98" s="488">
        <v>3</v>
      </c>
      <c r="G98" s="488">
        <v>2</v>
      </c>
      <c r="H98" s="446">
        <f aca="true" t="shared" si="2" ref="H98:H139">F98+G98</f>
        <v>5</v>
      </c>
      <c r="I98" s="355"/>
    </row>
    <row r="99" spans="1:9" ht="15.75" customHeight="1">
      <c r="A99" s="479">
        <v>71</v>
      </c>
      <c r="B99" s="458">
        <v>932</v>
      </c>
      <c r="C99" s="485">
        <v>479</v>
      </c>
      <c r="D99" s="486">
        <v>449</v>
      </c>
      <c r="E99" s="487">
        <v>928</v>
      </c>
      <c r="F99" s="488">
        <v>2</v>
      </c>
      <c r="G99" s="488">
        <v>2</v>
      </c>
      <c r="H99" s="446">
        <f t="shared" si="2"/>
        <v>4</v>
      </c>
      <c r="I99" s="355"/>
    </row>
    <row r="100" spans="1:9" ht="15.75" customHeight="1">
      <c r="A100" s="479">
        <v>72</v>
      </c>
      <c r="B100" s="458">
        <v>1209</v>
      </c>
      <c r="C100" s="485">
        <v>600</v>
      </c>
      <c r="D100" s="486">
        <v>607</v>
      </c>
      <c r="E100" s="487">
        <v>1207</v>
      </c>
      <c r="F100" s="488">
        <v>0</v>
      </c>
      <c r="G100" s="488">
        <v>2</v>
      </c>
      <c r="H100" s="446">
        <f t="shared" si="2"/>
        <v>2</v>
      </c>
      <c r="I100" s="355"/>
    </row>
    <row r="101" spans="1:9" ht="15.75" customHeight="1">
      <c r="A101" s="479">
        <v>73</v>
      </c>
      <c r="B101" s="458">
        <v>1242</v>
      </c>
      <c r="C101" s="485">
        <v>604</v>
      </c>
      <c r="D101" s="486">
        <v>633</v>
      </c>
      <c r="E101" s="487">
        <v>1237</v>
      </c>
      <c r="F101" s="488">
        <v>1</v>
      </c>
      <c r="G101" s="488">
        <v>4</v>
      </c>
      <c r="H101" s="446">
        <f t="shared" si="2"/>
        <v>5</v>
      </c>
      <c r="I101" s="355"/>
    </row>
    <row r="102" spans="1:9" ht="15.75" customHeight="1">
      <c r="A102" s="480">
        <v>74</v>
      </c>
      <c r="B102" s="462">
        <v>1178</v>
      </c>
      <c r="C102" s="489">
        <v>555</v>
      </c>
      <c r="D102" s="490">
        <v>623</v>
      </c>
      <c r="E102" s="491">
        <v>1178</v>
      </c>
      <c r="F102" s="492">
        <v>0</v>
      </c>
      <c r="G102" s="492">
        <v>0</v>
      </c>
      <c r="H102" s="451">
        <f t="shared" si="2"/>
        <v>0</v>
      </c>
      <c r="I102" s="355"/>
    </row>
    <row r="103" spans="1:9" ht="15.75" customHeight="1">
      <c r="A103" s="481" t="s">
        <v>141</v>
      </c>
      <c r="B103" s="453">
        <v>5901</v>
      </c>
      <c r="C103" s="493">
        <v>2952</v>
      </c>
      <c r="D103" s="494">
        <v>2933</v>
      </c>
      <c r="E103" s="495">
        <v>5885</v>
      </c>
      <c r="F103" s="496">
        <v>6</v>
      </c>
      <c r="G103" s="497">
        <v>10</v>
      </c>
      <c r="H103" s="456">
        <f t="shared" si="2"/>
        <v>16</v>
      </c>
      <c r="I103" s="355"/>
    </row>
    <row r="104" spans="1:9" ht="15.75" customHeight="1">
      <c r="A104" s="482">
        <v>75</v>
      </c>
      <c r="B104" s="458">
        <v>1146</v>
      </c>
      <c r="C104" s="485">
        <v>532</v>
      </c>
      <c r="D104" s="486">
        <v>612</v>
      </c>
      <c r="E104" s="487">
        <v>1144</v>
      </c>
      <c r="F104" s="488">
        <v>2</v>
      </c>
      <c r="G104" s="488">
        <v>0</v>
      </c>
      <c r="H104" s="446">
        <f t="shared" si="2"/>
        <v>2</v>
      </c>
      <c r="I104" s="355"/>
    </row>
    <row r="105" spans="1:9" ht="15.75" customHeight="1">
      <c r="A105" s="479">
        <v>76</v>
      </c>
      <c r="B105" s="458">
        <v>1162</v>
      </c>
      <c r="C105" s="485">
        <v>551</v>
      </c>
      <c r="D105" s="486">
        <v>608</v>
      </c>
      <c r="E105" s="487">
        <v>1159</v>
      </c>
      <c r="F105" s="488">
        <v>2</v>
      </c>
      <c r="G105" s="488">
        <v>1</v>
      </c>
      <c r="H105" s="446">
        <f t="shared" si="2"/>
        <v>3</v>
      </c>
      <c r="I105" s="355"/>
    </row>
    <row r="106" spans="1:8" ht="15.75" customHeight="1">
      <c r="A106" s="479">
        <v>77</v>
      </c>
      <c r="B106" s="458">
        <v>986</v>
      </c>
      <c r="C106" s="485">
        <v>430</v>
      </c>
      <c r="D106" s="486">
        <v>552</v>
      </c>
      <c r="E106" s="487">
        <v>982</v>
      </c>
      <c r="F106" s="488">
        <v>1</v>
      </c>
      <c r="G106" s="488">
        <v>3</v>
      </c>
      <c r="H106" s="446">
        <f t="shared" si="2"/>
        <v>4</v>
      </c>
    </row>
    <row r="107" spans="1:8" ht="15.75" customHeight="1">
      <c r="A107" s="479">
        <v>78</v>
      </c>
      <c r="B107" s="458">
        <v>843</v>
      </c>
      <c r="C107" s="485">
        <v>379</v>
      </c>
      <c r="D107" s="486">
        <v>462</v>
      </c>
      <c r="E107" s="487">
        <v>841</v>
      </c>
      <c r="F107" s="488">
        <v>1</v>
      </c>
      <c r="G107" s="488">
        <v>1</v>
      </c>
      <c r="H107" s="446">
        <f t="shared" si="2"/>
        <v>2</v>
      </c>
    </row>
    <row r="108" spans="1:9" ht="15.75" customHeight="1">
      <c r="A108" s="480">
        <v>79</v>
      </c>
      <c r="B108" s="462">
        <v>1044</v>
      </c>
      <c r="C108" s="489">
        <v>455</v>
      </c>
      <c r="D108" s="490">
        <v>589</v>
      </c>
      <c r="E108" s="491">
        <v>1044</v>
      </c>
      <c r="F108" s="492">
        <v>0</v>
      </c>
      <c r="G108" s="492">
        <v>0</v>
      </c>
      <c r="H108" s="451">
        <f t="shared" si="2"/>
        <v>0</v>
      </c>
      <c r="I108" s="355"/>
    </row>
    <row r="109" spans="1:9" ht="15.75" customHeight="1">
      <c r="A109" s="481" t="s">
        <v>142</v>
      </c>
      <c r="B109" s="453">
        <v>5181</v>
      </c>
      <c r="C109" s="493">
        <v>2347</v>
      </c>
      <c r="D109" s="494">
        <v>2823</v>
      </c>
      <c r="E109" s="495">
        <v>5170</v>
      </c>
      <c r="F109" s="496">
        <v>6</v>
      </c>
      <c r="G109" s="497">
        <v>5</v>
      </c>
      <c r="H109" s="456">
        <f t="shared" si="2"/>
        <v>11</v>
      </c>
      <c r="I109" s="355"/>
    </row>
    <row r="110" spans="1:9" ht="15.75" customHeight="1">
      <c r="A110" s="482">
        <v>80</v>
      </c>
      <c r="B110" s="498">
        <v>957</v>
      </c>
      <c r="C110" s="370">
        <v>415</v>
      </c>
      <c r="D110" s="391">
        <v>540</v>
      </c>
      <c r="E110" s="377">
        <v>955</v>
      </c>
      <c r="F110" s="488">
        <v>2</v>
      </c>
      <c r="G110" s="488">
        <v>0</v>
      </c>
      <c r="H110" s="446">
        <f t="shared" si="2"/>
        <v>2</v>
      </c>
      <c r="I110" s="355"/>
    </row>
    <row r="111" spans="1:9" ht="15.75" customHeight="1">
      <c r="A111" s="479">
        <v>81</v>
      </c>
      <c r="B111" s="498">
        <v>964</v>
      </c>
      <c r="C111" s="370">
        <v>444</v>
      </c>
      <c r="D111" s="391">
        <v>520</v>
      </c>
      <c r="E111" s="377">
        <v>964</v>
      </c>
      <c r="F111" s="488">
        <v>0</v>
      </c>
      <c r="G111" s="488">
        <v>0</v>
      </c>
      <c r="H111" s="446">
        <f t="shared" si="2"/>
        <v>0</v>
      </c>
      <c r="I111" s="355"/>
    </row>
    <row r="112" spans="1:9" ht="15.75" customHeight="1">
      <c r="A112" s="479">
        <v>82</v>
      </c>
      <c r="B112" s="498">
        <v>949</v>
      </c>
      <c r="C112" s="370">
        <v>367</v>
      </c>
      <c r="D112" s="391">
        <v>582</v>
      </c>
      <c r="E112" s="377">
        <v>949</v>
      </c>
      <c r="F112" s="488">
        <v>0</v>
      </c>
      <c r="G112" s="52">
        <v>0</v>
      </c>
      <c r="H112" s="446">
        <f t="shared" si="2"/>
        <v>0</v>
      </c>
      <c r="I112" s="355"/>
    </row>
    <row r="113" spans="1:9" ht="15.75" customHeight="1">
      <c r="A113" s="479">
        <v>83</v>
      </c>
      <c r="B113" s="498">
        <v>792</v>
      </c>
      <c r="C113" s="370">
        <v>356</v>
      </c>
      <c r="D113" s="391">
        <v>436</v>
      </c>
      <c r="E113" s="377">
        <v>792</v>
      </c>
      <c r="F113" s="2">
        <v>0</v>
      </c>
      <c r="G113" s="52">
        <v>0</v>
      </c>
      <c r="H113" s="446">
        <f t="shared" si="2"/>
        <v>0</v>
      </c>
      <c r="I113" s="355"/>
    </row>
    <row r="114" spans="1:9" ht="15.75" customHeight="1">
      <c r="A114" s="480">
        <v>84</v>
      </c>
      <c r="B114" s="499">
        <v>752</v>
      </c>
      <c r="C114" s="500">
        <v>274</v>
      </c>
      <c r="D114" s="501">
        <v>478</v>
      </c>
      <c r="E114" s="502">
        <v>752</v>
      </c>
      <c r="F114" s="492">
        <v>0</v>
      </c>
      <c r="G114" s="492">
        <v>0</v>
      </c>
      <c r="H114" s="451">
        <f t="shared" si="2"/>
        <v>0</v>
      </c>
      <c r="I114" s="355"/>
    </row>
    <row r="115" spans="1:9" ht="15.75" customHeight="1">
      <c r="A115" s="481" t="s">
        <v>143</v>
      </c>
      <c r="B115" s="453">
        <v>4414</v>
      </c>
      <c r="C115" s="493">
        <v>1856</v>
      </c>
      <c r="D115" s="494">
        <v>2556</v>
      </c>
      <c r="E115" s="495">
        <v>4412</v>
      </c>
      <c r="F115" s="496">
        <v>2</v>
      </c>
      <c r="G115" s="497">
        <v>0</v>
      </c>
      <c r="H115" s="456">
        <f t="shared" si="2"/>
        <v>2</v>
      </c>
      <c r="I115" s="355"/>
    </row>
    <row r="116" spans="1:9" ht="15.75" customHeight="1">
      <c r="A116" s="482">
        <v>85</v>
      </c>
      <c r="B116" s="458">
        <v>783</v>
      </c>
      <c r="C116" s="485">
        <v>310</v>
      </c>
      <c r="D116" s="486">
        <v>473</v>
      </c>
      <c r="E116" s="487">
        <v>783</v>
      </c>
      <c r="F116" s="488">
        <v>0</v>
      </c>
      <c r="G116" s="488">
        <v>0</v>
      </c>
      <c r="H116" s="446">
        <f t="shared" si="2"/>
        <v>0</v>
      </c>
      <c r="I116" s="355"/>
    </row>
    <row r="117" spans="1:9" ht="15.75" customHeight="1">
      <c r="A117" s="479">
        <v>86</v>
      </c>
      <c r="B117" s="458">
        <v>715</v>
      </c>
      <c r="C117" s="485">
        <v>269</v>
      </c>
      <c r="D117" s="486">
        <v>446</v>
      </c>
      <c r="E117" s="487">
        <v>715</v>
      </c>
      <c r="F117" s="488">
        <v>0</v>
      </c>
      <c r="G117" s="488">
        <v>0</v>
      </c>
      <c r="H117" s="446">
        <f t="shared" si="2"/>
        <v>0</v>
      </c>
      <c r="I117" s="355"/>
    </row>
    <row r="118" spans="1:9" ht="15.75" customHeight="1">
      <c r="A118" s="479">
        <v>87</v>
      </c>
      <c r="B118" s="458">
        <v>632</v>
      </c>
      <c r="C118" s="485">
        <v>200</v>
      </c>
      <c r="D118" s="486">
        <v>432</v>
      </c>
      <c r="E118" s="487">
        <v>632</v>
      </c>
      <c r="F118" s="488">
        <v>0</v>
      </c>
      <c r="G118" s="488">
        <v>0</v>
      </c>
      <c r="H118" s="446">
        <f t="shared" si="2"/>
        <v>0</v>
      </c>
      <c r="I118" s="355"/>
    </row>
    <row r="119" spans="1:9" ht="15.75" customHeight="1">
      <c r="A119" s="479">
        <v>88</v>
      </c>
      <c r="B119" s="458">
        <v>641</v>
      </c>
      <c r="C119" s="485">
        <v>202</v>
      </c>
      <c r="D119" s="486">
        <v>439</v>
      </c>
      <c r="E119" s="487">
        <v>641</v>
      </c>
      <c r="F119" s="488">
        <v>0</v>
      </c>
      <c r="G119" s="488">
        <v>0</v>
      </c>
      <c r="H119" s="446">
        <f t="shared" si="2"/>
        <v>0</v>
      </c>
      <c r="I119" s="355"/>
    </row>
    <row r="120" spans="1:9" ht="15.75" customHeight="1">
      <c r="A120" s="480">
        <v>89</v>
      </c>
      <c r="B120" s="462">
        <v>492</v>
      </c>
      <c r="C120" s="489">
        <v>171</v>
      </c>
      <c r="D120" s="490">
        <v>321</v>
      </c>
      <c r="E120" s="491">
        <v>492</v>
      </c>
      <c r="F120" s="492">
        <v>0</v>
      </c>
      <c r="G120" s="492">
        <v>0</v>
      </c>
      <c r="H120" s="451">
        <f t="shared" si="2"/>
        <v>0</v>
      </c>
      <c r="I120" s="355"/>
    </row>
    <row r="121" spans="1:9" ht="15.75" customHeight="1">
      <c r="A121" s="481" t="s">
        <v>144</v>
      </c>
      <c r="B121" s="453">
        <v>3263</v>
      </c>
      <c r="C121" s="493">
        <v>1152</v>
      </c>
      <c r="D121" s="494">
        <v>2111</v>
      </c>
      <c r="E121" s="503">
        <v>3263</v>
      </c>
      <c r="F121" s="504">
        <v>0</v>
      </c>
      <c r="G121" s="505">
        <v>0</v>
      </c>
      <c r="H121" s="456">
        <f t="shared" si="2"/>
        <v>0</v>
      </c>
      <c r="I121" s="355"/>
    </row>
    <row r="122" spans="1:9" ht="15.75" customHeight="1">
      <c r="A122" s="482">
        <v>90</v>
      </c>
      <c r="B122" s="458">
        <v>489</v>
      </c>
      <c r="C122" s="485">
        <v>149</v>
      </c>
      <c r="D122" s="486">
        <v>340</v>
      </c>
      <c r="E122" s="506">
        <v>489</v>
      </c>
      <c r="F122" s="488">
        <v>0</v>
      </c>
      <c r="G122" s="488">
        <v>0</v>
      </c>
      <c r="H122" s="446">
        <f t="shared" si="2"/>
        <v>0</v>
      </c>
      <c r="I122" s="355"/>
    </row>
    <row r="123" spans="1:9" ht="15.75" customHeight="1">
      <c r="A123" s="479">
        <v>91</v>
      </c>
      <c r="B123" s="458">
        <v>397</v>
      </c>
      <c r="C123" s="485">
        <v>127</v>
      </c>
      <c r="D123" s="486">
        <v>269</v>
      </c>
      <c r="E123" s="487">
        <v>396</v>
      </c>
      <c r="F123" s="507">
        <v>0</v>
      </c>
      <c r="G123" s="488">
        <v>1</v>
      </c>
      <c r="H123" s="446">
        <f t="shared" si="2"/>
        <v>1</v>
      </c>
      <c r="I123" s="355"/>
    </row>
    <row r="124" spans="1:9" ht="15.75" customHeight="1">
      <c r="A124" s="479">
        <v>92</v>
      </c>
      <c r="B124" s="458">
        <v>313</v>
      </c>
      <c r="C124" s="485">
        <v>84</v>
      </c>
      <c r="D124" s="486">
        <v>229</v>
      </c>
      <c r="E124" s="487">
        <v>313</v>
      </c>
      <c r="F124" s="488">
        <v>0</v>
      </c>
      <c r="G124" s="488">
        <v>0</v>
      </c>
      <c r="H124" s="446">
        <f t="shared" si="2"/>
        <v>0</v>
      </c>
      <c r="I124" s="355"/>
    </row>
    <row r="125" spans="1:9" ht="15.75" customHeight="1">
      <c r="A125" s="479">
        <v>93</v>
      </c>
      <c r="B125" s="458">
        <v>263</v>
      </c>
      <c r="C125" s="485">
        <v>73</v>
      </c>
      <c r="D125" s="486">
        <v>190</v>
      </c>
      <c r="E125" s="487">
        <v>263</v>
      </c>
      <c r="F125" s="488">
        <v>0</v>
      </c>
      <c r="G125" s="488">
        <v>0</v>
      </c>
      <c r="H125" s="446">
        <f t="shared" si="2"/>
        <v>0</v>
      </c>
      <c r="I125" s="355"/>
    </row>
    <row r="126" spans="1:9" ht="15.75" customHeight="1">
      <c r="A126" s="480">
        <v>94</v>
      </c>
      <c r="B126" s="462">
        <v>177</v>
      </c>
      <c r="C126" s="489">
        <v>36</v>
      </c>
      <c r="D126" s="490">
        <v>141</v>
      </c>
      <c r="E126" s="491">
        <v>177</v>
      </c>
      <c r="F126" s="492">
        <v>0</v>
      </c>
      <c r="G126" s="492">
        <v>0</v>
      </c>
      <c r="H126" s="451">
        <f t="shared" si="2"/>
        <v>0</v>
      </c>
      <c r="I126" s="355"/>
    </row>
    <row r="127" spans="1:9" ht="15.75" customHeight="1">
      <c r="A127" s="481" t="s">
        <v>145</v>
      </c>
      <c r="B127" s="453">
        <v>1639</v>
      </c>
      <c r="C127" s="493">
        <v>469</v>
      </c>
      <c r="D127" s="494">
        <v>1169</v>
      </c>
      <c r="E127" s="503">
        <v>1638</v>
      </c>
      <c r="F127" s="504">
        <v>0</v>
      </c>
      <c r="G127" s="505">
        <v>1</v>
      </c>
      <c r="H127" s="456">
        <f t="shared" si="2"/>
        <v>1</v>
      </c>
      <c r="I127" s="355"/>
    </row>
    <row r="128" spans="1:8" ht="15.75" customHeight="1">
      <c r="A128" s="482">
        <v>95</v>
      </c>
      <c r="B128" s="458">
        <v>144</v>
      </c>
      <c r="C128" s="485">
        <v>29</v>
      </c>
      <c r="D128" s="486">
        <v>115</v>
      </c>
      <c r="E128" s="487">
        <v>144</v>
      </c>
      <c r="F128" s="488">
        <v>0</v>
      </c>
      <c r="G128" s="488">
        <v>0</v>
      </c>
      <c r="H128" s="446">
        <f t="shared" si="2"/>
        <v>0</v>
      </c>
    </row>
    <row r="129" spans="1:9" ht="15.75" customHeight="1">
      <c r="A129" s="479">
        <v>96</v>
      </c>
      <c r="B129" s="458">
        <v>106</v>
      </c>
      <c r="C129" s="485">
        <v>16</v>
      </c>
      <c r="D129" s="486">
        <v>90</v>
      </c>
      <c r="E129" s="487">
        <v>106</v>
      </c>
      <c r="F129" s="488">
        <v>0</v>
      </c>
      <c r="G129" s="488">
        <v>0</v>
      </c>
      <c r="H129" s="446">
        <f t="shared" si="2"/>
        <v>0</v>
      </c>
      <c r="I129" s="355"/>
    </row>
    <row r="130" spans="1:9" ht="15.75" customHeight="1">
      <c r="A130" s="479">
        <v>97</v>
      </c>
      <c r="B130" s="458">
        <v>91</v>
      </c>
      <c r="C130" s="485">
        <v>19</v>
      </c>
      <c r="D130" s="486">
        <v>72</v>
      </c>
      <c r="E130" s="487">
        <v>91</v>
      </c>
      <c r="F130" s="488">
        <v>0</v>
      </c>
      <c r="G130" s="488">
        <v>0</v>
      </c>
      <c r="H130" s="446">
        <f t="shared" si="2"/>
        <v>0</v>
      </c>
      <c r="I130" s="355"/>
    </row>
    <row r="131" spans="1:9" ht="15.75" customHeight="1">
      <c r="A131" s="479">
        <v>98</v>
      </c>
      <c r="B131" s="458">
        <v>51</v>
      </c>
      <c r="C131" s="485">
        <v>11</v>
      </c>
      <c r="D131" s="486">
        <v>40</v>
      </c>
      <c r="E131" s="487">
        <v>51</v>
      </c>
      <c r="F131" s="488">
        <v>0</v>
      </c>
      <c r="G131" s="488">
        <v>0</v>
      </c>
      <c r="H131" s="446">
        <f t="shared" si="2"/>
        <v>0</v>
      </c>
      <c r="I131" s="355"/>
    </row>
    <row r="132" spans="1:9" ht="15.75" customHeight="1">
      <c r="A132" s="480">
        <v>99</v>
      </c>
      <c r="B132" s="462">
        <v>31</v>
      </c>
      <c r="C132" s="489">
        <v>3</v>
      </c>
      <c r="D132" s="490">
        <v>28</v>
      </c>
      <c r="E132" s="491">
        <v>31</v>
      </c>
      <c r="F132" s="492">
        <v>0</v>
      </c>
      <c r="G132" s="492">
        <v>0</v>
      </c>
      <c r="H132" s="451">
        <f t="shared" si="2"/>
        <v>0</v>
      </c>
      <c r="I132" s="355"/>
    </row>
    <row r="133" spans="1:9" ht="15.75" customHeight="1">
      <c r="A133" s="481" t="s">
        <v>146</v>
      </c>
      <c r="B133" s="453">
        <v>423</v>
      </c>
      <c r="C133" s="493">
        <v>78</v>
      </c>
      <c r="D133" s="494">
        <v>345</v>
      </c>
      <c r="E133" s="503">
        <v>423</v>
      </c>
      <c r="F133" s="504">
        <v>0</v>
      </c>
      <c r="G133" s="505">
        <v>0</v>
      </c>
      <c r="H133" s="456">
        <f t="shared" si="2"/>
        <v>0</v>
      </c>
      <c r="I133" s="355"/>
    </row>
    <row r="134" spans="1:9" ht="15.75" customHeight="1">
      <c r="A134" s="508">
        <v>100</v>
      </c>
      <c r="B134" s="509">
        <v>14</v>
      </c>
      <c r="C134" s="348">
        <v>1</v>
      </c>
      <c r="D134" s="510">
        <v>13</v>
      </c>
      <c r="E134" s="511">
        <v>14</v>
      </c>
      <c r="F134" s="488">
        <v>0</v>
      </c>
      <c r="G134" s="488">
        <v>0</v>
      </c>
      <c r="H134" s="446">
        <f t="shared" si="2"/>
        <v>0</v>
      </c>
      <c r="I134" s="355"/>
    </row>
    <row r="135" spans="1:9" ht="15.75" customHeight="1">
      <c r="A135" s="512">
        <v>101</v>
      </c>
      <c r="B135" s="513">
        <v>14</v>
      </c>
      <c r="C135" s="485">
        <v>2</v>
      </c>
      <c r="D135" s="510">
        <v>12</v>
      </c>
      <c r="E135" s="511">
        <v>14</v>
      </c>
      <c r="F135" s="488">
        <v>0</v>
      </c>
      <c r="G135" s="488">
        <v>0</v>
      </c>
      <c r="H135" s="446">
        <f t="shared" si="2"/>
        <v>0</v>
      </c>
      <c r="I135" s="355"/>
    </row>
    <row r="136" spans="1:8" ht="15.75" customHeight="1">
      <c r="A136" s="512">
        <v>102</v>
      </c>
      <c r="B136" s="513">
        <v>9</v>
      </c>
      <c r="C136" s="485">
        <v>1</v>
      </c>
      <c r="D136" s="510">
        <v>8</v>
      </c>
      <c r="E136" s="511">
        <v>9</v>
      </c>
      <c r="F136" s="488">
        <v>0</v>
      </c>
      <c r="G136" s="488">
        <v>0</v>
      </c>
      <c r="H136" s="446">
        <f t="shared" si="2"/>
        <v>0</v>
      </c>
    </row>
    <row r="137" spans="1:9" ht="15.75" customHeight="1">
      <c r="A137" s="512">
        <v>103</v>
      </c>
      <c r="B137" s="513">
        <v>4</v>
      </c>
      <c r="C137" s="6">
        <v>0</v>
      </c>
      <c r="D137" s="510">
        <v>4</v>
      </c>
      <c r="E137" s="511">
        <v>4</v>
      </c>
      <c r="F137" s="488">
        <v>0</v>
      </c>
      <c r="G137" s="488">
        <v>0</v>
      </c>
      <c r="H137" s="446">
        <f t="shared" si="2"/>
        <v>0</v>
      </c>
      <c r="I137" s="355"/>
    </row>
    <row r="138" spans="1:9" ht="15.75" customHeight="1">
      <c r="A138" s="514">
        <v>104</v>
      </c>
      <c r="B138" s="513">
        <v>4</v>
      </c>
      <c r="C138" s="488">
        <v>0</v>
      </c>
      <c r="D138" s="510">
        <v>4</v>
      </c>
      <c r="E138" s="511">
        <v>4</v>
      </c>
      <c r="F138" s="488">
        <v>0</v>
      </c>
      <c r="G138" s="488">
        <v>0</v>
      </c>
      <c r="H138" s="451">
        <f t="shared" si="2"/>
        <v>0</v>
      </c>
      <c r="I138" s="355"/>
    </row>
    <row r="139" spans="1:9" ht="15.75" customHeight="1">
      <c r="A139" s="515" t="s">
        <v>147</v>
      </c>
      <c r="B139" s="516">
        <v>45</v>
      </c>
      <c r="C139" s="517">
        <v>4</v>
      </c>
      <c r="D139" s="518">
        <v>41</v>
      </c>
      <c r="E139" s="519">
        <v>45</v>
      </c>
      <c r="F139" s="520">
        <v>0</v>
      </c>
      <c r="G139" s="520">
        <v>0</v>
      </c>
      <c r="H139" s="456">
        <f t="shared" si="2"/>
        <v>0</v>
      </c>
      <c r="I139" s="355"/>
    </row>
    <row r="140" spans="1:8" ht="15.75" customHeight="1">
      <c r="A140" s="521">
        <v>105</v>
      </c>
      <c r="B140" s="522">
        <v>1</v>
      </c>
      <c r="C140" s="523">
        <v>0</v>
      </c>
      <c r="D140" s="524">
        <v>1</v>
      </c>
      <c r="E140" s="525">
        <v>1</v>
      </c>
      <c r="F140" s="526">
        <v>0</v>
      </c>
      <c r="G140" s="526">
        <v>0</v>
      </c>
      <c r="H140" s="527">
        <v>0</v>
      </c>
    </row>
    <row r="141" spans="1:9" ht="15.75" customHeight="1">
      <c r="A141" s="512">
        <v>106</v>
      </c>
      <c r="B141" s="528">
        <v>1</v>
      </c>
      <c r="C141" s="529">
        <v>0</v>
      </c>
      <c r="D141" s="510">
        <v>1</v>
      </c>
      <c r="E141" s="530">
        <v>1</v>
      </c>
      <c r="F141" s="531">
        <v>0</v>
      </c>
      <c r="G141" s="531">
        <v>0</v>
      </c>
      <c r="H141" s="532">
        <v>0</v>
      </c>
      <c r="I141" s="355"/>
    </row>
    <row r="142" spans="1:9" ht="15.75" customHeight="1">
      <c r="A142" s="533">
        <v>107</v>
      </c>
      <c r="B142" s="529">
        <v>1</v>
      </c>
      <c r="C142" s="529">
        <v>1</v>
      </c>
      <c r="D142" s="510">
        <v>0</v>
      </c>
      <c r="E142" s="511">
        <v>1</v>
      </c>
      <c r="F142" s="531">
        <v>0</v>
      </c>
      <c r="G142" s="531">
        <v>0</v>
      </c>
      <c r="H142" s="532">
        <v>0</v>
      </c>
      <c r="I142" s="355"/>
    </row>
    <row r="143" spans="1:9" ht="15.75" customHeight="1" thickBot="1">
      <c r="A143" s="534" t="s">
        <v>148</v>
      </c>
      <c r="B143" s="535">
        <f>SUM(B140:B142)</f>
        <v>3</v>
      </c>
      <c r="C143" s="536">
        <f>SUM(C140:C142)</f>
        <v>1</v>
      </c>
      <c r="D143" s="537">
        <f>SUM(D140:D142)</f>
        <v>2</v>
      </c>
      <c r="E143" s="538">
        <f>SUM(E140:E142)</f>
        <v>3</v>
      </c>
      <c r="F143" s="539">
        <v>0</v>
      </c>
      <c r="G143" s="539">
        <v>0</v>
      </c>
      <c r="H143" s="540">
        <v>0</v>
      </c>
      <c r="I143" s="355"/>
    </row>
    <row r="144" spans="1:8" ht="15.75" customHeight="1" thickBot="1" thickTop="1">
      <c r="A144" s="541" t="s">
        <v>149</v>
      </c>
      <c r="B144" s="542">
        <v>117685</v>
      </c>
      <c r="C144" s="543">
        <v>57101</v>
      </c>
      <c r="D144" s="543">
        <v>56769</v>
      </c>
      <c r="E144" s="544">
        <v>113870</v>
      </c>
      <c r="F144" s="545">
        <v>1785</v>
      </c>
      <c r="G144" s="546">
        <v>2030</v>
      </c>
      <c r="H144" s="547">
        <f>F144+G144</f>
        <v>3815</v>
      </c>
    </row>
    <row r="145" spans="1:7" ht="15.75" customHeight="1">
      <c r="A145" s="548" t="s">
        <v>150</v>
      </c>
      <c r="F145" s="548"/>
      <c r="G145" s="548" t="s">
        <v>151</v>
      </c>
    </row>
  </sheetData>
  <sheetProtection/>
  <mergeCells count="6">
    <mergeCell ref="C3:E3"/>
    <mergeCell ref="F3:H3"/>
    <mergeCell ref="C50:E50"/>
    <mergeCell ref="F50:H50"/>
    <mergeCell ref="C96:E96"/>
    <mergeCell ref="F96:H96"/>
  </mergeCells>
  <printOptions/>
  <pageMargins left="0.984251968503937" right="0.984251968503937" top="0.7874015748031497" bottom="0.5905511811023623" header="0" footer="0"/>
  <pageSetup firstPageNumber="12" useFirstPageNumber="1" fitToHeight="0" fitToWidth="1" horizontalDpi="600" verticalDpi="600" orientation="portrait" paperSize="9" r:id="rId1"/>
  <rowBreaks count="2" manualBreakCount="2">
    <brk id="48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Normal="75" zoomScaleSheetLayoutView="100" zoomScalePageLayoutView="0" workbookViewId="0" topLeftCell="A28">
      <selection activeCell="G30" sqref="G30"/>
    </sheetView>
  </sheetViews>
  <sheetFormatPr defaultColWidth="11.875" defaultRowHeight="16.5" customHeight="1"/>
  <cols>
    <col min="1" max="1" width="6.50390625" style="424" customWidth="1"/>
    <col min="2" max="2" width="4.375" style="424" customWidth="1"/>
    <col min="3" max="3" width="16.625" style="642" customWidth="1"/>
    <col min="4" max="4" width="0.875" style="642" customWidth="1"/>
    <col min="5" max="13" width="7.625" style="424" customWidth="1"/>
    <col min="14" max="16384" width="11.875" style="424" customWidth="1"/>
  </cols>
  <sheetData>
    <row r="1" spans="1:12" ht="19.5" customHeight="1">
      <c r="A1" s="549" t="s">
        <v>152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</row>
    <row r="2" spans="1:13" ht="12.75" customHeight="1" thickBot="1">
      <c r="A2" s="550"/>
      <c r="B2" s="550"/>
      <c r="C2" s="550"/>
      <c r="D2" s="549"/>
      <c r="E2" s="549"/>
      <c r="F2" s="549"/>
      <c r="G2" s="549"/>
      <c r="H2" s="549"/>
      <c r="I2" s="549"/>
      <c r="J2" s="549"/>
      <c r="K2" s="549"/>
      <c r="L2" s="549"/>
      <c r="M2" s="551" t="s">
        <v>153</v>
      </c>
    </row>
    <row r="3" spans="1:13" ht="21" customHeight="1">
      <c r="A3" s="1057" t="s">
        <v>154</v>
      </c>
      <c r="B3" s="1059" t="s">
        <v>155</v>
      </c>
      <c r="C3" s="552" t="s">
        <v>156</v>
      </c>
      <c r="D3" s="553"/>
      <c r="E3" s="1061" t="s">
        <v>157</v>
      </c>
      <c r="F3" s="1061"/>
      <c r="G3" s="1062"/>
      <c r="H3" s="1063" t="s">
        <v>158</v>
      </c>
      <c r="I3" s="1061"/>
      <c r="J3" s="1062"/>
      <c r="K3" s="1061" t="s">
        <v>159</v>
      </c>
      <c r="L3" s="1061"/>
      <c r="M3" s="1064"/>
    </row>
    <row r="4" spans="1:13" ht="21" customHeight="1">
      <c r="A4" s="1058"/>
      <c r="B4" s="1060"/>
      <c r="C4" s="554" t="s">
        <v>160</v>
      </c>
      <c r="D4" s="555"/>
      <c r="E4" s="556" t="s">
        <v>125</v>
      </c>
      <c r="F4" s="556" t="s">
        <v>126</v>
      </c>
      <c r="G4" s="557" t="s">
        <v>161</v>
      </c>
      <c r="H4" s="558" t="s">
        <v>125</v>
      </c>
      <c r="I4" s="556" t="s">
        <v>126</v>
      </c>
      <c r="J4" s="557" t="s">
        <v>161</v>
      </c>
      <c r="K4" s="556" t="s">
        <v>125</v>
      </c>
      <c r="L4" s="556" t="s">
        <v>126</v>
      </c>
      <c r="M4" s="559" t="s">
        <v>161</v>
      </c>
    </row>
    <row r="5" spans="1:13" ht="21" customHeight="1">
      <c r="A5" s="1065" t="s">
        <v>162</v>
      </c>
      <c r="B5" s="560">
        <v>1</v>
      </c>
      <c r="C5" s="561" t="s">
        <v>163</v>
      </c>
      <c r="D5" s="562"/>
      <c r="E5" s="563">
        <v>13</v>
      </c>
      <c r="F5" s="563">
        <v>6</v>
      </c>
      <c r="G5" s="564">
        <f>SUM(E5:F5)</f>
        <v>19</v>
      </c>
      <c r="H5" s="565">
        <v>11</v>
      </c>
      <c r="I5" s="563">
        <v>7</v>
      </c>
      <c r="J5" s="564">
        <f>SUM(H5:I5)</f>
        <v>18</v>
      </c>
      <c r="K5" s="563">
        <v>11</v>
      </c>
      <c r="L5" s="563">
        <v>5</v>
      </c>
      <c r="M5" s="566">
        <f>SUM(K5:L5)</f>
        <v>16</v>
      </c>
    </row>
    <row r="6" spans="1:13" ht="21" customHeight="1">
      <c r="A6" s="1055"/>
      <c r="B6" s="560">
        <v>2</v>
      </c>
      <c r="C6" s="561" t="s">
        <v>164</v>
      </c>
      <c r="D6" s="562"/>
      <c r="E6" s="563">
        <v>57</v>
      </c>
      <c r="F6" s="563">
        <v>24</v>
      </c>
      <c r="G6" s="564">
        <f>SUM(E6:F6)</f>
        <v>81</v>
      </c>
      <c r="H6" s="565">
        <v>59</v>
      </c>
      <c r="I6" s="563">
        <v>24</v>
      </c>
      <c r="J6" s="564">
        <v>83</v>
      </c>
      <c r="K6" s="563">
        <v>59</v>
      </c>
      <c r="L6" s="563">
        <v>36</v>
      </c>
      <c r="M6" s="566">
        <f>SUM(K6:L6)</f>
        <v>95</v>
      </c>
    </row>
    <row r="7" spans="1:13" ht="21" customHeight="1">
      <c r="A7" s="1055"/>
      <c r="B7" s="560">
        <v>3</v>
      </c>
      <c r="C7" s="567" t="s">
        <v>165</v>
      </c>
      <c r="D7" s="568"/>
      <c r="E7" s="569">
        <v>0</v>
      </c>
      <c r="F7" s="569">
        <v>0</v>
      </c>
      <c r="G7" s="570">
        <v>0</v>
      </c>
      <c r="H7" s="571">
        <v>3</v>
      </c>
      <c r="I7" s="569">
        <v>0</v>
      </c>
      <c r="J7" s="570">
        <f>SUM(H7:I7)</f>
        <v>3</v>
      </c>
      <c r="K7" s="569">
        <v>6</v>
      </c>
      <c r="L7" s="569">
        <v>0</v>
      </c>
      <c r="M7" s="566">
        <f aca="true" t="shared" si="0" ref="M7:M30">SUM(K7:L7)</f>
        <v>6</v>
      </c>
    </row>
    <row r="8" spans="1:13" ht="21" customHeight="1">
      <c r="A8" s="1055"/>
      <c r="B8" s="560">
        <v>4</v>
      </c>
      <c r="C8" s="567" t="s">
        <v>166</v>
      </c>
      <c r="D8" s="568"/>
      <c r="E8" s="569">
        <v>37</v>
      </c>
      <c r="F8" s="569">
        <v>46</v>
      </c>
      <c r="G8" s="570">
        <f aca="true" t="shared" si="1" ref="G8:G18">SUM(E8:F8)</f>
        <v>83</v>
      </c>
      <c r="H8" s="571">
        <v>42</v>
      </c>
      <c r="I8" s="569">
        <v>45</v>
      </c>
      <c r="J8" s="570">
        <v>87</v>
      </c>
      <c r="K8" s="569">
        <v>44</v>
      </c>
      <c r="L8" s="569">
        <v>41</v>
      </c>
      <c r="M8" s="566">
        <f t="shared" si="0"/>
        <v>85</v>
      </c>
    </row>
    <row r="9" spans="1:13" ht="21" customHeight="1">
      <c r="A9" s="1055"/>
      <c r="B9" s="560">
        <v>5</v>
      </c>
      <c r="C9" s="561" t="s">
        <v>167</v>
      </c>
      <c r="D9" s="568"/>
      <c r="E9" s="572">
        <v>5</v>
      </c>
      <c r="F9" s="569">
        <v>6</v>
      </c>
      <c r="G9" s="570">
        <f t="shared" si="1"/>
        <v>11</v>
      </c>
      <c r="H9" s="573">
        <v>4</v>
      </c>
      <c r="I9" s="569">
        <v>6</v>
      </c>
      <c r="J9" s="570">
        <v>10</v>
      </c>
      <c r="K9" s="572">
        <v>10</v>
      </c>
      <c r="L9" s="569">
        <v>8</v>
      </c>
      <c r="M9" s="566">
        <f t="shared" si="0"/>
        <v>18</v>
      </c>
    </row>
    <row r="10" spans="1:13" ht="21" customHeight="1">
      <c r="A10" s="1055"/>
      <c r="B10" s="560">
        <v>6</v>
      </c>
      <c r="C10" s="561" t="s">
        <v>168</v>
      </c>
      <c r="D10" s="568"/>
      <c r="E10" s="569">
        <v>24</v>
      </c>
      <c r="F10" s="569">
        <v>12</v>
      </c>
      <c r="G10" s="570">
        <f t="shared" si="1"/>
        <v>36</v>
      </c>
      <c r="H10" s="571">
        <v>26</v>
      </c>
      <c r="I10" s="569">
        <v>10</v>
      </c>
      <c r="J10" s="570">
        <v>36</v>
      </c>
      <c r="K10" s="569">
        <v>25</v>
      </c>
      <c r="L10" s="569">
        <v>12</v>
      </c>
      <c r="M10" s="566">
        <f t="shared" si="0"/>
        <v>37</v>
      </c>
    </row>
    <row r="11" spans="1:13" ht="21" customHeight="1">
      <c r="A11" s="1055"/>
      <c r="B11" s="560">
        <v>7</v>
      </c>
      <c r="C11" s="561" t="s">
        <v>169</v>
      </c>
      <c r="D11" s="568"/>
      <c r="E11" s="569">
        <v>11</v>
      </c>
      <c r="F11" s="569">
        <v>8</v>
      </c>
      <c r="G11" s="570">
        <f t="shared" si="1"/>
        <v>19</v>
      </c>
      <c r="H11" s="571">
        <v>5</v>
      </c>
      <c r="I11" s="569">
        <v>10</v>
      </c>
      <c r="J11" s="570">
        <v>15</v>
      </c>
      <c r="K11" s="569">
        <v>3</v>
      </c>
      <c r="L11" s="569">
        <v>10</v>
      </c>
      <c r="M11" s="566">
        <f t="shared" si="0"/>
        <v>13</v>
      </c>
    </row>
    <row r="12" spans="1:13" ht="21" customHeight="1">
      <c r="A12" s="1055"/>
      <c r="B12" s="560">
        <v>8</v>
      </c>
      <c r="C12" s="561" t="s">
        <v>170</v>
      </c>
      <c r="D12" s="568"/>
      <c r="E12" s="569">
        <v>163</v>
      </c>
      <c r="F12" s="569">
        <v>394</v>
      </c>
      <c r="G12" s="570">
        <f t="shared" si="1"/>
        <v>557</v>
      </c>
      <c r="H12" s="571">
        <v>158</v>
      </c>
      <c r="I12" s="569">
        <v>537</v>
      </c>
      <c r="J12" s="570">
        <v>695</v>
      </c>
      <c r="K12" s="569">
        <v>164</v>
      </c>
      <c r="L12" s="569">
        <v>473</v>
      </c>
      <c r="M12" s="566">
        <f t="shared" si="0"/>
        <v>637</v>
      </c>
    </row>
    <row r="13" spans="1:13" ht="21" customHeight="1">
      <c r="A13" s="1055"/>
      <c r="B13" s="560">
        <v>9</v>
      </c>
      <c r="C13" s="561" t="s">
        <v>171</v>
      </c>
      <c r="D13" s="568"/>
      <c r="E13" s="569">
        <v>6</v>
      </c>
      <c r="F13" s="569">
        <v>1</v>
      </c>
      <c r="G13" s="570">
        <f t="shared" si="1"/>
        <v>7</v>
      </c>
      <c r="H13" s="571">
        <v>8</v>
      </c>
      <c r="I13" s="569">
        <v>2</v>
      </c>
      <c r="J13" s="570">
        <f>SUM(H13:I13)</f>
        <v>10</v>
      </c>
      <c r="K13" s="569">
        <v>11</v>
      </c>
      <c r="L13" s="569">
        <v>2</v>
      </c>
      <c r="M13" s="566">
        <f t="shared" si="0"/>
        <v>13</v>
      </c>
    </row>
    <row r="14" spans="1:13" ht="21" customHeight="1">
      <c r="A14" s="1055"/>
      <c r="B14" s="560">
        <v>10</v>
      </c>
      <c r="C14" s="561" t="s">
        <v>172</v>
      </c>
      <c r="D14" s="568"/>
      <c r="E14" s="569">
        <v>2</v>
      </c>
      <c r="F14" s="572">
        <v>2</v>
      </c>
      <c r="G14" s="570">
        <f t="shared" si="1"/>
        <v>4</v>
      </c>
      <c r="H14" s="571">
        <v>2</v>
      </c>
      <c r="I14" s="572">
        <v>2</v>
      </c>
      <c r="J14" s="570">
        <v>4</v>
      </c>
      <c r="K14" s="569">
        <v>3</v>
      </c>
      <c r="L14" s="572">
        <v>3</v>
      </c>
      <c r="M14" s="566">
        <f t="shared" si="0"/>
        <v>6</v>
      </c>
    </row>
    <row r="15" spans="1:13" ht="21" customHeight="1">
      <c r="A15" s="1055"/>
      <c r="B15" s="560">
        <v>11</v>
      </c>
      <c r="C15" s="561" t="s">
        <v>173</v>
      </c>
      <c r="D15" s="568"/>
      <c r="E15" s="574">
        <v>241</v>
      </c>
      <c r="F15" s="572">
        <v>456</v>
      </c>
      <c r="G15" s="570">
        <f t="shared" si="1"/>
        <v>697</v>
      </c>
      <c r="H15" s="575">
        <v>277</v>
      </c>
      <c r="I15" s="572">
        <v>473</v>
      </c>
      <c r="J15" s="570">
        <v>750</v>
      </c>
      <c r="K15" s="574">
        <v>330</v>
      </c>
      <c r="L15" s="572">
        <v>523</v>
      </c>
      <c r="M15" s="566">
        <f t="shared" si="0"/>
        <v>853</v>
      </c>
    </row>
    <row r="16" spans="1:13" ht="21" customHeight="1" thickBot="1">
      <c r="A16" s="1055"/>
      <c r="B16" s="576">
        <v>12</v>
      </c>
      <c r="C16" s="561" t="s">
        <v>174</v>
      </c>
      <c r="D16" s="568"/>
      <c r="E16" s="569">
        <v>17</v>
      </c>
      <c r="F16" s="569">
        <v>19</v>
      </c>
      <c r="G16" s="570">
        <f t="shared" si="1"/>
        <v>36</v>
      </c>
      <c r="H16" s="571">
        <v>40</v>
      </c>
      <c r="I16" s="569">
        <v>44</v>
      </c>
      <c r="J16" s="570">
        <f>SUM(H16:I16)</f>
        <v>84</v>
      </c>
      <c r="K16" s="569">
        <v>57</v>
      </c>
      <c r="L16" s="569">
        <v>69</v>
      </c>
      <c r="M16" s="577">
        <f t="shared" si="0"/>
        <v>126</v>
      </c>
    </row>
    <row r="17" spans="1:13" ht="21" customHeight="1" thickTop="1">
      <c r="A17" s="1053" t="s">
        <v>175</v>
      </c>
      <c r="B17" s="578">
        <v>13</v>
      </c>
      <c r="C17" s="579" t="s">
        <v>176</v>
      </c>
      <c r="D17" s="580"/>
      <c r="E17" s="581">
        <v>2</v>
      </c>
      <c r="F17" s="581">
        <v>0</v>
      </c>
      <c r="G17" s="582">
        <f t="shared" si="1"/>
        <v>2</v>
      </c>
      <c r="H17" s="583">
        <v>1</v>
      </c>
      <c r="I17" s="581">
        <v>0</v>
      </c>
      <c r="J17" s="582">
        <v>1</v>
      </c>
      <c r="K17" s="581">
        <v>1</v>
      </c>
      <c r="L17" s="581">
        <v>0</v>
      </c>
      <c r="M17" s="566">
        <f t="shared" si="0"/>
        <v>1</v>
      </c>
    </row>
    <row r="18" spans="1:13" ht="21" customHeight="1" thickBot="1">
      <c r="A18" s="1054"/>
      <c r="B18" s="576">
        <v>14</v>
      </c>
      <c r="C18" s="584" t="s">
        <v>177</v>
      </c>
      <c r="D18" s="585"/>
      <c r="E18" s="586">
        <v>1</v>
      </c>
      <c r="F18" s="587">
        <v>0</v>
      </c>
      <c r="G18" s="588">
        <f t="shared" si="1"/>
        <v>1</v>
      </c>
      <c r="H18" s="589">
        <v>1</v>
      </c>
      <c r="I18" s="587">
        <v>0</v>
      </c>
      <c r="J18" s="588">
        <v>1</v>
      </c>
      <c r="K18" s="586">
        <v>1</v>
      </c>
      <c r="L18" s="587">
        <v>0</v>
      </c>
      <c r="M18" s="577">
        <f t="shared" si="0"/>
        <v>1</v>
      </c>
    </row>
    <row r="19" spans="1:13" ht="21" customHeight="1" thickTop="1">
      <c r="A19" s="1053" t="s">
        <v>178</v>
      </c>
      <c r="B19" s="590">
        <v>15</v>
      </c>
      <c r="C19" s="591" t="s">
        <v>179</v>
      </c>
      <c r="D19" s="592"/>
      <c r="E19" s="593">
        <v>21</v>
      </c>
      <c r="F19" s="593">
        <v>8</v>
      </c>
      <c r="G19" s="594">
        <f>SUM(E19:F19)</f>
        <v>29</v>
      </c>
      <c r="H19" s="595">
        <v>26</v>
      </c>
      <c r="I19" s="593">
        <v>10</v>
      </c>
      <c r="J19" s="594">
        <v>36</v>
      </c>
      <c r="K19" s="593">
        <v>25</v>
      </c>
      <c r="L19" s="593">
        <v>12</v>
      </c>
      <c r="M19" s="596">
        <f>SUM(K19:L19)</f>
        <v>37</v>
      </c>
    </row>
    <row r="20" spans="1:13" ht="21" customHeight="1" thickBot="1">
      <c r="A20" s="1054"/>
      <c r="B20" s="597">
        <v>16</v>
      </c>
      <c r="C20" s="591" t="s">
        <v>180</v>
      </c>
      <c r="D20" s="592"/>
      <c r="E20" s="593">
        <v>3</v>
      </c>
      <c r="F20" s="593">
        <v>4</v>
      </c>
      <c r="G20" s="594">
        <f>SUM(E20:F20)</f>
        <v>7</v>
      </c>
      <c r="H20" s="595">
        <v>2</v>
      </c>
      <c r="I20" s="593">
        <v>0</v>
      </c>
      <c r="J20" s="594">
        <v>2</v>
      </c>
      <c r="K20" s="593">
        <v>2</v>
      </c>
      <c r="L20" s="593">
        <v>1</v>
      </c>
      <c r="M20" s="598">
        <f t="shared" si="0"/>
        <v>3</v>
      </c>
    </row>
    <row r="21" spans="1:13" ht="21" customHeight="1" thickTop="1">
      <c r="A21" s="1053" t="s">
        <v>181</v>
      </c>
      <c r="B21" s="578">
        <v>17</v>
      </c>
      <c r="C21" s="579" t="s">
        <v>182</v>
      </c>
      <c r="D21" s="580"/>
      <c r="E21" s="581">
        <v>11</v>
      </c>
      <c r="F21" s="581">
        <v>6</v>
      </c>
      <c r="G21" s="582">
        <f>SUM(E21:F21)</f>
        <v>17</v>
      </c>
      <c r="H21" s="583">
        <v>10</v>
      </c>
      <c r="I21" s="581">
        <v>3</v>
      </c>
      <c r="J21" s="582">
        <v>13</v>
      </c>
      <c r="K21" s="581">
        <v>9</v>
      </c>
      <c r="L21" s="581">
        <v>4</v>
      </c>
      <c r="M21" s="566">
        <f t="shared" si="0"/>
        <v>13</v>
      </c>
    </row>
    <row r="22" spans="1:13" ht="21" customHeight="1">
      <c r="A22" s="1055"/>
      <c r="B22" s="560">
        <v>18</v>
      </c>
      <c r="C22" s="561" t="s">
        <v>183</v>
      </c>
      <c r="D22" s="568"/>
      <c r="E22" s="572">
        <v>0</v>
      </c>
      <c r="F22" s="572">
        <v>10</v>
      </c>
      <c r="G22" s="570">
        <f>SUM(E22:F22)</f>
        <v>10</v>
      </c>
      <c r="H22" s="573">
        <v>0</v>
      </c>
      <c r="I22" s="572">
        <v>9</v>
      </c>
      <c r="J22" s="570">
        <v>9</v>
      </c>
      <c r="K22" s="572">
        <v>2</v>
      </c>
      <c r="L22" s="572">
        <v>8</v>
      </c>
      <c r="M22" s="566">
        <f t="shared" si="0"/>
        <v>10</v>
      </c>
    </row>
    <row r="23" spans="1:13" ht="21" customHeight="1">
      <c r="A23" s="1055"/>
      <c r="B23" s="578">
        <v>19</v>
      </c>
      <c r="C23" s="561" t="s">
        <v>184</v>
      </c>
      <c r="D23" s="568"/>
      <c r="E23" s="569">
        <v>6</v>
      </c>
      <c r="F23" s="569">
        <v>1</v>
      </c>
      <c r="G23" s="570">
        <f aca="true" t="shared" si="2" ref="G23:G30">SUM(E23:F23)</f>
        <v>7</v>
      </c>
      <c r="H23" s="571">
        <v>4</v>
      </c>
      <c r="I23" s="569">
        <v>1</v>
      </c>
      <c r="J23" s="570">
        <v>5</v>
      </c>
      <c r="K23" s="569">
        <v>4</v>
      </c>
      <c r="L23" s="569">
        <v>1</v>
      </c>
      <c r="M23" s="566">
        <f t="shared" si="0"/>
        <v>5</v>
      </c>
    </row>
    <row r="24" spans="1:13" ht="21" customHeight="1">
      <c r="A24" s="1055"/>
      <c r="B24" s="560">
        <v>20</v>
      </c>
      <c r="C24" s="561" t="s">
        <v>185</v>
      </c>
      <c r="D24" s="568"/>
      <c r="E24" s="569">
        <v>792</v>
      </c>
      <c r="F24" s="569">
        <v>669</v>
      </c>
      <c r="G24" s="570">
        <f t="shared" si="2"/>
        <v>1461</v>
      </c>
      <c r="H24" s="571">
        <v>841</v>
      </c>
      <c r="I24" s="569">
        <v>671</v>
      </c>
      <c r="J24" s="570">
        <v>1512</v>
      </c>
      <c r="K24" s="569">
        <v>872</v>
      </c>
      <c r="L24" s="569">
        <v>705</v>
      </c>
      <c r="M24" s="599">
        <f t="shared" si="0"/>
        <v>1577</v>
      </c>
    </row>
    <row r="25" spans="1:13" ht="21" customHeight="1">
      <c r="A25" s="1055"/>
      <c r="B25" s="578">
        <v>21</v>
      </c>
      <c r="C25" s="561" t="s">
        <v>186</v>
      </c>
      <c r="D25" s="568"/>
      <c r="E25" s="572">
        <v>100</v>
      </c>
      <c r="F25" s="574">
        <v>103</v>
      </c>
      <c r="G25" s="570">
        <f t="shared" si="2"/>
        <v>203</v>
      </c>
      <c r="H25" s="573">
        <v>98</v>
      </c>
      <c r="I25" s="574">
        <v>91</v>
      </c>
      <c r="J25" s="570">
        <v>189</v>
      </c>
      <c r="K25" s="572">
        <v>117</v>
      </c>
      <c r="L25" s="574">
        <v>93</v>
      </c>
      <c r="M25" s="566">
        <f t="shared" si="0"/>
        <v>210</v>
      </c>
    </row>
    <row r="26" spans="1:13" ht="21" customHeight="1">
      <c r="A26" s="1055"/>
      <c r="B26" s="560">
        <v>22</v>
      </c>
      <c r="C26" s="561" t="s">
        <v>187</v>
      </c>
      <c r="D26" s="568"/>
      <c r="E26" s="569">
        <v>2</v>
      </c>
      <c r="F26" s="569">
        <v>2</v>
      </c>
      <c r="G26" s="570">
        <f t="shared" si="2"/>
        <v>4</v>
      </c>
      <c r="H26" s="571">
        <v>2</v>
      </c>
      <c r="I26" s="569">
        <v>2</v>
      </c>
      <c r="J26" s="570">
        <v>4</v>
      </c>
      <c r="K26" s="569">
        <v>3</v>
      </c>
      <c r="L26" s="569">
        <v>4</v>
      </c>
      <c r="M26" s="566">
        <f t="shared" si="0"/>
        <v>7</v>
      </c>
    </row>
    <row r="27" spans="1:13" ht="21" customHeight="1" thickBot="1">
      <c r="A27" s="1054"/>
      <c r="B27" s="576">
        <v>23</v>
      </c>
      <c r="C27" s="584" t="s">
        <v>188</v>
      </c>
      <c r="D27" s="585"/>
      <c r="E27" s="600">
        <v>1</v>
      </c>
      <c r="F27" s="586">
        <v>2</v>
      </c>
      <c r="G27" s="588">
        <f t="shared" si="2"/>
        <v>3</v>
      </c>
      <c r="H27" s="601">
        <v>1</v>
      </c>
      <c r="I27" s="586">
        <v>2</v>
      </c>
      <c r="J27" s="588">
        <v>3</v>
      </c>
      <c r="K27" s="600">
        <v>1</v>
      </c>
      <c r="L27" s="586">
        <v>2</v>
      </c>
      <c r="M27" s="577">
        <f t="shared" si="0"/>
        <v>3</v>
      </c>
    </row>
    <row r="28" spans="1:13" ht="21" customHeight="1" thickTop="1">
      <c r="A28" s="1053" t="s">
        <v>189</v>
      </c>
      <c r="B28" s="602">
        <v>24</v>
      </c>
      <c r="C28" s="579" t="s">
        <v>190</v>
      </c>
      <c r="D28" s="580"/>
      <c r="E28" s="603">
        <v>2</v>
      </c>
      <c r="F28" s="603">
        <v>2</v>
      </c>
      <c r="G28" s="582">
        <f t="shared" si="2"/>
        <v>4</v>
      </c>
      <c r="H28" s="604">
        <v>2</v>
      </c>
      <c r="I28" s="603">
        <v>1</v>
      </c>
      <c r="J28" s="582">
        <v>3</v>
      </c>
      <c r="K28" s="603">
        <v>1</v>
      </c>
      <c r="L28" s="603">
        <v>1</v>
      </c>
      <c r="M28" s="605">
        <f t="shared" si="0"/>
        <v>2</v>
      </c>
    </row>
    <row r="29" spans="1:13" ht="21" customHeight="1">
      <c r="A29" s="1055"/>
      <c r="B29" s="578">
        <v>25</v>
      </c>
      <c r="C29" s="561" t="s">
        <v>191</v>
      </c>
      <c r="D29" s="568"/>
      <c r="E29" s="569">
        <v>0</v>
      </c>
      <c r="F29" s="569">
        <v>0</v>
      </c>
      <c r="G29" s="570">
        <v>0</v>
      </c>
      <c r="H29" s="571">
        <v>4</v>
      </c>
      <c r="I29" s="569">
        <v>2</v>
      </c>
      <c r="J29" s="564">
        <f>SUM(H29:I29)</f>
        <v>6</v>
      </c>
      <c r="K29" s="569">
        <v>4</v>
      </c>
      <c r="L29" s="569">
        <v>1</v>
      </c>
      <c r="M29" s="566">
        <f t="shared" si="0"/>
        <v>5</v>
      </c>
    </row>
    <row r="30" spans="1:13" ht="21" customHeight="1" thickBot="1">
      <c r="A30" s="1054"/>
      <c r="B30" s="576">
        <v>26</v>
      </c>
      <c r="C30" s="584" t="s">
        <v>192</v>
      </c>
      <c r="D30" s="585"/>
      <c r="E30" s="587">
        <v>2</v>
      </c>
      <c r="F30" s="586">
        <v>1</v>
      </c>
      <c r="G30" s="588">
        <f t="shared" si="2"/>
        <v>3</v>
      </c>
      <c r="H30" s="606">
        <v>4</v>
      </c>
      <c r="I30" s="586">
        <v>1</v>
      </c>
      <c r="J30" s="588">
        <v>5</v>
      </c>
      <c r="K30" s="587">
        <v>2</v>
      </c>
      <c r="L30" s="586">
        <v>1</v>
      </c>
      <c r="M30" s="577">
        <f t="shared" si="0"/>
        <v>3</v>
      </c>
    </row>
    <row r="31" spans="1:13" ht="21" customHeight="1" thickBot="1" thickTop="1">
      <c r="A31" s="607" t="s">
        <v>193</v>
      </c>
      <c r="B31" s="597">
        <v>27</v>
      </c>
      <c r="C31" s="608" t="s">
        <v>194</v>
      </c>
      <c r="D31" s="609"/>
      <c r="E31" s="610">
        <v>0</v>
      </c>
      <c r="F31" s="611">
        <v>0</v>
      </c>
      <c r="G31" s="612">
        <v>0</v>
      </c>
      <c r="H31" s="613">
        <v>0</v>
      </c>
      <c r="I31" s="611">
        <v>0</v>
      </c>
      <c r="J31" s="612">
        <v>0</v>
      </c>
      <c r="K31" s="610">
        <v>2</v>
      </c>
      <c r="L31" s="611">
        <v>2</v>
      </c>
      <c r="M31" s="598">
        <v>4</v>
      </c>
    </row>
    <row r="32" spans="1:13" ht="21" customHeight="1" thickBot="1" thickTop="1">
      <c r="A32" s="614" t="s">
        <v>195</v>
      </c>
      <c r="B32" s="597">
        <v>28</v>
      </c>
      <c r="C32" s="608" t="s">
        <v>196</v>
      </c>
      <c r="D32" s="615"/>
      <c r="E32" s="616">
        <v>1</v>
      </c>
      <c r="F32" s="617">
        <v>0</v>
      </c>
      <c r="G32" s="618">
        <v>1</v>
      </c>
      <c r="H32" s="616">
        <v>1</v>
      </c>
      <c r="I32" s="617">
        <v>0</v>
      </c>
      <c r="J32" s="618">
        <v>1</v>
      </c>
      <c r="K32" s="617">
        <v>1</v>
      </c>
      <c r="L32" s="617">
        <v>0</v>
      </c>
      <c r="M32" s="619">
        <v>1</v>
      </c>
    </row>
    <row r="33" spans="1:13" ht="21" customHeight="1" thickBot="1" thickTop="1">
      <c r="A33" s="620"/>
      <c r="B33" s="597">
        <v>29</v>
      </c>
      <c r="C33" s="608" t="s">
        <v>197</v>
      </c>
      <c r="D33" s="621"/>
      <c r="E33" s="622">
        <f aca="true" t="shared" si="3" ref="E33:M33">E34-SUM(E5:E32)</f>
        <v>14</v>
      </c>
      <c r="F33" s="622">
        <f t="shared" si="3"/>
        <v>14</v>
      </c>
      <c r="G33" s="623">
        <f t="shared" si="3"/>
        <v>28</v>
      </c>
      <c r="H33" s="624">
        <f t="shared" si="3"/>
        <v>12</v>
      </c>
      <c r="I33" s="622">
        <f t="shared" si="3"/>
        <v>14</v>
      </c>
      <c r="J33" s="623">
        <f t="shared" si="3"/>
        <v>26</v>
      </c>
      <c r="K33" s="622">
        <f t="shared" si="3"/>
        <v>15</v>
      </c>
      <c r="L33" s="622">
        <f t="shared" si="3"/>
        <v>13</v>
      </c>
      <c r="M33" s="625">
        <f t="shared" si="3"/>
        <v>28</v>
      </c>
    </row>
    <row r="34" spans="1:13" ht="24" customHeight="1" thickBot="1" thickTop="1">
      <c r="A34" s="626"/>
      <c r="B34" s="627"/>
      <c r="C34" s="628" t="s">
        <v>198</v>
      </c>
      <c r="D34" s="629"/>
      <c r="E34" s="630">
        <v>1534</v>
      </c>
      <c r="F34" s="631">
        <v>1796</v>
      </c>
      <c r="G34" s="632">
        <f>E34+F34</f>
        <v>3330</v>
      </c>
      <c r="H34" s="633">
        <v>1644</v>
      </c>
      <c r="I34" s="631">
        <v>1967</v>
      </c>
      <c r="J34" s="632">
        <f>H34+I34</f>
        <v>3611</v>
      </c>
      <c r="K34" s="630">
        <v>1785</v>
      </c>
      <c r="L34" s="634">
        <v>2030</v>
      </c>
      <c r="M34" s="635">
        <f>K34+L34</f>
        <v>3815</v>
      </c>
    </row>
    <row r="35" spans="1:13" ht="4.5" customHeight="1">
      <c r="A35" s="355"/>
      <c r="B35" s="355"/>
      <c r="C35" s="636"/>
      <c r="D35" s="552"/>
      <c r="E35" s="355"/>
      <c r="F35" s="637"/>
      <c r="G35" s="638"/>
      <c r="H35" s="355"/>
      <c r="I35" s="637"/>
      <c r="J35" s="638"/>
      <c r="K35" s="355"/>
      <c r="L35" s="637"/>
      <c r="M35" s="638"/>
    </row>
    <row r="36" spans="1:14" ht="12" customHeight="1">
      <c r="A36" s="639" t="s">
        <v>199</v>
      </c>
      <c r="B36" s="640"/>
      <c r="C36" s="639"/>
      <c r="D36" s="641"/>
      <c r="E36" s="355"/>
      <c r="F36" s="355"/>
      <c r="G36" s="355"/>
      <c r="H36" s="355"/>
      <c r="I36" s="1056"/>
      <c r="J36" s="1056"/>
      <c r="K36" s="1056"/>
      <c r="L36" s="1056"/>
      <c r="M36" s="1056"/>
      <c r="N36" s="355"/>
    </row>
    <row r="37" ht="16.5" customHeight="1">
      <c r="B37" s="355"/>
    </row>
  </sheetData>
  <sheetProtection/>
  <mergeCells count="11">
    <mergeCell ref="A5:A16"/>
    <mergeCell ref="A17:A18"/>
    <mergeCell ref="A19:A20"/>
    <mergeCell ref="A21:A27"/>
    <mergeCell ref="A28:A30"/>
    <mergeCell ref="I36:M36"/>
    <mergeCell ref="A3:A4"/>
    <mergeCell ref="B3:B4"/>
    <mergeCell ref="E3:G3"/>
    <mergeCell ref="H3:J3"/>
    <mergeCell ref="K3:M3"/>
  </mergeCells>
  <printOptions horizontalCentered="1"/>
  <pageMargins left="0.5905511811023623" right="0.5905511811023623" top="0.7874015748031497" bottom="0.7874015748031497" header="0.5905511811023623" footer="0"/>
  <pageSetup firstPageNumber="14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03"/>
  <sheetViews>
    <sheetView zoomScalePageLayoutView="0" workbookViewId="0" topLeftCell="A76">
      <selection activeCell="A1" sqref="A1:O1103"/>
    </sheetView>
  </sheetViews>
  <sheetFormatPr defaultColWidth="9.00390625" defaultRowHeight="12.75"/>
  <sheetData>
    <row r="1" spans="1:15" ht="15.75">
      <c r="A1" s="643" t="s">
        <v>200</v>
      </c>
      <c r="B1" s="644"/>
      <c r="C1" s="644"/>
      <c r="D1" s="644"/>
      <c r="E1" s="644"/>
      <c r="F1" s="645"/>
      <c r="G1" s="646"/>
      <c r="H1" s="645"/>
      <c r="I1" s="647"/>
      <c r="J1" s="644"/>
      <c r="K1" s="646"/>
      <c r="L1" s="644"/>
      <c r="M1" s="646"/>
      <c r="N1" s="644"/>
      <c r="O1" s="646"/>
    </row>
    <row r="2" spans="1:15" ht="12" thickBot="1">
      <c r="A2" s="648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50"/>
      <c r="M2" s="651"/>
      <c r="N2" s="652"/>
      <c r="O2" s="653" t="s">
        <v>201</v>
      </c>
    </row>
    <row r="3" spans="1:15" ht="12">
      <c r="A3" s="654" t="s">
        <v>202</v>
      </c>
      <c r="B3" s="1162" t="s">
        <v>203</v>
      </c>
      <c r="C3" s="1157"/>
      <c r="D3" s="1162" t="s">
        <v>204</v>
      </c>
      <c r="E3" s="1157"/>
      <c r="F3" s="1175" t="s">
        <v>205</v>
      </c>
      <c r="G3" s="1167"/>
      <c r="H3" s="1175" t="s">
        <v>206</v>
      </c>
      <c r="I3" s="1167"/>
      <c r="J3" s="1162" t="s">
        <v>207</v>
      </c>
      <c r="K3" s="1167"/>
      <c r="L3" s="1072" t="s">
        <v>208</v>
      </c>
      <c r="M3" s="1190"/>
      <c r="N3" s="1162" t="s">
        <v>209</v>
      </c>
      <c r="O3" s="1157"/>
    </row>
    <row r="4" spans="1:15" ht="12">
      <c r="A4" s="655" t="s">
        <v>210</v>
      </c>
      <c r="B4" s="1090">
        <f>'[1]③行政区別'!E6</f>
        <v>122</v>
      </c>
      <c r="C4" s="1090"/>
      <c r="D4" s="1090">
        <f>'[1]③行政区別'!E7</f>
        <v>70</v>
      </c>
      <c r="E4" s="1090"/>
      <c r="F4" s="1090">
        <f>'[1]③行政区別'!E8</f>
        <v>80</v>
      </c>
      <c r="G4" s="1090"/>
      <c r="H4" s="1066">
        <f>'[1]③行政区別'!E9</f>
        <v>69</v>
      </c>
      <c r="I4" s="1080"/>
      <c r="J4" s="1066">
        <f>'[1]③行政区別'!E10</f>
        <v>157</v>
      </c>
      <c r="K4" s="1080"/>
      <c r="L4" s="1090">
        <f>'[1]③行政区別'!E11</f>
        <v>33</v>
      </c>
      <c r="M4" s="1090"/>
      <c r="N4" s="1066">
        <f>'[1]③行政区別'!E12</f>
        <v>22</v>
      </c>
      <c r="O4" s="1071"/>
    </row>
    <row r="5" spans="1:15" ht="12">
      <c r="A5" s="655" t="s">
        <v>211</v>
      </c>
      <c r="B5" s="1090">
        <f>SUM(B9:C29)</f>
        <v>303</v>
      </c>
      <c r="C5" s="1090"/>
      <c r="D5" s="1090">
        <f>SUM(D9:E29)</f>
        <v>186</v>
      </c>
      <c r="E5" s="1090"/>
      <c r="F5" s="1090">
        <f>SUM(F9:G29)</f>
        <v>199</v>
      </c>
      <c r="G5" s="1090"/>
      <c r="H5" s="1090">
        <f>SUM(H9:I29)</f>
        <v>195</v>
      </c>
      <c r="I5" s="1090"/>
      <c r="J5" s="1090">
        <f>SUM(J9:K29)</f>
        <v>364</v>
      </c>
      <c r="K5" s="1090"/>
      <c r="L5" s="1090">
        <f>SUM(L9:M29)</f>
        <v>86</v>
      </c>
      <c r="M5" s="1090"/>
      <c r="N5" s="1090">
        <f>SUM(N9:O29)</f>
        <v>63</v>
      </c>
      <c r="O5" s="1066"/>
    </row>
    <row r="6" spans="1:15" ht="12">
      <c r="A6" s="656"/>
      <c r="B6" s="657" t="s">
        <v>125</v>
      </c>
      <c r="C6" s="658" t="s">
        <v>126</v>
      </c>
      <c r="D6" s="659" t="s">
        <v>125</v>
      </c>
      <c r="E6" s="660" t="s">
        <v>126</v>
      </c>
      <c r="F6" s="661" t="s">
        <v>125</v>
      </c>
      <c r="G6" s="660" t="s">
        <v>126</v>
      </c>
      <c r="H6" s="661" t="s">
        <v>125</v>
      </c>
      <c r="I6" s="657" t="s">
        <v>126</v>
      </c>
      <c r="J6" s="658" t="s">
        <v>125</v>
      </c>
      <c r="K6" s="662" t="s">
        <v>126</v>
      </c>
      <c r="L6" s="658" t="s">
        <v>125</v>
      </c>
      <c r="M6" s="657" t="s">
        <v>126</v>
      </c>
      <c r="N6" s="658" t="s">
        <v>125</v>
      </c>
      <c r="O6" s="660" t="s">
        <v>126</v>
      </c>
    </row>
    <row r="7" spans="1:15" ht="12">
      <c r="A7" s="656" t="s">
        <v>212</v>
      </c>
      <c r="B7" s="663">
        <f>SUM(B13:B29)</f>
        <v>116</v>
      </c>
      <c r="C7" s="664">
        <f>SUM(C13:C29)</f>
        <v>140</v>
      </c>
      <c r="D7" s="663">
        <f aca="true" t="shared" si="0" ref="D7:O7">SUM(D13:D29)</f>
        <v>76</v>
      </c>
      <c r="E7" s="664">
        <f t="shared" si="0"/>
        <v>82</v>
      </c>
      <c r="F7" s="663">
        <f t="shared" si="0"/>
        <v>93</v>
      </c>
      <c r="G7" s="664">
        <f t="shared" si="0"/>
        <v>91</v>
      </c>
      <c r="H7" s="663">
        <f t="shared" si="0"/>
        <v>73</v>
      </c>
      <c r="I7" s="664">
        <f t="shared" si="0"/>
        <v>79</v>
      </c>
      <c r="J7" s="663">
        <f t="shared" si="0"/>
        <v>156</v>
      </c>
      <c r="K7" s="664">
        <f t="shared" si="0"/>
        <v>151</v>
      </c>
      <c r="L7" s="663">
        <f t="shared" si="0"/>
        <v>34</v>
      </c>
      <c r="M7" s="664">
        <f t="shared" si="0"/>
        <v>36</v>
      </c>
      <c r="N7" s="663">
        <f t="shared" si="0"/>
        <v>24</v>
      </c>
      <c r="O7" s="664">
        <f t="shared" si="0"/>
        <v>28</v>
      </c>
    </row>
    <row r="8" spans="1:15" ht="12">
      <c r="A8" s="665" t="s">
        <v>213</v>
      </c>
      <c r="B8" s="666">
        <f>SUM(B9:B29)</f>
        <v>133</v>
      </c>
      <c r="C8" s="667">
        <f aca="true" t="shared" si="1" ref="C8:O8">SUM(C9:C29)</f>
        <v>170</v>
      </c>
      <c r="D8" s="666">
        <f t="shared" si="1"/>
        <v>88</v>
      </c>
      <c r="E8" s="667">
        <f t="shared" si="1"/>
        <v>98</v>
      </c>
      <c r="F8" s="666">
        <f t="shared" si="1"/>
        <v>102</v>
      </c>
      <c r="G8" s="667">
        <f t="shared" si="1"/>
        <v>97</v>
      </c>
      <c r="H8" s="666">
        <f t="shared" si="1"/>
        <v>103</v>
      </c>
      <c r="I8" s="667">
        <f t="shared" si="1"/>
        <v>92</v>
      </c>
      <c r="J8" s="666">
        <f t="shared" si="1"/>
        <v>182</v>
      </c>
      <c r="K8" s="667">
        <f t="shared" si="1"/>
        <v>182</v>
      </c>
      <c r="L8" s="666">
        <f t="shared" si="1"/>
        <v>41</v>
      </c>
      <c r="M8" s="667">
        <f t="shared" si="1"/>
        <v>45</v>
      </c>
      <c r="N8" s="666">
        <f t="shared" si="1"/>
        <v>28</v>
      </c>
      <c r="O8" s="667">
        <f t="shared" si="1"/>
        <v>35</v>
      </c>
    </row>
    <row r="9" spans="1:15" ht="12">
      <c r="A9" s="668" t="s">
        <v>214</v>
      </c>
      <c r="B9" s="644">
        <f>'[1]②B6用集計'!C4</f>
        <v>1</v>
      </c>
      <c r="C9" s="647">
        <f>'[1]②B6用集計'!D4</f>
        <v>6</v>
      </c>
      <c r="D9" s="644">
        <f>'[1]②B6用集計'!C30</f>
        <v>1</v>
      </c>
      <c r="E9" s="647">
        <f>'[1]②B6用集計'!D30</f>
        <v>0</v>
      </c>
      <c r="F9" s="644">
        <f>'[1]②B6用集計'!C55</f>
        <v>2</v>
      </c>
      <c r="G9" s="647">
        <f>'[1]②B6用集計'!D55</f>
        <v>1</v>
      </c>
      <c r="H9" s="644">
        <f>'[1]②B6用集計'!C80</f>
        <v>9</v>
      </c>
      <c r="I9" s="647">
        <f>'[1]②B6用集計'!D80</f>
        <v>0</v>
      </c>
      <c r="J9" s="644">
        <f>'[1]②B6用集計'!C105</f>
        <v>5</v>
      </c>
      <c r="K9" s="647">
        <f>'[1]②B6用集計'!D105</f>
        <v>6</v>
      </c>
      <c r="L9" s="644">
        <f>'[1]②B6用集計'!C131</f>
        <v>3</v>
      </c>
      <c r="M9" s="647">
        <f>'[1]②B6用集計'!D131</f>
        <v>3</v>
      </c>
      <c r="N9" s="644">
        <f>'[1]②B6用集計'!C157</f>
        <v>0</v>
      </c>
      <c r="O9" s="646">
        <f>'[1]②B6用集計'!D157</f>
        <v>1</v>
      </c>
    </row>
    <row r="10" spans="1:15" ht="12">
      <c r="A10" s="668" t="s">
        <v>215</v>
      </c>
      <c r="B10" s="644">
        <f>'[1]②B6用集計'!C5</f>
        <v>3</v>
      </c>
      <c r="C10" s="647">
        <f>'[1]②B6用集計'!D5</f>
        <v>8</v>
      </c>
      <c r="D10" s="644">
        <f>'[1]②B6用集計'!C31</f>
        <v>3</v>
      </c>
      <c r="E10" s="647">
        <f>'[1]②B6用集計'!D31</f>
        <v>9</v>
      </c>
      <c r="F10" s="644">
        <f>'[1]②B6用集計'!C56</f>
        <v>1</v>
      </c>
      <c r="G10" s="647">
        <f>'[1]②B6用集計'!D56</f>
        <v>1</v>
      </c>
      <c r="H10" s="644">
        <f>'[1]②B6用集計'!C81</f>
        <v>6</v>
      </c>
      <c r="I10" s="647">
        <f>'[1]②B6用集計'!D81</f>
        <v>6</v>
      </c>
      <c r="J10" s="644">
        <f>'[1]②B6用集計'!C106</f>
        <v>7</v>
      </c>
      <c r="K10" s="647">
        <f>'[1]②B6用集計'!D106</f>
        <v>8</v>
      </c>
      <c r="L10" s="644">
        <f>'[1]②B6用集計'!C132</f>
        <v>2</v>
      </c>
      <c r="M10" s="647">
        <f>'[1]②B6用集計'!D132</f>
        <v>2</v>
      </c>
      <c r="N10" s="644">
        <f>'[1]②B6用集計'!C158</f>
        <v>1</v>
      </c>
      <c r="O10" s="646">
        <f>'[1]②B6用集計'!D158</f>
        <v>2</v>
      </c>
    </row>
    <row r="11" spans="1:15" ht="12">
      <c r="A11" s="668" t="s">
        <v>129</v>
      </c>
      <c r="B11" s="644">
        <f>'[1]②B6用集計'!C6</f>
        <v>7</v>
      </c>
      <c r="C11" s="647">
        <f>'[1]②B6用集計'!D6</f>
        <v>6</v>
      </c>
      <c r="D11" s="644">
        <f>'[1]②B6用集計'!C32</f>
        <v>3</v>
      </c>
      <c r="E11" s="647">
        <f>'[1]②B6用集計'!D32</f>
        <v>3</v>
      </c>
      <c r="F11" s="644">
        <f>'[1]②B6用集計'!C57</f>
        <v>5</v>
      </c>
      <c r="G11" s="647">
        <f>'[1]②B6用集計'!D57</f>
        <v>3</v>
      </c>
      <c r="H11" s="644">
        <f>'[1]②B6用集計'!C82</f>
        <v>8</v>
      </c>
      <c r="I11" s="647">
        <f>'[1]②B6用集計'!D82</f>
        <v>5</v>
      </c>
      <c r="J11" s="644">
        <f>'[1]②B6用集計'!C107</f>
        <v>5</v>
      </c>
      <c r="K11" s="647">
        <f>'[1]②B6用集計'!D107</f>
        <v>11</v>
      </c>
      <c r="L11" s="644">
        <f>'[1]②B6用集計'!C133</f>
        <v>2</v>
      </c>
      <c r="M11" s="647">
        <f>'[1]②B6用集計'!D133</f>
        <v>1</v>
      </c>
      <c r="N11" s="644">
        <f>'[1]②B6用集計'!C159</f>
        <v>2</v>
      </c>
      <c r="O11" s="646">
        <f>'[1]②B6用集計'!D159</f>
        <v>2</v>
      </c>
    </row>
    <row r="12" spans="1:15" ht="12">
      <c r="A12" s="668" t="s">
        <v>130</v>
      </c>
      <c r="B12" s="644">
        <f>'[1]②B6用集計'!C7</f>
        <v>6</v>
      </c>
      <c r="C12" s="647">
        <f>'[1]②B6用集計'!D7</f>
        <v>10</v>
      </c>
      <c r="D12" s="644">
        <f>'[1]②B6用集計'!C33</f>
        <v>5</v>
      </c>
      <c r="E12" s="647">
        <f>'[1]②B6用集計'!D33</f>
        <v>4</v>
      </c>
      <c r="F12" s="644">
        <f>'[1]②B6用集計'!C58</f>
        <v>1</v>
      </c>
      <c r="G12" s="647">
        <f>'[1]②B6用集計'!D58</f>
        <v>1</v>
      </c>
      <c r="H12" s="644">
        <f>'[1]②B6用集計'!C83</f>
        <v>7</v>
      </c>
      <c r="I12" s="647">
        <f>'[1]②B6用集計'!D83</f>
        <v>2</v>
      </c>
      <c r="J12" s="644">
        <f>'[1]②B6用集計'!C108</f>
        <v>9</v>
      </c>
      <c r="K12" s="647">
        <f>'[1]②B6用集計'!D108</f>
        <v>6</v>
      </c>
      <c r="L12" s="644">
        <f>'[1]②B6用集計'!C134</f>
        <v>0</v>
      </c>
      <c r="M12" s="647">
        <f>'[1]②B6用集計'!D134</f>
        <v>3</v>
      </c>
      <c r="N12" s="644">
        <f>'[1]②B6用集計'!C160</f>
        <v>1</v>
      </c>
      <c r="O12" s="646">
        <f>'[1]②B6用集計'!D160</f>
        <v>2</v>
      </c>
    </row>
    <row r="13" spans="1:15" ht="12">
      <c r="A13" s="668" t="s">
        <v>131</v>
      </c>
      <c r="B13" s="644">
        <f>'[1]②B6用集計'!C8</f>
        <v>7</v>
      </c>
      <c r="C13" s="647">
        <f>'[1]②B6用集計'!D8</f>
        <v>9</v>
      </c>
      <c r="D13" s="644">
        <f>'[1]②B6用集計'!C34</f>
        <v>2</v>
      </c>
      <c r="E13" s="647">
        <f>'[1]②B6用集計'!D34</f>
        <v>3</v>
      </c>
      <c r="F13" s="644">
        <f>'[1]②B6用集計'!C59</f>
        <v>7</v>
      </c>
      <c r="G13" s="647">
        <f>'[1]②B6用集計'!D59</f>
        <v>7</v>
      </c>
      <c r="H13" s="644">
        <f>'[1]②B6用集計'!C84</f>
        <v>3</v>
      </c>
      <c r="I13" s="647">
        <f>'[1]②B6用集計'!D84</f>
        <v>3</v>
      </c>
      <c r="J13" s="644">
        <f>'[1]②B6用集計'!C109</f>
        <v>6</v>
      </c>
      <c r="K13" s="647">
        <f>'[1]②B6用集計'!D109</f>
        <v>8</v>
      </c>
      <c r="L13" s="644">
        <f>'[1]②B6用集計'!C135</f>
        <v>1</v>
      </c>
      <c r="M13" s="647">
        <f>'[1]②B6用集計'!D135</f>
        <v>1</v>
      </c>
      <c r="N13" s="644">
        <f>'[1]②B6用集計'!C161</f>
        <v>2</v>
      </c>
      <c r="O13" s="646">
        <f>'[1]②B6用集計'!D161</f>
        <v>0</v>
      </c>
    </row>
    <row r="14" spans="1:15" ht="12">
      <c r="A14" s="668" t="s">
        <v>132</v>
      </c>
      <c r="B14" s="644">
        <f>'[1]②B6用集計'!C9</f>
        <v>5</v>
      </c>
      <c r="C14" s="647">
        <f>'[1]②B6用集計'!D9</f>
        <v>4</v>
      </c>
      <c r="D14" s="644">
        <f>'[1]②B6用集計'!C35</f>
        <v>4</v>
      </c>
      <c r="E14" s="647">
        <f>'[1]②B6用集計'!D35</f>
        <v>4</v>
      </c>
      <c r="F14" s="644">
        <f>'[1]②B6用集計'!C60</f>
        <v>4</v>
      </c>
      <c r="G14" s="647">
        <f>'[1]②B6用集計'!D60</f>
        <v>5</v>
      </c>
      <c r="H14" s="644">
        <f>'[1]②B6用集計'!C85</f>
        <v>3</v>
      </c>
      <c r="I14" s="647">
        <f>'[1]②B6用集計'!D85</f>
        <v>2</v>
      </c>
      <c r="J14" s="644">
        <f>'[1]②B6用集計'!C110</f>
        <v>7</v>
      </c>
      <c r="K14" s="647">
        <f>'[1]②B6用集計'!D110</f>
        <v>2</v>
      </c>
      <c r="L14" s="644">
        <f>'[1]②B6用集計'!C136</f>
        <v>3</v>
      </c>
      <c r="M14" s="647">
        <f>'[1]②B6用集計'!D136</f>
        <v>0</v>
      </c>
      <c r="N14" s="644">
        <f>'[1]②B6用集計'!C162</f>
        <v>0</v>
      </c>
      <c r="O14" s="646">
        <f>'[1]②B6用集計'!D162</f>
        <v>2</v>
      </c>
    </row>
    <row r="15" spans="1:15" ht="12">
      <c r="A15" s="668" t="s">
        <v>133</v>
      </c>
      <c r="B15" s="644">
        <f>'[1]②B6用集計'!C10</f>
        <v>7</v>
      </c>
      <c r="C15" s="647">
        <f>'[1]②B6用集計'!D10</f>
        <v>4</v>
      </c>
      <c r="D15" s="644">
        <f>'[1]②B6用集計'!C36</f>
        <v>2</v>
      </c>
      <c r="E15" s="647">
        <f>'[1]②B6用集計'!D36</f>
        <v>0</v>
      </c>
      <c r="F15" s="644">
        <f>'[1]②B6用集計'!C61</f>
        <v>6</v>
      </c>
      <c r="G15" s="647">
        <f>'[1]②B6用集計'!D61</f>
        <v>3</v>
      </c>
      <c r="H15" s="644">
        <f>'[1]②B6用集計'!C86</f>
        <v>8</v>
      </c>
      <c r="I15" s="647">
        <f>'[1]②B6用集計'!D86</f>
        <v>4</v>
      </c>
      <c r="J15" s="644">
        <f>'[1]②B6用集計'!C111</f>
        <v>12</v>
      </c>
      <c r="K15" s="647">
        <f>'[1]②B6用集計'!D111</f>
        <v>9</v>
      </c>
      <c r="L15" s="644">
        <f>'[1]②B6用集計'!C137</f>
        <v>1</v>
      </c>
      <c r="M15" s="647">
        <f>'[1]②B6用集計'!D137</f>
        <v>2</v>
      </c>
      <c r="N15" s="644">
        <f>'[1]②B6用集計'!C163</f>
        <v>0</v>
      </c>
      <c r="O15" s="646">
        <f>'[1]②B6用集計'!D163</f>
        <v>0</v>
      </c>
    </row>
    <row r="16" spans="1:15" ht="12">
      <c r="A16" s="668" t="s">
        <v>134</v>
      </c>
      <c r="B16" s="644">
        <f>'[1]②B6用集計'!C11</f>
        <v>8</v>
      </c>
      <c r="C16" s="647">
        <f>'[1]②B6用集計'!D11</f>
        <v>7</v>
      </c>
      <c r="D16" s="644">
        <f>'[1]②B6用集計'!C37</f>
        <v>3</v>
      </c>
      <c r="E16" s="647">
        <f>'[1]②B6用集計'!D37</f>
        <v>4</v>
      </c>
      <c r="F16" s="644">
        <f>'[1]②B6用集計'!C62</f>
        <v>2</v>
      </c>
      <c r="G16" s="647">
        <f>'[1]②B6用集計'!D62</f>
        <v>2</v>
      </c>
      <c r="H16" s="644">
        <f>'[1]②B6用集計'!C87</f>
        <v>8</v>
      </c>
      <c r="I16" s="647">
        <f>'[1]②B6用集計'!D87</f>
        <v>9</v>
      </c>
      <c r="J16" s="644">
        <f>'[1]②B6用集計'!C112</f>
        <v>11</v>
      </c>
      <c r="K16" s="647">
        <f>'[1]②B6用集計'!D112</f>
        <v>9</v>
      </c>
      <c r="L16" s="644">
        <f>'[1]②B6用集計'!C138</f>
        <v>1</v>
      </c>
      <c r="M16" s="647">
        <f>'[1]②B6用集計'!D138</f>
        <v>1</v>
      </c>
      <c r="N16" s="644">
        <f>'[1]②B6用集計'!C164</f>
        <v>0</v>
      </c>
      <c r="O16" s="646">
        <f>'[1]②B6用集計'!D164</f>
        <v>1</v>
      </c>
    </row>
    <row r="17" spans="1:15" ht="12">
      <c r="A17" s="668" t="s">
        <v>135</v>
      </c>
      <c r="B17" s="644">
        <f>'[1]②B6用集計'!C12</f>
        <v>14</v>
      </c>
      <c r="C17" s="647">
        <f>'[1]②B6用集計'!D12</f>
        <v>18</v>
      </c>
      <c r="D17" s="644">
        <f>'[1]②B6用集計'!C38</f>
        <v>9</v>
      </c>
      <c r="E17" s="647">
        <f>'[1]②B6用集計'!D38</f>
        <v>4</v>
      </c>
      <c r="F17" s="644">
        <f>'[1]②B6用集計'!C63</f>
        <v>8</v>
      </c>
      <c r="G17" s="647">
        <f>'[1]②B6用集計'!D63</f>
        <v>4</v>
      </c>
      <c r="H17" s="644">
        <f>'[1]②B6用集計'!C88</f>
        <v>4</v>
      </c>
      <c r="I17" s="647">
        <f>'[1]②B6用集計'!D88</f>
        <v>3</v>
      </c>
      <c r="J17" s="644">
        <f>'[1]②B6用集計'!C113</f>
        <v>16</v>
      </c>
      <c r="K17" s="647">
        <f>'[1]②B6用集計'!D113</f>
        <v>15</v>
      </c>
      <c r="L17" s="644">
        <f>'[1]②B6用集計'!C139</f>
        <v>7</v>
      </c>
      <c r="M17" s="647">
        <f>'[1]②B6用集計'!D139</f>
        <v>3</v>
      </c>
      <c r="N17" s="644">
        <f>'[1]②B6用集計'!C165</f>
        <v>5</v>
      </c>
      <c r="O17" s="646">
        <f>'[1]②B6用集計'!D165</f>
        <v>4</v>
      </c>
    </row>
    <row r="18" spans="1:15" ht="12">
      <c r="A18" s="668" t="s">
        <v>136</v>
      </c>
      <c r="B18" s="644">
        <f>'[1]②B6用集計'!C13</f>
        <v>10</v>
      </c>
      <c r="C18" s="647">
        <f>'[1]②B6用集計'!D13</f>
        <v>7</v>
      </c>
      <c r="D18" s="644">
        <f>'[1]②B6用集計'!C39</f>
        <v>7</v>
      </c>
      <c r="E18" s="647">
        <f>'[1]②B6用集計'!D39</f>
        <v>9</v>
      </c>
      <c r="F18" s="644">
        <f>'[1]②B6用集計'!C64</f>
        <v>8</v>
      </c>
      <c r="G18" s="647">
        <f>'[1]②B6用集計'!D64</f>
        <v>7</v>
      </c>
      <c r="H18" s="644">
        <f>'[1]②B6用集計'!C89</f>
        <v>9</v>
      </c>
      <c r="I18" s="647">
        <f>'[1]②B6用集計'!D89</f>
        <v>8</v>
      </c>
      <c r="J18" s="644">
        <f>'[1]②B6用集計'!C114</f>
        <v>23</v>
      </c>
      <c r="K18" s="647">
        <f>'[1]②B6用集計'!D114</f>
        <v>14</v>
      </c>
      <c r="L18" s="644">
        <f>'[1]②B6用集計'!C140</f>
        <v>2</v>
      </c>
      <c r="M18" s="647">
        <f>'[1]②B6用集計'!D140</f>
        <v>4</v>
      </c>
      <c r="N18" s="644">
        <f>'[1]②B6用集計'!C166</f>
        <v>1</v>
      </c>
      <c r="O18" s="646">
        <f>'[1]②B6用集計'!D166</f>
        <v>3</v>
      </c>
    </row>
    <row r="19" spans="1:15" ht="12">
      <c r="A19" s="668" t="s">
        <v>137</v>
      </c>
      <c r="B19" s="644">
        <f>'[1]②B6用集計'!C14</f>
        <v>5</v>
      </c>
      <c r="C19" s="647">
        <f>'[1]②B6用集計'!D14</f>
        <v>9</v>
      </c>
      <c r="D19" s="644">
        <f>'[1]②B6用集計'!C40</f>
        <v>6</v>
      </c>
      <c r="E19" s="647">
        <f>'[1]②B6用集計'!D40</f>
        <v>4</v>
      </c>
      <c r="F19" s="644">
        <f>'[1]②B6用集計'!C65</f>
        <v>5</v>
      </c>
      <c r="G19" s="647">
        <f>'[1]②B6用集計'!D65</f>
        <v>8</v>
      </c>
      <c r="H19" s="644">
        <f>'[1]②B6用集計'!C90</f>
        <v>2</v>
      </c>
      <c r="I19" s="647">
        <f>'[1]②B6用集計'!D90</f>
        <v>9</v>
      </c>
      <c r="J19" s="644">
        <f>'[1]②B6用集計'!C115</f>
        <v>15</v>
      </c>
      <c r="K19" s="647">
        <f>'[1]②B6用集計'!D115</f>
        <v>7</v>
      </c>
      <c r="L19" s="644">
        <f>'[1]②B6用集計'!C141</f>
        <v>4</v>
      </c>
      <c r="M19" s="647">
        <f>'[1]②B6用集計'!D141</f>
        <v>3</v>
      </c>
      <c r="N19" s="644">
        <f>'[1]②B6用集計'!C167</f>
        <v>3</v>
      </c>
      <c r="O19" s="646">
        <f>'[1]②B6用集計'!D167</f>
        <v>1</v>
      </c>
    </row>
    <row r="20" spans="1:15" ht="12">
      <c r="A20" s="668" t="s">
        <v>138</v>
      </c>
      <c r="B20" s="644">
        <f>'[1]②B6用集計'!C15</f>
        <v>7</v>
      </c>
      <c r="C20" s="647">
        <f>'[1]②B6用集計'!D15</f>
        <v>7</v>
      </c>
      <c r="D20" s="644">
        <f>'[1]②B6用集計'!C41</f>
        <v>2</v>
      </c>
      <c r="E20" s="647">
        <f>'[1]②B6用集計'!D41</f>
        <v>8</v>
      </c>
      <c r="F20" s="644">
        <f>'[1]②B6用集計'!C66</f>
        <v>6</v>
      </c>
      <c r="G20" s="647">
        <f>'[1]②B6用集計'!D66</f>
        <v>13</v>
      </c>
      <c r="H20" s="644">
        <f>'[1]②B6用集計'!C91</f>
        <v>5</v>
      </c>
      <c r="I20" s="647">
        <f>'[1]②B6用集計'!D91</f>
        <v>3</v>
      </c>
      <c r="J20" s="644">
        <f>'[1]②B6用集計'!C116</f>
        <v>9</v>
      </c>
      <c r="K20" s="647">
        <f>'[1]②B6用集計'!D116</f>
        <v>10</v>
      </c>
      <c r="L20" s="644">
        <f>'[1]②B6用集計'!C142</f>
        <v>0</v>
      </c>
      <c r="M20" s="647">
        <f>'[1]②B6用集計'!D142</f>
        <v>0</v>
      </c>
      <c r="N20" s="644">
        <f>'[1]②B6用集計'!C168</f>
        <v>0</v>
      </c>
      <c r="O20" s="646">
        <f>'[1]②B6用集計'!D168</f>
        <v>2</v>
      </c>
    </row>
    <row r="21" spans="1:15" ht="12">
      <c r="A21" s="668" t="s">
        <v>139</v>
      </c>
      <c r="B21" s="644">
        <f>'[1]②B6用集計'!C16</f>
        <v>8</v>
      </c>
      <c r="C21" s="647">
        <f>'[1]②B6用集計'!D16</f>
        <v>13</v>
      </c>
      <c r="D21" s="644">
        <f>'[1]②B6用集計'!C42</f>
        <v>9</v>
      </c>
      <c r="E21" s="647">
        <f>'[1]②B6用集計'!D42</f>
        <v>5</v>
      </c>
      <c r="F21" s="644">
        <f>'[1]②B6用集計'!C67</f>
        <v>11</v>
      </c>
      <c r="G21" s="647">
        <f>'[1]②B6用集計'!D67</f>
        <v>4</v>
      </c>
      <c r="H21" s="644">
        <f>'[1]②B6用集計'!C92</f>
        <v>9</v>
      </c>
      <c r="I21" s="647">
        <f>'[1]②B6用集計'!D92</f>
        <v>6</v>
      </c>
      <c r="J21" s="644">
        <f>'[1]②B6用集計'!C117</f>
        <v>10</v>
      </c>
      <c r="K21" s="647">
        <f>'[1]②B6用集計'!D117</f>
        <v>6</v>
      </c>
      <c r="L21" s="644">
        <f>'[1]②B6用集計'!C143</f>
        <v>3</v>
      </c>
      <c r="M21" s="647">
        <f>'[1]②B6用集計'!D143</f>
        <v>2</v>
      </c>
      <c r="N21" s="644">
        <f>'[1]②B6用集計'!C169</f>
        <v>2</v>
      </c>
      <c r="O21" s="646">
        <f>'[1]②B6用集計'!D169</f>
        <v>2</v>
      </c>
    </row>
    <row r="22" spans="1:15" ht="12">
      <c r="A22" s="668" t="s">
        <v>140</v>
      </c>
      <c r="B22" s="644">
        <f>'[1]②B6用集計'!C17</f>
        <v>10</v>
      </c>
      <c r="C22" s="647">
        <f>'[1]②B6用集計'!D17</f>
        <v>17</v>
      </c>
      <c r="D22" s="644">
        <f>'[1]②B6用集計'!C43</f>
        <v>10</v>
      </c>
      <c r="E22" s="647">
        <f>'[1]②B6用集計'!D43</f>
        <v>6</v>
      </c>
      <c r="F22" s="644">
        <f>'[1]②B6用集計'!C68</f>
        <v>8</v>
      </c>
      <c r="G22" s="647">
        <f>'[1]②B6用集計'!D68</f>
        <v>4</v>
      </c>
      <c r="H22" s="644">
        <f>'[1]②B6用集計'!C93</f>
        <v>6</v>
      </c>
      <c r="I22" s="647">
        <f>'[1]②B6用集計'!D93</f>
        <v>7</v>
      </c>
      <c r="J22" s="644">
        <f>'[1]②B6用集計'!C118</f>
        <v>14</v>
      </c>
      <c r="K22" s="647">
        <f>'[1]②B6用集計'!D118</f>
        <v>18</v>
      </c>
      <c r="L22" s="644">
        <f>'[1]②B6用集計'!C144</f>
        <v>2</v>
      </c>
      <c r="M22" s="647">
        <f>'[1]②B6用集計'!D144</f>
        <v>4</v>
      </c>
      <c r="N22" s="644">
        <f>'[1]②B6用集計'!C170</f>
        <v>4</v>
      </c>
      <c r="O22" s="646">
        <f>'[1]②B6用集計'!D170</f>
        <v>2</v>
      </c>
    </row>
    <row r="23" spans="1:15" ht="12">
      <c r="A23" s="668" t="s">
        <v>141</v>
      </c>
      <c r="B23" s="644">
        <f>'[1]②B6用集計'!C18</f>
        <v>17</v>
      </c>
      <c r="C23" s="647">
        <f>'[1]②B6用集計'!D18</f>
        <v>11</v>
      </c>
      <c r="D23" s="644">
        <f>'[1]②B6用集計'!C44</f>
        <v>7</v>
      </c>
      <c r="E23" s="647">
        <f>'[1]②B6用集計'!D44</f>
        <v>11</v>
      </c>
      <c r="F23" s="644">
        <f>'[1]②B6用集計'!C69</f>
        <v>3</v>
      </c>
      <c r="G23" s="647">
        <f>'[1]②B6用集計'!D69</f>
        <v>6</v>
      </c>
      <c r="H23" s="644">
        <f>'[1]②B6用集計'!C94</f>
        <v>5</v>
      </c>
      <c r="I23" s="647">
        <f>'[1]②B6用集計'!D94</f>
        <v>5</v>
      </c>
      <c r="J23" s="644">
        <f>'[1]②B6用集計'!C119</f>
        <v>12</v>
      </c>
      <c r="K23" s="647">
        <f>'[1]②B6用集計'!D119</f>
        <v>13</v>
      </c>
      <c r="L23" s="644">
        <f>'[1]②B6用集計'!C145</f>
        <v>2</v>
      </c>
      <c r="M23" s="647">
        <f>'[1]②B6用集計'!D145</f>
        <v>1</v>
      </c>
      <c r="N23" s="644">
        <f>'[1]②B6用集計'!C171</f>
        <v>1</v>
      </c>
      <c r="O23" s="646">
        <f>'[1]②B6用集計'!D171</f>
        <v>1</v>
      </c>
    </row>
    <row r="24" spans="1:15" ht="12">
      <c r="A24" s="668" t="s">
        <v>142</v>
      </c>
      <c r="B24" s="644">
        <f>'[1]②B6用集計'!C19</f>
        <v>7</v>
      </c>
      <c r="C24" s="647">
        <f>'[1]②B6用集計'!D19</f>
        <v>4</v>
      </c>
      <c r="D24" s="644">
        <f>'[1]②B6用集計'!C45</f>
        <v>7</v>
      </c>
      <c r="E24" s="647">
        <f>'[1]②B6用集計'!D45</f>
        <v>3</v>
      </c>
      <c r="F24" s="644">
        <f>'[1]②B6用集計'!C70</f>
        <v>9</v>
      </c>
      <c r="G24" s="647">
        <f>'[1]②B6用集計'!D70</f>
        <v>11</v>
      </c>
      <c r="H24" s="644">
        <f>'[1]②B6用集計'!C95</f>
        <v>2</v>
      </c>
      <c r="I24" s="647">
        <f>'[1]②B6用集計'!D95</f>
        <v>3</v>
      </c>
      <c r="J24" s="644">
        <f>'[1]②B6用集計'!C120</f>
        <v>6</v>
      </c>
      <c r="K24" s="647">
        <f>'[1]②B6用集計'!D120</f>
        <v>14</v>
      </c>
      <c r="L24" s="644">
        <f>'[1]②B6用集計'!C146</f>
        <v>1</v>
      </c>
      <c r="M24" s="647">
        <f>'[1]②B6用集計'!D146</f>
        <v>4</v>
      </c>
      <c r="N24" s="644">
        <f>'[1]②B6用集計'!C172</f>
        <v>2</v>
      </c>
      <c r="O24" s="646">
        <f>'[1]②B6用集計'!D172</f>
        <v>3</v>
      </c>
    </row>
    <row r="25" spans="1:15" ht="12">
      <c r="A25" s="668" t="s">
        <v>143</v>
      </c>
      <c r="B25" s="644">
        <f>'[1]②B6用集計'!C20</f>
        <v>6</v>
      </c>
      <c r="C25" s="647">
        <f>'[1]②B6用集計'!D20</f>
        <v>12</v>
      </c>
      <c r="D25" s="644">
        <f>'[1]②B6用集計'!C46</f>
        <v>5</v>
      </c>
      <c r="E25" s="647">
        <f>'[1]②B6用集計'!D46</f>
        <v>7</v>
      </c>
      <c r="F25" s="644">
        <f>'[1]②B6用集計'!C71</f>
        <v>7</v>
      </c>
      <c r="G25" s="647">
        <f>'[1]②B6用集計'!D71</f>
        <v>11</v>
      </c>
      <c r="H25" s="644">
        <f>'[1]②B6用集計'!C96</f>
        <v>4</v>
      </c>
      <c r="I25" s="647">
        <f>'[1]②B6用集計'!D96</f>
        <v>5</v>
      </c>
      <c r="J25" s="644">
        <f>'[1]②B6用集計'!C121</f>
        <v>8</v>
      </c>
      <c r="K25" s="647">
        <f>'[1]②B6用集計'!D121</f>
        <v>9</v>
      </c>
      <c r="L25" s="644">
        <f>'[1]②B6用集計'!C147</f>
        <v>4</v>
      </c>
      <c r="M25" s="647">
        <f>'[1]②B6用集計'!D147</f>
        <v>5</v>
      </c>
      <c r="N25" s="644">
        <f>'[1]②B6用集計'!C173</f>
        <v>2</v>
      </c>
      <c r="O25" s="646">
        <f>'[1]②B6用集計'!D173</f>
        <v>2</v>
      </c>
    </row>
    <row r="26" spans="1:15" ht="12">
      <c r="A26" s="668" t="s">
        <v>144</v>
      </c>
      <c r="B26" s="644">
        <f>'[1]②B6用集計'!C21</f>
        <v>1</v>
      </c>
      <c r="C26" s="647">
        <f>'[1]②B6用集計'!D21</f>
        <v>11</v>
      </c>
      <c r="D26" s="644">
        <f>'[1]②B6用集計'!C47</f>
        <v>2</v>
      </c>
      <c r="E26" s="647">
        <f>'[1]②B6用集計'!D47</f>
        <v>8</v>
      </c>
      <c r="F26" s="644">
        <f>'[1]②B6用集計'!C72</f>
        <v>7</v>
      </c>
      <c r="G26" s="647">
        <f>'[1]②B6用集計'!D72</f>
        <v>2</v>
      </c>
      <c r="H26" s="644">
        <f>'[1]②B6用集計'!C97</f>
        <v>2</v>
      </c>
      <c r="I26" s="647">
        <f>'[1]②B6用集計'!D97</f>
        <v>8</v>
      </c>
      <c r="J26" s="644">
        <f>'[1]②B6用集計'!C122</f>
        <v>5</v>
      </c>
      <c r="K26" s="647">
        <f>'[1]②B6用集計'!D122</f>
        <v>10</v>
      </c>
      <c r="L26" s="644">
        <f>'[1]②B6用集計'!C148</f>
        <v>3</v>
      </c>
      <c r="M26" s="647">
        <f>'[1]②B6用集計'!D148</f>
        <v>2</v>
      </c>
      <c r="N26" s="644">
        <f>'[1]②B6用集計'!C174</f>
        <v>2</v>
      </c>
      <c r="O26" s="646">
        <f>'[1]②B6用集計'!D174</f>
        <v>4</v>
      </c>
    </row>
    <row r="27" spans="1:15" ht="12">
      <c r="A27" s="668" t="s">
        <v>145</v>
      </c>
      <c r="B27" s="644">
        <f>'[1]②B6用集計'!C22</f>
        <v>3</v>
      </c>
      <c r="C27" s="647">
        <f>'[1]②B6用集計'!D22</f>
        <v>5</v>
      </c>
      <c r="D27" s="644">
        <f>'[1]②B6用集計'!C48</f>
        <v>1</v>
      </c>
      <c r="E27" s="647">
        <f>'[1]②B6用集計'!D48</f>
        <v>5</v>
      </c>
      <c r="F27" s="644">
        <f>'[1]②B6用集計'!C73</f>
        <v>1</v>
      </c>
      <c r="G27" s="647">
        <f>'[1]②B6用集計'!D73</f>
        <v>3</v>
      </c>
      <c r="H27" s="644">
        <f>'[1]②B6用集計'!C98</f>
        <v>3</v>
      </c>
      <c r="I27" s="647">
        <f>'[1]②B6用集計'!D98</f>
        <v>4</v>
      </c>
      <c r="J27" s="644">
        <f>'[1]②B6用集計'!C123</f>
        <v>2</v>
      </c>
      <c r="K27" s="647">
        <f>'[1]②B6用集計'!D123</f>
        <v>7</v>
      </c>
      <c r="L27" s="644">
        <f>'[1]②B6用集計'!C149</f>
        <v>0</v>
      </c>
      <c r="M27" s="647">
        <f>'[1]②B6用集計'!D149</f>
        <v>4</v>
      </c>
      <c r="N27" s="644">
        <f>'[1]②B6用集計'!C175</f>
        <v>0</v>
      </c>
      <c r="O27" s="646">
        <f>'[1]②B6用集計'!D175</f>
        <v>1</v>
      </c>
    </row>
    <row r="28" spans="1:15" ht="12">
      <c r="A28" s="668" t="s">
        <v>146</v>
      </c>
      <c r="B28" s="644">
        <f>'[1]②B6用集計'!C23</f>
        <v>1</v>
      </c>
      <c r="C28" s="647">
        <f>'[1]②B6用集計'!D23</f>
        <v>2</v>
      </c>
      <c r="D28" s="644">
        <f>'[1]②B6用集計'!C49</f>
        <v>0</v>
      </c>
      <c r="E28" s="647">
        <f>'[1]②B6用集計'!D49</f>
        <v>1</v>
      </c>
      <c r="F28" s="644">
        <f>'[1]②B6用集計'!C74</f>
        <v>1</v>
      </c>
      <c r="G28" s="647">
        <f>'[1]②B6用集計'!D74</f>
        <v>1</v>
      </c>
      <c r="H28" s="644">
        <f>'[1]②B6用集計'!C99</f>
        <v>0</v>
      </c>
      <c r="I28" s="647">
        <f>'[1]②B6用集計'!D99</f>
        <v>0</v>
      </c>
      <c r="J28" s="644">
        <f>'[1]②B6用集計'!C124</f>
        <v>0</v>
      </c>
      <c r="K28" s="647">
        <f>'[1]②B6用集計'!D124</f>
        <v>0</v>
      </c>
      <c r="L28" s="644">
        <f>'[1]②B6用集計'!C150</f>
        <v>0</v>
      </c>
      <c r="M28" s="647">
        <f>'[1]②B6用集計'!D150</f>
        <v>0</v>
      </c>
      <c r="N28" s="644">
        <f>'[1]②B6用集計'!C176</f>
        <v>0</v>
      </c>
      <c r="O28" s="646">
        <f>'[1]②B6用集計'!D176</f>
        <v>0</v>
      </c>
    </row>
    <row r="29" spans="1:15" ht="12" thickBot="1">
      <c r="A29" s="669" t="s">
        <v>216</v>
      </c>
      <c r="B29" s="649">
        <f>'[1]②B6用集計'!C24</f>
        <v>0</v>
      </c>
      <c r="C29" s="670">
        <f>'[1]②B6用集計'!D24</f>
        <v>0</v>
      </c>
      <c r="D29" s="649">
        <f>'[1]②B6用集計'!C50</f>
        <v>0</v>
      </c>
      <c r="E29" s="670">
        <f>'[1]②B6用集計'!D50</f>
        <v>0</v>
      </c>
      <c r="F29" s="649">
        <f>'[1]②B6用集計'!C75</f>
        <v>0</v>
      </c>
      <c r="G29" s="670">
        <f>'[1]②B6用集計'!D75</f>
        <v>0</v>
      </c>
      <c r="H29" s="649">
        <f>'[1]②B6用集計'!C100</f>
        <v>0</v>
      </c>
      <c r="I29" s="670">
        <f>'[1]②B6用集計'!D100</f>
        <v>0</v>
      </c>
      <c r="J29" s="649">
        <f>'[1]②B6用集計'!C125</f>
        <v>0</v>
      </c>
      <c r="K29" s="670">
        <f>'[1]②B6用集計'!D125</f>
        <v>0</v>
      </c>
      <c r="L29" s="649">
        <f>'[1]②B6用集計'!C151</f>
        <v>0</v>
      </c>
      <c r="M29" s="670">
        <f>'[1]②B6用集計'!D151</f>
        <v>0</v>
      </c>
      <c r="N29" s="649">
        <f>'[1]②B6用集計'!C177</f>
        <v>0</v>
      </c>
      <c r="O29" s="649">
        <f>'[1]②B6用集計'!D177</f>
        <v>0</v>
      </c>
    </row>
    <row r="30" spans="1:15" ht="12">
      <c r="A30" s="671"/>
      <c r="B30" s="672"/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</row>
    <row r="31" spans="1:15" ht="12" thickBot="1">
      <c r="A31" s="648"/>
      <c r="B31" s="649"/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</row>
    <row r="32" spans="1:15" ht="12">
      <c r="A32" s="654" t="s">
        <v>202</v>
      </c>
      <c r="B32" s="1162" t="s">
        <v>217</v>
      </c>
      <c r="C32" s="1157"/>
      <c r="D32" s="1162" t="s">
        <v>218</v>
      </c>
      <c r="E32" s="1163"/>
      <c r="F32" s="1162" t="s">
        <v>219</v>
      </c>
      <c r="G32" s="1172"/>
      <c r="H32" s="1173" t="s">
        <v>220</v>
      </c>
      <c r="I32" s="1174"/>
      <c r="J32" s="1157" t="s">
        <v>221</v>
      </c>
      <c r="K32" s="1167"/>
      <c r="L32" s="1162" t="s">
        <v>222</v>
      </c>
      <c r="M32" s="1157"/>
      <c r="N32" s="1162" t="s">
        <v>223</v>
      </c>
      <c r="O32" s="1157"/>
    </row>
    <row r="33" spans="1:15" ht="12">
      <c r="A33" s="655" t="s">
        <v>210</v>
      </c>
      <c r="B33" s="1090">
        <f>'[1]③行政区別'!E13</f>
        <v>149</v>
      </c>
      <c r="C33" s="1090"/>
      <c r="D33" s="1090">
        <f>'[1]③行政区別'!E14</f>
        <v>180</v>
      </c>
      <c r="E33" s="1090"/>
      <c r="F33" s="1090">
        <f>'[1]③行政区別'!E15</f>
        <v>417</v>
      </c>
      <c r="G33" s="1120"/>
      <c r="H33" s="1111">
        <f>SUM(B4:O4)+SUM(B33:G33)</f>
        <v>1299</v>
      </c>
      <c r="I33" s="1112"/>
      <c r="J33" s="1090">
        <f>'[1]③行政区別'!E17</f>
        <v>78</v>
      </c>
      <c r="K33" s="1090"/>
      <c r="L33" s="1090">
        <f>'[1]③行政区別'!E18</f>
        <v>61</v>
      </c>
      <c r="M33" s="1090"/>
      <c r="N33" s="1090">
        <f>'[1]③行政区別'!E19</f>
        <v>74</v>
      </c>
      <c r="O33" s="1066"/>
    </row>
    <row r="34" spans="1:15" ht="12">
      <c r="A34" s="655" t="s">
        <v>211</v>
      </c>
      <c r="B34" s="1090">
        <f>SUM(B38:C58)</f>
        <v>390</v>
      </c>
      <c r="C34" s="1090"/>
      <c r="D34" s="1090">
        <f>SUM(D38:E58)</f>
        <v>531</v>
      </c>
      <c r="E34" s="1090"/>
      <c r="F34" s="1090">
        <f>SUM(F38:G58)</f>
        <v>1091</v>
      </c>
      <c r="G34" s="1120"/>
      <c r="H34" s="1091">
        <f>SUM(B5:O5)+SUM(B34:G34)</f>
        <v>3408</v>
      </c>
      <c r="I34" s="1189"/>
      <c r="J34" s="1090">
        <f>SUM(J38:K58)</f>
        <v>188</v>
      </c>
      <c r="K34" s="1090"/>
      <c r="L34" s="1090">
        <f>SUM(L38:M58)</f>
        <v>120</v>
      </c>
      <c r="M34" s="1090"/>
      <c r="N34" s="1090">
        <f>SUM(N38:O58)</f>
        <v>183</v>
      </c>
      <c r="O34" s="1066"/>
    </row>
    <row r="35" spans="1:15" ht="12">
      <c r="A35" s="673"/>
      <c r="B35" s="658" t="s">
        <v>125</v>
      </c>
      <c r="C35" s="657" t="s">
        <v>126</v>
      </c>
      <c r="D35" s="674" t="s">
        <v>125</v>
      </c>
      <c r="E35" s="675" t="s">
        <v>126</v>
      </c>
      <c r="F35" s="676" t="s">
        <v>125</v>
      </c>
      <c r="G35" s="677" t="s">
        <v>126</v>
      </c>
      <c r="H35" s="678" t="s">
        <v>125</v>
      </c>
      <c r="I35" s="679" t="s">
        <v>126</v>
      </c>
      <c r="J35" s="680" t="s">
        <v>125</v>
      </c>
      <c r="K35" s="681" t="s">
        <v>126</v>
      </c>
      <c r="L35" s="680" t="s">
        <v>125</v>
      </c>
      <c r="M35" s="681" t="s">
        <v>126</v>
      </c>
      <c r="N35" s="680" t="s">
        <v>125</v>
      </c>
      <c r="O35" s="676" t="s">
        <v>126</v>
      </c>
    </row>
    <row r="36" spans="1:15" ht="12">
      <c r="A36" s="673" t="s">
        <v>224</v>
      </c>
      <c r="B36" s="663">
        <f aca="true" t="shared" si="2" ref="B36:G36">SUM(B42:B58)</f>
        <v>157</v>
      </c>
      <c r="C36" s="664">
        <f t="shared" si="2"/>
        <v>173</v>
      </c>
      <c r="D36" s="663">
        <f t="shared" si="2"/>
        <v>195</v>
      </c>
      <c r="E36" s="664">
        <f t="shared" si="2"/>
        <v>220</v>
      </c>
      <c r="F36" s="663">
        <f t="shared" si="2"/>
        <v>479</v>
      </c>
      <c r="G36" s="682">
        <f t="shared" si="2"/>
        <v>467</v>
      </c>
      <c r="H36" s="683">
        <f>B7+D7+F7+H7+J7+L7+N7+B36+D36+F36</f>
        <v>1403</v>
      </c>
      <c r="I36" s="684">
        <f>C7+E7+G7+I7+K7+M7+O7+C36+E36+G36</f>
        <v>1467</v>
      </c>
      <c r="J36" s="663">
        <f aca="true" t="shared" si="3" ref="J36:O36">SUM(J42:J58)</f>
        <v>74</v>
      </c>
      <c r="K36" s="664">
        <f t="shared" si="3"/>
        <v>83</v>
      </c>
      <c r="L36" s="663">
        <f t="shared" si="3"/>
        <v>53</v>
      </c>
      <c r="M36" s="664">
        <f t="shared" si="3"/>
        <v>56</v>
      </c>
      <c r="N36" s="663">
        <f t="shared" si="3"/>
        <v>72</v>
      </c>
      <c r="O36" s="664">
        <f t="shared" si="3"/>
        <v>89</v>
      </c>
    </row>
    <row r="37" spans="1:15" ht="12">
      <c r="A37" s="665" t="s">
        <v>213</v>
      </c>
      <c r="B37" s="666">
        <f aca="true" t="shared" si="4" ref="B37:G37">SUM(B38:B58)</f>
        <v>185</v>
      </c>
      <c r="C37" s="667">
        <f t="shared" si="4"/>
        <v>205</v>
      </c>
      <c r="D37" s="666">
        <f t="shared" si="4"/>
        <v>254</v>
      </c>
      <c r="E37" s="667">
        <f t="shared" si="4"/>
        <v>277</v>
      </c>
      <c r="F37" s="666">
        <f t="shared" si="4"/>
        <v>550</v>
      </c>
      <c r="G37" s="685">
        <f t="shared" si="4"/>
        <v>541</v>
      </c>
      <c r="H37" s="686">
        <f>B8+D8+F8+H8+J8+L8+N8+B37+D37+F37</f>
        <v>1666</v>
      </c>
      <c r="I37" s="687">
        <f>C8+E8+G8+I8+K8+M8+O8+C37+E37+G37</f>
        <v>1742</v>
      </c>
      <c r="J37" s="666">
        <f aca="true" t="shared" si="5" ref="J37:O37">SUM(J38:J58)</f>
        <v>89</v>
      </c>
      <c r="K37" s="667">
        <f t="shared" si="5"/>
        <v>99</v>
      </c>
      <c r="L37" s="666">
        <f t="shared" si="5"/>
        <v>57</v>
      </c>
      <c r="M37" s="667">
        <f t="shared" si="5"/>
        <v>63</v>
      </c>
      <c r="N37" s="666">
        <f t="shared" si="5"/>
        <v>83</v>
      </c>
      <c r="O37" s="667">
        <f t="shared" si="5"/>
        <v>100</v>
      </c>
    </row>
    <row r="38" spans="1:15" ht="12">
      <c r="A38" s="668" t="s">
        <v>225</v>
      </c>
      <c r="B38" s="644">
        <f>'[1]②B6用集計'!C182</f>
        <v>6</v>
      </c>
      <c r="C38" s="647">
        <f>'[1]②B6用集計'!D182</f>
        <v>4</v>
      </c>
      <c r="D38" s="644">
        <f>'[1]②B6用集計'!C207</f>
        <v>15</v>
      </c>
      <c r="E38" s="647">
        <f>'[1]②B6用集計'!D207</f>
        <v>14</v>
      </c>
      <c r="F38" s="644">
        <f>'[1]②B6用集計'!C4185</f>
        <v>16</v>
      </c>
      <c r="G38" s="688">
        <f>'[1]②B6用集計'!D4185</f>
        <v>13</v>
      </c>
      <c r="H38" s="689">
        <f>B9+D9+F9+H9+J9+L9+N9+B38+D38+F38</f>
        <v>58</v>
      </c>
      <c r="I38" s="690">
        <f aca="true" t="shared" si="6" ref="H38:I53">C9+E9+G9+I9+K9+M9+O9+C38+E38+G38</f>
        <v>48</v>
      </c>
      <c r="J38" s="644">
        <f>'[1]②B6用集計'!C2284</f>
        <v>5</v>
      </c>
      <c r="K38" s="647">
        <f>'[1]②B6用集計'!D2284</f>
        <v>9</v>
      </c>
      <c r="L38" s="644">
        <f>'[1]②B6用集計'!C257</f>
        <v>1</v>
      </c>
      <c r="M38" s="647">
        <f>'[1]②B6用集計'!D257</f>
        <v>0</v>
      </c>
      <c r="N38" s="644">
        <f>'[1]②B6用集計'!C283</f>
        <v>0</v>
      </c>
      <c r="O38" s="646">
        <f>'[1]②B6用集計'!D283</f>
        <v>3</v>
      </c>
    </row>
    <row r="39" spans="1:15" ht="12">
      <c r="A39" s="668" t="s">
        <v>226</v>
      </c>
      <c r="B39" s="644">
        <f>'[1]②B6用集計'!C183</f>
        <v>5</v>
      </c>
      <c r="C39" s="647">
        <f>'[1]②B6用集計'!D183</f>
        <v>3</v>
      </c>
      <c r="D39" s="644">
        <f>'[1]②B6用集計'!C208</f>
        <v>15</v>
      </c>
      <c r="E39" s="647">
        <f>'[1]②B6用集計'!D208</f>
        <v>14</v>
      </c>
      <c r="F39" s="644">
        <f>'[1]②B6用集計'!C4186</f>
        <v>16</v>
      </c>
      <c r="G39" s="688">
        <f>'[1]②B6用集計'!D4186</f>
        <v>19</v>
      </c>
      <c r="H39" s="689">
        <f t="shared" si="6"/>
        <v>59</v>
      </c>
      <c r="I39" s="690">
        <f t="shared" si="6"/>
        <v>72</v>
      </c>
      <c r="J39" s="644">
        <f>'[1]②B6用集計'!C2285</f>
        <v>8</v>
      </c>
      <c r="K39" s="647">
        <f>'[1]②B6用集計'!D2285</f>
        <v>2</v>
      </c>
      <c r="L39" s="644">
        <f>'[1]②B6用集計'!C258</f>
        <v>1</v>
      </c>
      <c r="M39" s="647">
        <f>'[1]②B6用集計'!D258</f>
        <v>3</v>
      </c>
      <c r="N39" s="644">
        <f>'[1]②B6用集計'!C284</f>
        <v>5</v>
      </c>
      <c r="O39" s="646">
        <f>'[1]②B6用集計'!D284</f>
        <v>4</v>
      </c>
    </row>
    <row r="40" spans="1:15" ht="12">
      <c r="A40" s="668" t="s">
        <v>129</v>
      </c>
      <c r="B40" s="644">
        <f>'[1]②B6用集計'!C184</f>
        <v>8</v>
      </c>
      <c r="C40" s="647">
        <f>'[1]②B6用集計'!D184</f>
        <v>9</v>
      </c>
      <c r="D40" s="644">
        <f>'[1]②B6用集計'!C209</f>
        <v>18</v>
      </c>
      <c r="E40" s="647">
        <f>'[1]②B6用集計'!D209</f>
        <v>11</v>
      </c>
      <c r="F40" s="644">
        <f>'[1]②B6用集計'!C4187</f>
        <v>18</v>
      </c>
      <c r="G40" s="688">
        <f>'[1]②B6用集計'!D4187</f>
        <v>16</v>
      </c>
      <c r="H40" s="689">
        <f t="shared" si="6"/>
        <v>76</v>
      </c>
      <c r="I40" s="690">
        <f t="shared" si="6"/>
        <v>67</v>
      </c>
      <c r="J40" s="644">
        <f>'[1]②B6用集計'!C2286</f>
        <v>2</v>
      </c>
      <c r="K40" s="647">
        <f>'[1]②B6用集計'!D2286</f>
        <v>2</v>
      </c>
      <c r="L40" s="644">
        <f>'[1]②B6用集計'!C259</f>
        <v>1</v>
      </c>
      <c r="M40" s="647">
        <f>'[1]②B6用集計'!D259</f>
        <v>2</v>
      </c>
      <c r="N40" s="644">
        <f>'[1]②B6用集計'!C285</f>
        <v>3</v>
      </c>
      <c r="O40" s="646">
        <f>'[1]②B6用集計'!D285</f>
        <v>2</v>
      </c>
    </row>
    <row r="41" spans="1:15" ht="12">
      <c r="A41" s="668" t="s">
        <v>130</v>
      </c>
      <c r="B41" s="644">
        <f>'[1]②B6用集計'!C185</f>
        <v>9</v>
      </c>
      <c r="C41" s="647">
        <f>'[1]②B6用集計'!D185</f>
        <v>16</v>
      </c>
      <c r="D41" s="644">
        <f>'[1]②B6用集計'!C210</f>
        <v>11</v>
      </c>
      <c r="E41" s="647">
        <f>'[1]②B6用集計'!D210</f>
        <v>18</v>
      </c>
      <c r="F41" s="644">
        <f>'[1]②B6用集計'!C4188</f>
        <v>21</v>
      </c>
      <c r="G41" s="688">
        <f>'[1]②B6用集計'!D4188</f>
        <v>26</v>
      </c>
      <c r="H41" s="689">
        <f t="shared" si="6"/>
        <v>70</v>
      </c>
      <c r="I41" s="690">
        <f t="shared" si="6"/>
        <v>88</v>
      </c>
      <c r="J41" s="644">
        <f>'[1]②B6用集計'!C2287</f>
        <v>0</v>
      </c>
      <c r="K41" s="647">
        <f>'[1]②B6用集計'!D2287</f>
        <v>3</v>
      </c>
      <c r="L41" s="644">
        <f>'[1]②B6用集計'!C260</f>
        <v>1</v>
      </c>
      <c r="M41" s="647">
        <f>'[1]②B6用集計'!D260</f>
        <v>2</v>
      </c>
      <c r="N41" s="644">
        <f>'[1]②B6用集計'!C286</f>
        <v>3</v>
      </c>
      <c r="O41" s="646">
        <f>'[1]②B6用集計'!D286</f>
        <v>2</v>
      </c>
    </row>
    <row r="42" spans="1:15" ht="12">
      <c r="A42" s="668" t="s">
        <v>131</v>
      </c>
      <c r="B42" s="644">
        <f>'[1]②B6用集計'!C186</f>
        <v>11</v>
      </c>
      <c r="C42" s="647">
        <f>'[1]②B6用集計'!D186</f>
        <v>14</v>
      </c>
      <c r="D42" s="644">
        <f>'[1]②B6用集計'!C211</f>
        <v>12</v>
      </c>
      <c r="E42" s="647">
        <f>'[1]②B6用集計'!D211</f>
        <v>13</v>
      </c>
      <c r="F42" s="644">
        <f>'[1]②B6用集計'!C4189</f>
        <v>17</v>
      </c>
      <c r="G42" s="688">
        <f>'[1]②B6用集計'!D4189</f>
        <v>19</v>
      </c>
      <c r="H42" s="689">
        <f t="shared" si="6"/>
        <v>68</v>
      </c>
      <c r="I42" s="690">
        <f t="shared" si="6"/>
        <v>77</v>
      </c>
      <c r="J42" s="644">
        <f>'[1]②B6用集計'!C2288</f>
        <v>4</v>
      </c>
      <c r="K42" s="647">
        <f>'[1]②B6用集計'!D2288</f>
        <v>0</v>
      </c>
      <c r="L42" s="644">
        <f>'[1]②B6用集計'!C261</f>
        <v>3</v>
      </c>
      <c r="M42" s="647">
        <f>'[1]②B6用集計'!D261</f>
        <v>2</v>
      </c>
      <c r="N42" s="644">
        <f>'[1]②B6用集計'!C287</f>
        <v>3</v>
      </c>
      <c r="O42" s="646">
        <f>'[1]②B6用集計'!D287</f>
        <v>2</v>
      </c>
    </row>
    <row r="43" spans="1:15" ht="12">
      <c r="A43" s="668" t="s">
        <v>132</v>
      </c>
      <c r="B43" s="644">
        <f>'[1]②B6用集計'!C187</f>
        <v>6</v>
      </c>
      <c r="C43" s="647">
        <f>'[1]②B6用集計'!D187</f>
        <v>5</v>
      </c>
      <c r="D43" s="644">
        <f>'[1]②B6用集計'!C212</f>
        <v>7</v>
      </c>
      <c r="E43" s="647">
        <f>'[1]②B6用集計'!D212</f>
        <v>16</v>
      </c>
      <c r="F43" s="644">
        <f>'[1]②B6用集計'!C4190</f>
        <v>32</v>
      </c>
      <c r="G43" s="688">
        <f>'[1]②B6用集計'!D4190</f>
        <v>13</v>
      </c>
      <c r="H43" s="689">
        <f t="shared" si="6"/>
        <v>71</v>
      </c>
      <c r="I43" s="690">
        <f t="shared" si="6"/>
        <v>53</v>
      </c>
      <c r="J43" s="644">
        <f>'[1]②B6用集計'!C2289</f>
        <v>2</v>
      </c>
      <c r="K43" s="647">
        <f>'[1]②B6用集計'!D2289</f>
        <v>5</v>
      </c>
      <c r="L43" s="644">
        <f>'[1]②B6用集計'!C262</f>
        <v>2</v>
      </c>
      <c r="M43" s="647">
        <f>'[1]②B6用集計'!D262</f>
        <v>1</v>
      </c>
      <c r="N43" s="644">
        <f>'[1]②B6用集計'!C288</f>
        <v>0</v>
      </c>
      <c r="O43" s="646">
        <f>'[1]②B6用集計'!D288</f>
        <v>2</v>
      </c>
    </row>
    <row r="44" spans="1:15" ht="12">
      <c r="A44" s="668" t="s">
        <v>133</v>
      </c>
      <c r="B44" s="644">
        <f>'[1]②B6用集計'!C188</f>
        <v>5</v>
      </c>
      <c r="C44" s="647">
        <f>'[1]②B6用集計'!D188</f>
        <v>4</v>
      </c>
      <c r="D44" s="644">
        <f>'[1]②B6用集計'!C213</f>
        <v>16</v>
      </c>
      <c r="E44" s="647">
        <f>'[1]②B6用集計'!D213</f>
        <v>19</v>
      </c>
      <c r="F44" s="644">
        <f>'[1]②B6用集計'!C4191</f>
        <v>29</v>
      </c>
      <c r="G44" s="688">
        <f>'[1]②B6用集計'!D4191</f>
        <v>21</v>
      </c>
      <c r="H44" s="689">
        <f t="shared" si="6"/>
        <v>86</v>
      </c>
      <c r="I44" s="690">
        <f t="shared" si="6"/>
        <v>66</v>
      </c>
      <c r="J44" s="644">
        <f>'[1]②B6用集計'!C2290</f>
        <v>9</v>
      </c>
      <c r="K44" s="647">
        <f>'[1]②B6用集計'!D2290</f>
        <v>6</v>
      </c>
      <c r="L44" s="644">
        <f>'[1]②B6用集計'!C263</f>
        <v>1</v>
      </c>
      <c r="M44" s="647">
        <f>'[1]②B6用集計'!D263</f>
        <v>1</v>
      </c>
      <c r="N44" s="644">
        <f>'[1]②B6用集計'!C289</f>
        <v>6</v>
      </c>
      <c r="O44" s="646">
        <f>'[1]②B6用集計'!D289</f>
        <v>5</v>
      </c>
    </row>
    <row r="45" spans="1:15" ht="12">
      <c r="A45" s="668" t="s">
        <v>134</v>
      </c>
      <c r="B45" s="644">
        <f>'[1]②B6用集計'!C189</f>
        <v>11</v>
      </c>
      <c r="C45" s="647">
        <f>'[1]②B6用集計'!D189</f>
        <v>7</v>
      </c>
      <c r="D45" s="644">
        <f>'[1]②B6用集計'!C214</f>
        <v>16</v>
      </c>
      <c r="E45" s="647">
        <f>'[1]②B6用集計'!D214</f>
        <v>13</v>
      </c>
      <c r="F45" s="644">
        <f>'[1]②B6用集計'!C4192</f>
        <v>32</v>
      </c>
      <c r="G45" s="688">
        <f>'[1]②B6用集計'!D4192</f>
        <v>27</v>
      </c>
      <c r="H45" s="689">
        <f t="shared" si="6"/>
        <v>92</v>
      </c>
      <c r="I45" s="690">
        <f t="shared" si="6"/>
        <v>80</v>
      </c>
      <c r="J45" s="644">
        <f>'[1]②B6用集計'!C2291</f>
        <v>8</v>
      </c>
      <c r="K45" s="647">
        <f>'[1]②B6用集計'!D2291</f>
        <v>8</v>
      </c>
      <c r="L45" s="644">
        <f>'[1]②B6用集計'!C264</f>
        <v>3</v>
      </c>
      <c r="M45" s="647">
        <f>'[1]②B6用集計'!D264</f>
        <v>4</v>
      </c>
      <c r="N45" s="644">
        <f>'[1]②B6用集計'!C290</f>
        <v>4</v>
      </c>
      <c r="O45" s="646">
        <f>'[1]②B6用集計'!D290</f>
        <v>4</v>
      </c>
    </row>
    <row r="46" spans="1:15" ht="12">
      <c r="A46" s="668" t="s">
        <v>135</v>
      </c>
      <c r="B46" s="644">
        <f>'[1]②B6用集計'!C190</f>
        <v>15</v>
      </c>
      <c r="C46" s="647">
        <f>'[1]②B6用集計'!D190</f>
        <v>17</v>
      </c>
      <c r="D46" s="644">
        <f>'[1]②B6用集計'!C215</f>
        <v>18</v>
      </c>
      <c r="E46" s="647">
        <f>'[1]②B6用集計'!D215</f>
        <v>26</v>
      </c>
      <c r="F46" s="644">
        <f>'[1]②B6用集計'!C4193</f>
        <v>27</v>
      </c>
      <c r="G46" s="688">
        <f>'[1]②B6用集計'!D4193</f>
        <v>25</v>
      </c>
      <c r="H46" s="689">
        <f t="shared" si="6"/>
        <v>123</v>
      </c>
      <c r="I46" s="690">
        <f t="shared" si="6"/>
        <v>119</v>
      </c>
      <c r="J46" s="644">
        <f>'[1]②B6用集計'!C2292</f>
        <v>9</v>
      </c>
      <c r="K46" s="647">
        <f>'[1]②B6用集計'!D2292</f>
        <v>15</v>
      </c>
      <c r="L46" s="644">
        <f>'[1]②B6用集計'!C265</f>
        <v>5</v>
      </c>
      <c r="M46" s="647">
        <f>'[1]②B6用集計'!D265</f>
        <v>4</v>
      </c>
      <c r="N46" s="644">
        <f>'[1]②B6用集計'!C291</f>
        <v>4</v>
      </c>
      <c r="O46" s="646">
        <f>'[1]②B6用集計'!D291</f>
        <v>4</v>
      </c>
    </row>
    <row r="47" spans="1:15" ht="12">
      <c r="A47" s="668" t="s">
        <v>136</v>
      </c>
      <c r="B47" s="644">
        <f>'[1]②B6用集計'!C191</f>
        <v>13</v>
      </c>
      <c r="C47" s="647">
        <f>'[1]②B6用集計'!D191</f>
        <v>19</v>
      </c>
      <c r="D47" s="644">
        <f>'[1]②B6用集計'!C216</f>
        <v>23</v>
      </c>
      <c r="E47" s="647">
        <f>'[1]②B6用集計'!D216</f>
        <v>25</v>
      </c>
      <c r="F47" s="644">
        <f>'[1]②B6用集計'!C4194</f>
        <v>24</v>
      </c>
      <c r="G47" s="688">
        <f>'[1]②B6用集計'!D4194</f>
        <v>18</v>
      </c>
      <c r="H47" s="689">
        <f t="shared" si="6"/>
        <v>120</v>
      </c>
      <c r="I47" s="690">
        <f t="shared" si="6"/>
        <v>114</v>
      </c>
      <c r="J47" s="644">
        <f>'[1]②B6用集計'!C2293</f>
        <v>7</v>
      </c>
      <c r="K47" s="647">
        <f>'[1]②B6用集計'!D2293</f>
        <v>6</v>
      </c>
      <c r="L47" s="644">
        <f>'[1]②B6用集計'!C266</f>
        <v>9</v>
      </c>
      <c r="M47" s="647">
        <f>'[1]②B6用集計'!D266</f>
        <v>4</v>
      </c>
      <c r="N47" s="644">
        <f>'[1]②B6用集計'!C292</f>
        <v>7</v>
      </c>
      <c r="O47" s="646">
        <f>'[1]②B6用集計'!D292</f>
        <v>6</v>
      </c>
    </row>
    <row r="48" spans="1:15" ht="12">
      <c r="A48" s="668" t="s">
        <v>137</v>
      </c>
      <c r="B48" s="644">
        <f>'[1]②B6用集計'!C192</f>
        <v>17</v>
      </c>
      <c r="C48" s="647">
        <f>'[1]②B6用集計'!D192</f>
        <v>13</v>
      </c>
      <c r="D48" s="644">
        <f>'[1]②B6用集計'!C217</f>
        <v>16</v>
      </c>
      <c r="E48" s="647">
        <f>'[1]②B6用集計'!D217</f>
        <v>14</v>
      </c>
      <c r="F48" s="644">
        <f>'[1]②B6用集計'!C4195</f>
        <v>23</v>
      </c>
      <c r="G48" s="688">
        <f>'[1]②B6用集計'!D4195</f>
        <v>25</v>
      </c>
      <c r="H48" s="689">
        <f t="shared" si="6"/>
        <v>96</v>
      </c>
      <c r="I48" s="690">
        <f t="shared" si="6"/>
        <v>93</v>
      </c>
      <c r="J48" s="644">
        <f>'[1]②B6用集計'!C2294</f>
        <v>9</v>
      </c>
      <c r="K48" s="647">
        <f>'[1]②B6用集計'!D2294</f>
        <v>8</v>
      </c>
      <c r="L48" s="644">
        <f>'[1]②B6用集計'!C267</f>
        <v>4</v>
      </c>
      <c r="M48" s="647">
        <f>'[1]②B6用集計'!D267</f>
        <v>2</v>
      </c>
      <c r="N48" s="644">
        <f>'[1]②B6用集計'!C293</f>
        <v>5</v>
      </c>
      <c r="O48" s="646">
        <f>'[1]②B6用集計'!D293</f>
        <v>11</v>
      </c>
    </row>
    <row r="49" spans="1:15" ht="12">
      <c r="A49" s="668" t="s">
        <v>138</v>
      </c>
      <c r="B49" s="644">
        <f>'[1]②B6用集計'!C193</f>
        <v>16</v>
      </c>
      <c r="C49" s="647">
        <f>'[1]②B6用集計'!D193</f>
        <v>12</v>
      </c>
      <c r="D49" s="644">
        <f>'[1]②B6用集計'!C218</f>
        <v>21</v>
      </c>
      <c r="E49" s="647">
        <f>'[1]②B6用集計'!D218</f>
        <v>21</v>
      </c>
      <c r="F49" s="644">
        <f>'[1]②B6用集計'!C4196</f>
        <v>44</v>
      </c>
      <c r="G49" s="688">
        <f>'[1]②B6用集計'!D4196</f>
        <v>73</v>
      </c>
      <c r="H49" s="689">
        <f t="shared" si="6"/>
        <v>110</v>
      </c>
      <c r="I49" s="690">
        <f t="shared" si="6"/>
        <v>149</v>
      </c>
      <c r="J49" s="644">
        <f>'[1]②B6用集計'!C2295</f>
        <v>9</v>
      </c>
      <c r="K49" s="647">
        <f>'[1]②B6用集計'!D2295</f>
        <v>5</v>
      </c>
      <c r="L49" s="644">
        <f>'[1]②B6用集計'!C268</f>
        <v>3</v>
      </c>
      <c r="M49" s="647">
        <f>'[1]②B6用集計'!D268</f>
        <v>4</v>
      </c>
      <c r="N49" s="644">
        <f>'[1]②B6用集計'!C294</f>
        <v>5</v>
      </c>
      <c r="O49" s="646">
        <f>'[1]②B6用集計'!D294</f>
        <v>5</v>
      </c>
    </row>
    <row r="50" spans="1:15" ht="12">
      <c r="A50" s="668" t="s">
        <v>139</v>
      </c>
      <c r="B50" s="644">
        <f>'[1]②B6用集計'!C194</f>
        <v>10</v>
      </c>
      <c r="C50" s="647">
        <f>'[1]②B6用集計'!D194</f>
        <v>9</v>
      </c>
      <c r="D50" s="644">
        <f>'[1]②B6用集計'!C219</f>
        <v>21</v>
      </c>
      <c r="E50" s="647">
        <f>'[1]②B6用集計'!D219</f>
        <v>10</v>
      </c>
      <c r="F50" s="644">
        <f>'[1]②B6用集計'!C4197</f>
        <v>92</v>
      </c>
      <c r="G50" s="688">
        <f>'[1]②B6用集計'!D4197</f>
        <v>89</v>
      </c>
      <c r="H50" s="689">
        <f t="shared" si="6"/>
        <v>175</v>
      </c>
      <c r="I50" s="690">
        <f t="shared" si="6"/>
        <v>146</v>
      </c>
      <c r="J50" s="644">
        <f>'[1]②B6用集計'!C2296</f>
        <v>4</v>
      </c>
      <c r="K50" s="647">
        <f>'[1]②B6用集計'!D2296</f>
        <v>5</v>
      </c>
      <c r="L50" s="644">
        <f>'[1]②B6用集計'!C269</f>
        <v>1</v>
      </c>
      <c r="M50" s="647">
        <f>'[1]②B6用集計'!D269</f>
        <v>4</v>
      </c>
      <c r="N50" s="644">
        <f>'[1]②B6用集計'!C295</f>
        <v>11</v>
      </c>
      <c r="O50" s="646">
        <f>'[1]②B6用集計'!D295</f>
        <v>7</v>
      </c>
    </row>
    <row r="51" spans="1:15" ht="12">
      <c r="A51" s="668" t="s">
        <v>140</v>
      </c>
      <c r="B51" s="644">
        <f>'[1]②B6用集計'!C195</f>
        <v>10</v>
      </c>
      <c r="C51" s="647">
        <f>'[1]②B6用集計'!D195</f>
        <v>17</v>
      </c>
      <c r="D51" s="644">
        <f>'[1]②B6用集計'!C220</f>
        <v>14</v>
      </c>
      <c r="E51" s="647">
        <f>'[1]②B6用集計'!D220</f>
        <v>16</v>
      </c>
      <c r="F51" s="644">
        <f>'[1]②B6用集計'!C4198</f>
        <v>83</v>
      </c>
      <c r="G51" s="688">
        <f>'[1]②B6用集計'!D4198</f>
        <v>77</v>
      </c>
      <c r="H51" s="689">
        <f t="shared" si="6"/>
        <v>161</v>
      </c>
      <c r="I51" s="690">
        <f t="shared" si="6"/>
        <v>168</v>
      </c>
      <c r="J51" s="644">
        <f>'[1]②B6用集計'!C2297</f>
        <v>3</v>
      </c>
      <c r="K51" s="647">
        <f>'[1]②B6用集計'!D2297</f>
        <v>7</v>
      </c>
      <c r="L51" s="644">
        <f>'[1]②B6用集計'!C270</f>
        <v>5</v>
      </c>
      <c r="M51" s="647">
        <f>'[1]②B6用集計'!D270</f>
        <v>5</v>
      </c>
      <c r="N51" s="644">
        <f>'[1]②B6用集計'!C296</f>
        <v>8</v>
      </c>
      <c r="O51" s="646">
        <f>'[1]②B6用集計'!D296</f>
        <v>10</v>
      </c>
    </row>
    <row r="52" spans="1:15" ht="12">
      <c r="A52" s="668" t="s">
        <v>141</v>
      </c>
      <c r="B52" s="644">
        <f>'[1]②B6用集計'!C196</f>
        <v>14</v>
      </c>
      <c r="C52" s="647">
        <f>'[1]②B6用集計'!D196</f>
        <v>9</v>
      </c>
      <c r="D52" s="644">
        <f>'[1]②B6用集計'!C221</f>
        <v>9</v>
      </c>
      <c r="E52" s="647">
        <f>'[1]②B6用集計'!D221</f>
        <v>9</v>
      </c>
      <c r="F52" s="644">
        <f>'[1]②B6用集計'!C4199</f>
        <v>42</v>
      </c>
      <c r="G52" s="688">
        <f>'[1]②B6用集計'!D4199</f>
        <v>25</v>
      </c>
      <c r="H52" s="689">
        <f t="shared" si="6"/>
        <v>112</v>
      </c>
      <c r="I52" s="690">
        <f t="shared" si="6"/>
        <v>91</v>
      </c>
      <c r="J52" s="644">
        <f>'[1]②B6用集計'!C2298</f>
        <v>3</v>
      </c>
      <c r="K52" s="647">
        <f>'[1]②B6用集計'!D2298</f>
        <v>3</v>
      </c>
      <c r="L52" s="644">
        <f>'[1]②B6用集計'!C271</f>
        <v>8</v>
      </c>
      <c r="M52" s="647">
        <f>'[1]②B6用集計'!D271</f>
        <v>12</v>
      </c>
      <c r="N52" s="644">
        <f>'[1]②B6用集計'!C297</f>
        <v>9</v>
      </c>
      <c r="O52" s="646">
        <f>'[1]②B6用集計'!D297</f>
        <v>8</v>
      </c>
    </row>
    <row r="53" spans="1:15" ht="12">
      <c r="A53" s="668" t="s">
        <v>142</v>
      </c>
      <c r="B53" s="644">
        <f>'[1]②B6用集計'!C197</f>
        <v>5</v>
      </c>
      <c r="C53" s="647">
        <f>'[1]②B6用集計'!D197</f>
        <v>10</v>
      </c>
      <c r="D53" s="644">
        <f>'[1]②B6用集計'!C222</f>
        <v>9</v>
      </c>
      <c r="E53" s="647">
        <f>'[1]②B6用集計'!D222</f>
        <v>11</v>
      </c>
      <c r="F53" s="644">
        <f>'[1]②B6用集計'!C4200</f>
        <v>13</v>
      </c>
      <c r="G53" s="688">
        <f>'[1]②B6用集計'!D4200</f>
        <v>19</v>
      </c>
      <c r="H53" s="689">
        <f t="shared" si="6"/>
        <v>61</v>
      </c>
      <c r="I53" s="690">
        <f t="shared" si="6"/>
        <v>82</v>
      </c>
      <c r="J53" s="644">
        <f>'[1]②B6用集計'!C2299</f>
        <v>4</v>
      </c>
      <c r="K53" s="647">
        <f>'[1]②B6用集計'!D2299</f>
        <v>6</v>
      </c>
      <c r="L53" s="644">
        <f>'[1]②B6用集計'!C272</f>
        <v>3</v>
      </c>
      <c r="M53" s="647">
        <f>'[1]②B6用集計'!D272</f>
        <v>5</v>
      </c>
      <c r="N53" s="644">
        <f>'[1]②B6用集計'!C298</f>
        <v>3</v>
      </c>
      <c r="O53" s="646">
        <f>'[1]②B6用集計'!D298</f>
        <v>7</v>
      </c>
    </row>
    <row r="54" spans="1:15" ht="12">
      <c r="A54" s="668" t="s">
        <v>143</v>
      </c>
      <c r="B54" s="644">
        <f>'[1]②B6用集計'!C198</f>
        <v>9</v>
      </c>
      <c r="C54" s="647">
        <f>'[1]②B6用集計'!D198</f>
        <v>15</v>
      </c>
      <c r="D54" s="644">
        <f>'[1]②B6用集計'!C223</f>
        <v>8</v>
      </c>
      <c r="E54" s="647">
        <f>'[1]②B6用集計'!D223</f>
        <v>13</v>
      </c>
      <c r="F54" s="644">
        <f>'[1]②B6用集計'!C4201</f>
        <v>11</v>
      </c>
      <c r="G54" s="688">
        <f>'[1]②B6用集計'!D4201</f>
        <v>8</v>
      </c>
      <c r="H54" s="689">
        <f aca="true" t="shared" si="7" ref="H54:I58">B25+D25+F25+H25+J25+L25+N25+B54+D54+F54</f>
        <v>64</v>
      </c>
      <c r="I54" s="690">
        <f t="shared" si="7"/>
        <v>87</v>
      </c>
      <c r="J54" s="644">
        <f>'[1]②B6用集計'!C2300</f>
        <v>2</v>
      </c>
      <c r="K54" s="647">
        <f>'[1]②B6用集計'!D2300</f>
        <v>5</v>
      </c>
      <c r="L54" s="644">
        <f>'[1]②B6用集計'!C273</f>
        <v>2</v>
      </c>
      <c r="M54" s="647">
        <f>'[1]②B6用集計'!D273</f>
        <v>3</v>
      </c>
      <c r="N54" s="644">
        <f>'[1]②B6用集計'!C299</f>
        <v>5</v>
      </c>
      <c r="O54" s="646">
        <f>'[1]②B6用集計'!D299</f>
        <v>6</v>
      </c>
    </row>
    <row r="55" spans="1:15" ht="12">
      <c r="A55" s="668" t="s">
        <v>144</v>
      </c>
      <c r="B55" s="644">
        <f>'[1]②B6用集計'!C199</f>
        <v>10</v>
      </c>
      <c r="C55" s="647">
        <f>'[1]②B6用集計'!D199</f>
        <v>14</v>
      </c>
      <c r="D55" s="644">
        <f>'[1]②B6用集計'!C224</f>
        <v>4</v>
      </c>
      <c r="E55" s="647">
        <f>'[1]②B6用集計'!D224</f>
        <v>8</v>
      </c>
      <c r="F55" s="644">
        <f>'[1]②B6用集計'!C4202</f>
        <v>7</v>
      </c>
      <c r="G55" s="688">
        <f>'[1]②B6用集計'!D4202</f>
        <v>20</v>
      </c>
      <c r="H55" s="689">
        <f t="shared" si="7"/>
        <v>43</v>
      </c>
      <c r="I55" s="690">
        <f t="shared" si="7"/>
        <v>87</v>
      </c>
      <c r="J55" s="644">
        <f>'[1]②B6用集計'!C2301</f>
        <v>0</v>
      </c>
      <c r="K55" s="647">
        <f>'[1]②B6用集計'!D2301</f>
        <v>3</v>
      </c>
      <c r="L55" s="644">
        <f>'[1]②B6用集計'!C274</f>
        <v>3</v>
      </c>
      <c r="M55" s="647">
        <f>'[1]②B6用集計'!D274</f>
        <v>3</v>
      </c>
      <c r="N55" s="644">
        <f>'[1]②B6用集計'!C300</f>
        <v>2</v>
      </c>
      <c r="O55" s="646">
        <f>'[1]②B6用集計'!D300</f>
        <v>6</v>
      </c>
    </row>
    <row r="56" spans="1:15" ht="12">
      <c r="A56" s="668" t="s">
        <v>145</v>
      </c>
      <c r="B56" s="644">
        <f>'[1]②B6用集計'!C200</f>
        <v>5</v>
      </c>
      <c r="C56" s="647">
        <f>'[1]②B6用集計'!D200</f>
        <v>6</v>
      </c>
      <c r="D56" s="644">
        <f>'[1]②B6用集計'!C225</f>
        <v>1</v>
      </c>
      <c r="E56" s="647">
        <f>'[1]②B6用集計'!D225</f>
        <v>5</v>
      </c>
      <c r="F56" s="644">
        <f>'[1]②B6用集計'!C4203</f>
        <v>3</v>
      </c>
      <c r="G56" s="688">
        <f>'[1]②B6用集計'!D4203</f>
        <v>5</v>
      </c>
      <c r="H56" s="689">
        <f t="shared" si="7"/>
        <v>19</v>
      </c>
      <c r="I56" s="690">
        <f t="shared" si="7"/>
        <v>45</v>
      </c>
      <c r="J56" s="644">
        <f>'[1]②B6用集計'!C2302</f>
        <v>0</v>
      </c>
      <c r="K56" s="647">
        <f>'[1]②B6用集計'!D2302</f>
        <v>1</v>
      </c>
      <c r="L56" s="644">
        <f>'[1]②B6用集計'!C275</f>
        <v>1</v>
      </c>
      <c r="M56" s="647">
        <f>'[1]②B6用集計'!D275</f>
        <v>2</v>
      </c>
      <c r="N56" s="644">
        <f>'[1]②B6用集計'!C301</f>
        <v>0</v>
      </c>
      <c r="O56" s="646">
        <f>'[1]②B6用集計'!D301</f>
        <v>5</v>
      </c>
    </row>
    <row r="57" spans="1:15" ht="12">
      <c r="A57" s="668" t="s">
        <v>146</v>
      </c>
      <c r="B57" s="644">
        <f>'[1]②B6用集計'!C201</f>
        <v>0</v>
      </c>
      <c r="C57" s="647">
        <f>'[1]②B6用集計'!D201</f>
        <v>2</v>
      </c>
      <c r="D57" s="644">
        <f>'[1]②B6用集計'!C226</f>
        <v>0</v>
      </c>
      <c r="E57" s="647">
        <f>'[1]②B6用集計'!D226</f>
        <v>1</v>
      </c>
      <c r="F57" s="644">
        <f>'[1]②B6用集計'!C4204</f>
        <v>0</v>
      </c>
      <c r="G57" s="688">
        <f>'[1]②B6用集計'!D4204</f>
        <v>3</v>
      </c>
      <c r="H57" s="689">
        <f t="shared" si="7"/>
        <v>2</v>
      </c>
      <c r="I57" s="690">
        <f t="shared" si="7"/>
        <v>10</v>
      </c>
      <c r="J57" s="644">
        <f>'[1]②B6用集計'!C2303</f>
        <v>1</v>
      </c>
      <c r="K57" s="647">
        <f>'[1]②B6用集計'!D2303</f>
        <v>0</v>
      </c>
      <c r="L57" s="644">
        <f>'[1]②B6用集計'!C276</f>
        <v>0</v>
      </c>
      <c r="M57" s="647">
        <f>'[1]②B6用集計'!D276</f>
        <v>0</v>
      </c>
      <c r="N57" s="644">
        <f>'[1]②B6用集計'!C302</f>
        <v>0</v>
      </c>
      <c r="O57" s="646">
        <f>'[1]②B6用集計'!D302</f>
        <v>1</v>
      </c>
    </row>
    <row r="58" spans="1:15" ht="12" thickBot="1">
      <c r="A58" s="669" t="s">
        <v>216</v>
      </c>
      <c r="B58" s="691">
        <f>'[1]②B6用集計'!C202</f>
        <v>0</v>
      </c>
      <c r="C58" s="670">
        <f>'[1]②B6用集計'!D202</f>
        <v>0</v>
      </c>
      <c r="D58" s="649">
        <f>'[1]②B6用集計'!C227</f>
        <v>0</v>
      </c>
      <c r="E58" s="670">
        <f>'[1]②B6用集計'!D227</f>
        <v>0</v>
      </c>
      <c r="F58" s="649">
        <f>'[1]②B6用集計'!C4205</f>
        <v>0</v>
      </c>
      <c r="G58" s="692">
        <f>'[1]②B6用集計'!D4205</f>
        <v>0</v>
      </c>
      <c r="H58" s="693">
        <f t="shared" si="7"/>
        <v>0</v>
      </c>
      <c r="I58" s="694">
        <f t="shared" si="7"/>
        <v>0</v>
      </c>
      <c r="J58" s="649">
        <f>'[1]②B6用集計'!C2304</f>
        <v>0</v>
      </c>
      <c r="K58" s="670">
        <f>'[1]②B6用集計'!D2304</f>
        <v>0</v>
      </c>
      <c r="L58" s="649">
        <f>'[1]②B6用集計'!C277</f>
        <v>0</v>
      </c>
      <c r="M58" s="670">
        <f>'[1]②B6用集計'!D277</f>
        <v>0</v>
      </c>
      <c r="N58" s="649">
        <f>'[1]②B6用集計'!C303</f>
        <v>0</v>
      </c>
      <c r="O58" s="649">
        <f>'[1]②B6用集計'!D303</f>
        <v>0</v>
      </c>
    </row>
    <row r="59" spans="1:15" ht="12">
      <c r="A59" s="695"/>
      <c r="B59" s="672"/>
      <c r="C59" s="672"/>
      <c r="D59" s="672"/>
      <c r="E59" s="672"/>
      <c r="F59" s="646"/>
      <c r="G59" s="646"/>
      <c r="H59" s="646"/>
      <c r="I59" s="646"/>
      <c r="J59" s="646"/>
      <c r="K59" s="646"/>
      <c r="L59" s="646"/>
      <c r="M59" s="646"/>
      <c r="N59" s="646"/>
      <c r="O59" s="696"/>
    </row>
    <row r="60" spans="1:15" ht="12" thickBot="1">
      <c r="A60" s="648"/>
      <c r="B60" s="649"/>
      <c r="C60" s="649"/>
      <c r="D60" s="649"/>
      <c r="E60" s="649"/>
      <c r="F60" s="649"/>
      <c r="G60" s="649"/>
      <c r="H60" s="649"/>
      <c r="I60" s="649"/>
      <c r="J60" s="649"/>
      <c r="K60" s="649"/>
      <c r="L60" s="649"/>
      <c r="M60" s="697"/>
      <c r="N60" s="649"/>
      <c r="O60" s="649"/>
    </row>
    <row r="61" spans="1:15" ht="12">
      <c r="A61" s="654" t="s">
        <v>202</v>
      </c>
      <c r="B61" s="1110" t="s">
        <v>227</v>
      </c>
      <c r="C61" s="1084"/>
      <c r="D61" s="1110" t="s">
        <v>228</v>
      </c>
      <c r="E61" s="1084"/>
      <c r="F61" s="1110" t="s">
        <v>229</v>
      </c>
      <c r="G61" s="1084"/>
      <c r="H61" s="1110" t="s">
        <v>230</v>
      </c>
      <c r="I61" s="1084"/>
      <c r="J61" s="1072" t="s">
        <v>231</v>
      </c>
      <c r="K61" s="1073"/>
      <c r="L61" s="1187" t="s">
        <v>232</v>
      </c>
      <c r="M61" s="1188"/>
      <c r="N61" s="1084" t="s">
        <v>233</v>
      </c>
      <c r="O61" s="1084"/>
    </row>
    <row r="62" spans="1:15" ht="12">
      <c r="A62" s="656" t="s">
        <v>210</v>
      </c>
      <c r="B62" s="1066">
        <f>'[1]③行政区別'!E20</f>
        <v>69</v>
      </c>
      <c r="C62" s="1080"/>
      <c r="D62" s="1071">
        <f>'[1]③行政区別'!E21</f>
        <v>61</v>
      </c>
      <c r="E62" s="1185"/>
      <c r="F62" s="1186">
        <f>'[1]③行政区別'!E22</f>
        <v>13</v>
      </c>
      <c r="G62" s="1080"/>
      <c r="H62" s="1071">
        <f>'[1]③行政区別'!E23</f>
        <v>80</v>
      </c>
      <c r="I62" s="1080"/>
      <c r="J62" s="1071">
        <f>'[1]③行政区別'!E24</f>
        <v>58</v>
      </c>
      <c r="K62" s="1067"/>
      <c r="L62" s="1077">
        <f>SUM(J33:O33)+SUM(B62:K62)</f>
        <v>494</v>
      </c>
      <c r="M62" s="1079"/>
      <c r="N62" s="1071">
        <f>'[1]③行政区別'!E26</f>
        <v>91</v>
      </c>
      <c r="O62" s="1071"/>
    </row>
    <row r="63" spans="1:15" ht="12">
      <c r="A63" s="656" t="s">
        <v>211</v>
      </c>
      <c r="B63" s="1179">
        <f>SUM(B67:C87)</f>
        <v>157</v>
      </c>
      <c r="C63" s="1180"/>
      <c r="D63" s="1179">
        <f>SUM(D67:E87)</f>
        <v>150</v>
      </c>
      <c r="E63" s="1181"/>
      <c r="F63" s="1182">
        <f>SUM(F67:G87)</f>
        <v>34</v>
      </c>
      <c r="G63" s="1180"/>
      <c r="H63" s="1179">
        <f>SUM(H67:I87)</f>
        <v>194</v>
      </c>
      <c r="I63" s="1180"/>
      <c r="J63" s="1179">
        <f>SUM(J67:K87)</f>
        <v>121</v>
      </c>
      <c r="K63" s="1183"/>
      <c r="L63" s="1184">
        <f>SUM(L67:M87)</f>
        <v>1147</v>
      </c>
      <c r="M63" s="1070"/>
      <c r="N63" s="1177">
        <f>SUM(N67:O87)</f>
        <v>174</v>
      </c>
      <c r="O63" s="1178"/>
    </row>
    <row r="64" spans="1:15" ht="12">
      <c r="A64" s="656"/>
      <c r="B64" s="698" t="s">
        <v>125</v>
      </c>
      <c r="C64" s="699" t="s">
        <v>126</v>
      </c>
      <c r="D64" s="700" t="s">
        <v>125</v>
      </c>
      <c r="E64" s="699" t="s">
        <v>126</v>
      </c>
      <c r="F64" s="701" t="s">
        <v>125</v>
      </c>
      <c r="G64" s="700" t="s">
        <v>126</v>
      </c>
      <c r="H64" s="699" t="s">
        <v>125</v>
      </c>
      <c r="I64" s="701" t="s">
        <v>126</v>
      </c>
      <c r="J64" s="701" t="s">
        <v>125</v>
      </c>
      <c r="K64" s="702" t="s">
        <v>126</v>
      </c>
      <c r="L64" s="703" t="s">
        <v>125</v>
      </c>
      <c r="M64" s="704" t="s">
        <v>126</v>
      </c>
      <c r="N64" s="701" t="s">
        <v>125</v>
      </c>
      <c r="O64" s="700" t="s">
        <v>126</v>
      </c>
    </row>
    <row r="65" spans="1:15" ht="12">
      <c r="A65" s="705" t="s">
        <v>224</v>
      </c>
      <c r="B65" s="706">
        <f aca="true" t="shared" si="8" ref="B65:K65">SUM(B71:B87)</f>
        <v>56</v>
      </c>
      <c r="C65" s="707">
        <f t="shared" si="8"/>
        <v>75</v>
      </c>
      <c r="D65" s="708">
        <f t="shared" si="8"/>
        <v>62</v>
      </c>
      <c r="E65" s="707">
        <f t="shared" si="8"/>
        <v>65</v>
      </c>
      <c r="F65" s="708">
        <f t="shared" si="8"/>
        <v>12</v>
      </c>
      <c r="G65" s="707">
        <f t="shared" si="8"/>
        <v>15</v>
      </c>
      <c r="H65" s="708">
        <f t="shared" si="8"/>
        <v>86</v>
      </c>
      <c r="I65" s="707">
        <f t="shared" si="8"/>
        <v>77</v>
      </c>
      <c r="J65" s="708">
        <f t="shared" si="8"/>
        <v>44</v>
      </c>
      <c r="K65" s="682">
        <f t="shared" si="8"/>
        <v>64</v>
      </c>
      <c r="L65" s="709">
        <f aca="true" t="shared" si="9" ref="L65:M80">J36+L36+N36+B65+D65+F65+H65+J65</f>
        <v>459</v>
      </c>
      <c r="M65" s="710">
        <f t="shared" si="9"/>
        <v>524</v>
      </c>
      <c r="N65" s="708">
        <f>SUM(N71:N87)</f>
        <v>77</v>
      </c>
      <c r="O65" s="708">
        <f>SUM(O71:O87)</f>
        <v>76</v>
      </c>
    </row>
    <row r="66" spans="1:15" ht="12">
      <c r="A66" s="711" t="s">
        <v>213</v>
      </c>
      <c r="B66" s="666">
        <f aca="true" t="shared" si="10" ref="B66:K66">SUM(B67:B87)</f>
        <v>71</v>
      </c>
      <c r="C66" s="712">
        <f t="shared" si="10"/>
        <v>86</v>
      </c>
      <c r="D66" s="667">
        <f t="shared" si="10"/>
        <v>72</v>
      </c>
      <c r="E66" s="712">
        <f t="shared" si="10"/>
        <v>78</v>
      </c>
      <c r="F66" s="667">
        <f t="shared" si="10"/>
        <v>16</v>
      </c>
      <c r="G66" s="712">
        <f t="shared" si="10"/>
        <v>18</v>
      </c>
      <c r="H66" s="667">
        <f t="shared" si="10"/>
        <v>100</v>
      </c>
      <c r="I66" s="712">
        <f t="shared" si="10"/>
        <v>94</v>
      </c>
      <c r="J66" s="667">
        <f t="shared" si="10"/>
        <v>51</v>
      </c>
      <c r="K66" s="685">
        <f t="shared" si="10"/>
        <v>70</v>
      </c>
      <c r="L66" s="713">
        <f t="shared" si="9"/>
        <v>539</v>
      </c>
      <c r="M66" s="714">
        <f t="shared" si="9"/>
        <v>608</v>
      </c>
      <c r="N66" s="667">
        <f>SUM(N67:N87)</f>
        <v>84</v>
      </c>
      <c r="O66" s="667">
        <f>SUM(O67:O87)</f>
        <v>90</v>
      </c>
    </row>
    <row r="67" spans="1:15" ht="12">
      <c r="A67" s="668" t="s">
        <v>225</v>
      </c>
      <c r="B67" s="644">
        <f>'[1]②B6用集計'!C308</f>
        <v>1</v>
      </c>
      <c r="C67" s="647">
        <f>'[1]②B6用集計'!D308</f>
        <v>0</v>
      </c>
      <c r="D67" s="644">
        <f>'[1]②B6用集計'!C333</f>
        <v>2</v>
      </c>
      <c r="E67" s="647">
        <f>'[1]②B6用集計'!D333</f>
        <v>2</v>
      </c>
      <c r="F67" s="644">
        <f>'[1]②B6用集計'!C358</f>
        <v>1</v>
      </c>
      <c r="G67" s="647">
        <f>'[1]②B6用集計'!D358</f>
        <v>0</v>
      </c>
      <c r="H67" s="644">
        <f>'[1]②B6用集計'!C384</f>
        <v>4</v>
      </c>
      <c r="I67" s="647">
        <f>'[1]②B6用集計'!D384</f>
        <v>5</v>
      </c>
      <c r="J67" s="644">
        <f>'[1]②B6用集計'!C410</f>
        <v>0</v>
      </c>
      <c r="K67" s="688">
        <f>'[1]②B6用集計'!D410</f>
        <v>1</v>
      </c>
      <c r="L67" s="689">
        <f t="shared" si="9"/>
        <v>14</v>
      </c>
      <c r="M67" s="690">
        <f t="shared" si="9"/>
        <v>20</v>
      </c>
      <c r="N67" s="644">
        <f>'[1]②B6用集計'!C485</f>
        <v>2</v>
      </c>
      <c r="O67" s="646">
        <f>'[1]②B6用集計'!D485</f>
        <v>5</v>
      </c>
    </row>
    <row r="68" spans="1:15" ht="12">
      <c r="A68" s="668" t="s">
        <v>226</v>
      </c>
      <c r="B68" s="644">
        <f>'[1]②B6用集計'!C309</f>
        <v>4</v>
      </c>
      <c r="C68" s="647">
        <f>'[1]②B6用集計'!D309</f>
        <v>5</v>
      </c>
      <c r="D68" s="644">
        <f>'[1]②B6用集計'!C334</f>
        <v>1</v>
      </c>
      <c r="E68" s="647">
        <f>'[1]②B6用集計'!D334</f>
        <v>3</v>
      </c>
      <c r="F68" s="644">
        <f>'[1]②B6用集計'!C359</f>
        <v>0</v>
      </c>
      <c r="G68" s="647">
        <f>'[1]②B6用集計'!D359</f>
        <v>0</v>
      </c>
      <c r="H68" s="644">
        <f>'[1]②B6用集計'!C385</f>
        <v>1</v>
      </c>
      <c r="I68" s="647">
        <f>'[1]②B6用集計'!D385</f>
        <v>5</v>
      </c>
      <c r="J68" s="644">
        <f>'[1]②B6用集計'!C411</f>
        <v>0</v>
      </c>
      <c r="K68" s="688">
        <f>'[1]②B6用集計'!D411</f>
        <v>0</v>
      </c>
      <c r="L68" s="689">
        <f t="shared" si="9"/>
        <v>20</v>
      </c>
      <c r="M68" s="690">
        <f t="shared" si="9"/>
        <v>22</v>
      </c>
      <c r="N68" s="644">
        <f>'[1]②B6用集計'!C486</f>
        <v>2</v>
      </c>
      <c r="O68" s="646">
        <f>'[1]②B6用集計'!D486</f>
        <v>1</v>
      </c>
    </row>
    <row r="69" spans="1:15" ht="12">
      <c r="A69" s="668" t="s">
        <v>129</v>
      </c>
      <c r="B69" s="644">
        <f>'[1]②B6用集計'!C310</f>
        <v>6</v>
      </c>
      <c r="C69" s="647">
        <f>'[1]②B6用集計'!D310</f>
        <v>3</v>
      </c>
      <c r="D69" s="644">
        <f>'[1]②B6用集計'!C335</f>
        <v>2</v>
      </c>
      <c r="E69" s="647">
        <f>'[1]②B6用集計'!D335</f>
        <v>3</v>
      </c>
      <c r="F69" s="644">
        <f>'[1]②B6用集計'!C360</f>
        <v>2</v>
      </c>
      <c r="G69" s="647">
        <f>'[1]②B6用集計'!D360</f>
        <v>2</v>
      </c>
      <c r="H69" s="644">
        <f>'[1]②B6用集計'!C386</f>
        <v>3</v>
      </c>
      <c r="I69" s="647">
        <f>'[1]②B6用集計'!D386</f>
        <v>3</v>
      </c>
      <c r="J69" s="644">
        <f>'[1]②B6用集計'!C412</f>
        <v>3</v>
      </c>
      <c r="K69" s="688">
        <f>'[1]②B6用集計'!D412</f>
        <v>3</v>
      </c>
      <c r="L69" s="689">
        <f t="shared" si="9"/>
        <v>22</v>
      </c>
      <c r="M69" s="690">
        <f t="shared" si="9"/>
        <v>20</v>
      </c>
      <c r="N69" s="644">
        <f>'[1]②B6用集計'!C487</f>
        <v>1</v>
      </c>
      <c r="O69" s="646">
        <f>'[1]②B6用集計'!D487</f>
        <v>2</v>
      </c>
    </row>
    <row r="70" spans="1:15" ht="12">
      <c r="A70" s="668" t="s">
        <v>130</v>
      </c>
      <c r="B70" s="644">
        <f>'[1]②B6用集計'!C311</f>
        <v>4</v>
      </c>
      <c r="C70" s="647">
        <f>'[1]②B6用集計'!D311</f>
        <v>3</v>
      </c>
      <c r="D70" s="644">
        <f>'[1]②B6用集計'!C336</f>
        <v>5</v>
      </c>
      <c r="E70" s="647">
        <f>'[1]②B6用集計'!D336</f>
        <v>5</v>
      </c>
      <c r="F70" s="644">
        <f>'[1]②B6用集計'!C361</f>
        <v>1</v>
      </c>
      <c r="G70" s="647">
        <f>'[1]②B6用集計'!D361</f>
        <v>1</v>
      </c>
      <c r="H70" s="644">
        <f>'[1]②B6用集計'!C387</f>
        <v>6</v>
      </c>
      <c r="I70" s="647">
        <f>'[1]②B6用集計'!D387</f>
        <v>4</v>
      </c>
      <c r="J70" s="644">
        <f>'[1]②B6用集計'!C413</f>
        <v>4</v>
      </c>
      <c r="K70" s="688">
        <f>'[1]②B6用集計'!D413</f>
        <v>2</v>
      </c>
      <c r="L70" s="689">
        <f t="shared" si="9"/>
        <v>24</v>
      </c>
      <c r="M70" s="690">
        <f t="shared" si="9"/>
        <v>22</v>
      </c>
      <c r="N70" s="644">
        <f>'[1]②B6用集計'!C488</f>
        <v>2</v>
      </c>
      <c r="O70" s="646">
        <f>'[1]②B6用集計'!D488</f>
        <v>6</v>
      </c>
    </row>
    <row r="71" spans="1:15" ht="12">
      <c r="A71" s="668" t="s">
        <v>131</v>
      </c>
      <c r="B71" s="644">
        <f>'[1]②B6用集計'!C312</f>
        <v>2</v>
      </c>
      <c r="C71" s="647">
        <f>'[1]②B6用集計'!D312</f>
        <v>3</v>
      </c>
      <c r="D71" s="644">
        <f>'[1]②B6用集計'!C337</f>
        <v>4</v>
      </c>
      <c r="E71" s="647">
        <f>'[1]②B6用集計'!D337</f>
        <v>5</v>
      </c>
      <c r="F71" s="644">
        <f>'[1]②B6用集計'!C362</f>
        <v>1</v>
      </c>
      <c r="G71" s="647">
        <f>'[1]②B6用集計'!D362</f>
        <v>1</v>
      </c>
      <c r="H71" s="644">
        <f>'[1]②B6用集計'!C388</f>
        <v>0</v>
      </c>
      <c r="I71" s="647">
        <f>'[1]②B6用集計'!D388</f>
        <v>2</v>
      </c>
      <c r="J71" s="644">
        <f>'[1]②B6用集計'!C414</f>
        <v>0</v>
      </c>
      <c r="K71" s="688">
        <f>'[1]②B6用集計'!D414</f>
        <v>2</v>
      </c>
      <c r="L71" s="689">
        <f t="shared" si="9"/>
        <v>17</v>
      </c>
      <c r="M71" s="690">
        <f t="shared" si="9"/>
        <v>17</v>
      </c>
      <c r="N71" s="644">
        <f>'[1]②B6用集計'!C489</f>
        <v>4</v>
      </c>
      <c r="O71" s="646">
        <f>'[1]②B6用集計'!D489</f>
        <v>2</v>
      </c>
    </row>
    <row r="72" spans="1:15" ht="12">
      <c r="A72" s="668" t="s">
        <v>132</v>
      </c>
      <c r="B72" s="644">
        <f>'[1]②B6用集計'!C313</f>
        <v>1</v>
      </c>
      <c r="C72" s="647">
        <f>'[1]②B6用集計'!D313</f>
        <v>3</v>
      </c>
      <c r="D72" s="644">
        <f>'[1]②B6用集計'!C338</f>
        <v>3</v>
      </c>
      <c r="E72" s="647">
        <f>'[1]②B6用集計'!D338</f>
        <v>2</v>
      </c>
      <c r="F72" s="644">
        <f>'[1]②B6用集計'!C363</f>
        <v>0</v>
      </c>
      <c r="G72" s="647">
        <f>'[1]②B6用集計'!D363</f>
        <v>0</v>
      </c>
      <c r="H72" s="644">
        <f>'[1]②B6用集計'!C389</f>
        <v>5</v>
      </c>
      <c r="I72" s="647">
        <f>'[1]②B6用集計'!D389</f>
        <v>1</v>
      </c>
      <c r="J72" s="644">
        <f>'[1]②B6用集計'!C415</f>
        <v>2</v>
      </c>
      <c r="K72" s="688">
        <f>'[1]②B6用集計'!D415</f>
        <v>1</v>
      </c>
      <c r="L72" s="689">
        <f t="shared" si="9"/>
        <v>15</v>
      </c>
      <c r="M72" s="690">
        <f t="shared" si="9"/>
        <v>15</v>
      </c>
      <c r="N72" s="644">
        <f>'[1]②B6用集計'!C490</f>
        <v>4</v>
      </c>
      <c r="O72" s="646">
        <f>'[1]②B6用集計'!D490</f>
        <v>12</v>
      </c>
    </row>
    <row r="73" spans="1:15" ht="12">
      <c r="A73" s="668" t="s">
        <v>133</v>
      </c>
      <c r="B73" s="644">
        <f>'[1]②B6用集計'!C314</f>
        <v>2</v>
      </c>
      <c r="C73" s="647">
        <f>'[1]②B6用集計'!D314</f>
        <v>3</v>
      </c>
      <c r="D73" s="644">
        <f>'[1]②B6用集計'!C339</f>
        <v>4</v>
      </c>
      <c r="E73" s="647">
        <f>'[1]②B6用集計'!D339</f>
        <v>1</v>
      </c>
      <c r="F73" s="644">
        <f>'[1]②B6用集計'!C364</f>
        <v>0</v>
      </c>
      <c r="G73" s="647">
        <f>'[1]②B6用集計'!D364</f>
        <v>2</v>
      </c>
      <c r="H73" s="644">
        <f>'[1]②B6用集計'!C390</f>
        <v>8</v>
      </c>
      <c r="I73" s="647">
        <f>'[1]②B6用集計'!D390</f>
        <v>6</v>
      </c>
      <c r="J73" s="644">
        <f>'[1]②B6用集計'!C416</f>
        <v>1</v>
      </c>
      <c r="K73" s="688">
        <f>'[1]②B6用集計'!D416</f>
        <v>2</v>
      </c>
      <c r="L73" s="689">
        <f t="shared" si="9"/>
        <v>31</v>
      </c>
      <c r="M73" s="690">
        <f t="shared" si="9"/>
        <v>26</v>
      </c>
      <c r="N73" s="644">
        <f>'[1]②B6用集計'!C491</f>
        <v>9</v>
      </c>
      <c r="O73" s="646">
        <f>'[1]②B6用集計'!D491</f>
        <v>5</v>
      </c>
    </row>
    <row r="74" spans="1:15" ht="12">
      <c r="A74" s="668" t="s">
        <v>134</v>
      </c>
      <c r="B74" s="644">
        <f>'[1]②B6用集計'!C315</f>
        <v>2</v>
      </c>
      <c r="C74" s="647">
        <f>'[1]②B6用集計'!D315</f>
        <v>1</v>
      </c>
      <c r="D74" s="644">
        <f>'[1]②B6用集計'!C340</f>
        <v>5</v>
      </c>
      <c r="E74" s="647">
        <f>'[1]②B6用集計'!D340</f>
        <v>4</v>
      </c>
      <c r="F74" s="644">
        <f>'[1]②B6用集計'!C365</f>
        <v>0</v>
      </c>
      <c r="G74" s="647">
        <f>'[1]②B6用集計'!D365</f>
        <v>0</v>
      </c>
      <c r="H74" s="644">
        <f>'[1]②B6用集計'!C391</f>
        <v>6</v>
      </c>
      <c r="I74" s="647">
        <f>'[1]②B6用集計'!D391</f>
        <v>5</v>
      </c>
      <c r="J74" s="644">
        <f>'[1]②B6用集計'!C417</f>
        <v>2</v>
      </c>
      <c r="K74" s="688">
        <f>'[1]②B6用集計'!D417</f>
        <v>1</v>
      </c>
      <c r="L74" s="689">
        <f t="shared" si="9"/>
        <v>30</v>
      </c>
      <c r="M74" s="690">
        <f t="shared" si="9"/>
        <v>27</v>
      </c>
      <c r="N74" s="644">
        <f>'[1]②B6用集計'!C492</f>
        <v>10</v>
      </c>
      <c r="O74" s="646">
        <f>'[1]②B6用集計'!D492</f>
        <v>3</v>
      </c>
    </row>
    <row r="75" spans="1:15" ht="12">
      <c r="A75" s="668" t="s">
        <v>135</v>
      </c>
      <c r="B75" s="644">
        <f>'[1]②B6用集計'!C316</f>
        <v>3</v>
      </c>
      <c r="C75" s="647">
        <f>'[1]②B6用集計'!D316</f>
        <v>1</v>
      </c>
      <c r="D75" s="644">
        <f>'[1]②B6用集計'!C341</f>
        <v>4</v>
      </c>
      <c r="E75" s="647">
        <f>'[1]②B6用集計'!D341</f>
        <v>3</v>
      </c>
      <c r="F75" s="644">
        <f>'[1]②B6用集計'!C366</f>
        <v>1</v>
      </c>
      <c r="G75" s="647">
        <f>'[1]②B6用集計'!D366</f>
        <v>1</v>
      </c>
      <c r="H75" s="644">
        <f>'[1]②B6用集計'!C392</f>
        <v>7</v>
      </c>
      <c r="I75" s="647">
        <f>'[1]②B6用集計'!D392</f>
        <v>3</v>
      </c>
      <c r="J75" s="644">
        <f>'[1]②B6用集計'!C418</f>
        <v>2</v>
      </c>
      <c r="K75" s="688">
        <f>'[1]②B6用集計'!D418</f>
        <v>0</v>
      </c>
      <c r="L75" s="689">
        <f t="shared" si="9"/>
        <v>35</v>
      </c>
      <c r="M75" s="690">
        <f t="shared" si="9"/>
        <v>31</v>
      </c>
      <c r="N75" s="644">
        <f>'[1]②B6用集計'!C493</f>
        <v>4</v>
      </c>
      <c r="O75" s="646">
        <f>'[1]②B6用集計'!D493</f>
        <v>3</v>
      </c>
    </row>
    <row r="76" spans="1:15" ht="12">
      <c r="A76" s="668" t="s">
        <v>136</v>
      </c>
      <c r="B76" s="644">
        <f>'[1]②B6用集計'!C317</f>
        <v>5</v>
      </c>
      <c r="C76" s="647">
        <f>'[1]②B6用集計'!D317</f>
        <v>10</v>
      </c>
      <c r="D76" s="644">
        <f>'[1]②B6用集計'!C342</f>
        <v>4</v>
      </c>
      <c r="E76" s="647">
        <f>'[1]②B6用集計'!D342</f>
        <v>7</v>
      </c>
      <c r="F76" s="644">
        <f>'[1]②B6用集計'!C367</f>
        <v>2</v>
      </c>
      <c r="G76" s="647">
        <f>'[1]②B6用集計'!D367</f>
        <v>2</v>
      </c>
      <c r="H76" s="644">
        <f>'[1]②B6用集計'!C393</f>
        <v>8</v>
      </c>
      <c r="I76" s="647">
        <f>'[1]②B6用集計'!D393</f>
        <v>2</v>
      </c>
      <c r="J76" s="644">
        <f>'[1]②B6用集計'!C419</f>
        <v>3</v>
      </c>
      <c r="K76" s="688">
        <f>'[1]②B6用集計'!D419</f>
        <v>5</v>
      </c>
      <c r="L76" s="689">
        <f t="shared" si="9"/>
        <v>45</v>
      </c>
      <c r="M76" s="690">
        <f t="shared" si="9"/>
        <v>42</v>
      </c>
      <c r="N76" s="644">
        <f>'[1]②B6用集計'!C494</f>
        <v>3</v>
      </c>
      <c r="O76" s="646">
        <f>'[1]②B6用集計'!D494</f>
        <v>8</v>
      </c>
    </row>
    <row r="77" spans="1:15" ht="12">
      <c r="A77" s="668" t="s">
        <v>137</v>
      </c>
      <c r="B77" s="644">
        <f>'[1]②B6用集計'!C318</f>
        <v>7</v>
      </c>
      <c r="C77" s="647">
        <f>'[1]②B6用集計'!D318</f>
        <v>5</v>
      </c>
      <c r="D77" s="644">
        <f>'[1]②B6用集計'!C343</f>
        <v>8</v>
      </c>
      <c r="E77" s="647">
        <f>'[1]②B6用集計'!D343</f>
        <v>3</v>
      </c>
      <c r="F77" s="644">
        <f>'[1]②B6用集計'!C368</f>
        <v>0</v>
      </c>
      <c r="G77" s="647">
        <f>'[1]②B6用集計'!D368</f>
        <v>1</v>
      </c>
      <c r="H77" s="644">
        <f>'[1]②B6用集計'!C394</f>
        <v>9</v>
      </c>
      <c r="I77" s="647">
        <f>'[1]②B6用集計'!D394</f>
        <v>6</v>
      </c>
      <c r="J77" s="644">
        <f>'[1]②B6用集計'!C420</f>
        <v>3</v>
      </c>
      <c r="K77" s="688">
        <f>'[1]②B6用集計'!D420</f>
        <v>7</v>
      </c>
      <c r="L77" s="689">
        <f t="shared" si="9"/>
        <v>45</v>
      </c>
      <c r="M77" s="690">
        <f t="shared" si="9"/>
        <v>43</v>
      </c>
      <c r="N77" s="644">
        <f>'[1]②B6用集計'!C495</f>
        <v>7</v>
      </c>
      <c r="O77" s="646">
        <f>'[1]②B6用集計'!D495</f>
        <v>6</v>
      </c>
    </row>
    <row r="78" spans="1:15" ht="12">
      <c r="A78" s="668" t="s">
        <v>138</v>
      </c>
      <c r="B78" s="644">
        <f>'[1]②B6用集計'!C319</f>
        <v>5</v>
      </c>
      <c r="C78" s="647">
        <f>'[1]②B6用集計'!D319</f>
        <v>8</v>
      </c>
      <c r="D78" s="644">
        <f>'[1]②B6用集計'!C344</f>
        <v>4</v>
      </c>
      <c r="E78" s="647">
        <f>'[1]②B6用集計'!D344</f>
        <v>5</v>
      </c>
      <c r="F78" s="644">
        <f>'[1]②B6用集計'!C369</f>
        <v>2</v>
      </c>
      <c r="G78" s="647">
        <f>'[1]②B6用集計'!D369</f>
        <v>1</v>
      </c>
      <c r="H78" s="644">
        <f>'[1]②B6用集計'!C395</f>
        <v>7</v>
      </c>
      <c r="I78" s="647">
        <f>'[1]②B6用集計'!D395</f>
        <v>5</v>
      </c>
      <c r="J78" s="644">
        <f>'[1]②B6用集計'!C421</f>
        <v>7</v>
      </c>
      <c r="K78" s="688">
        <f>'[1]②B6用集計'!D421</f>
        <v>1</v>
      </c>
      <c r="L78" s="689">
        <f t="shared" si="9"/>
        <v>42</v>
      </c>
      <c r="M78" s="690">
        <f t="shared" si="9"/>
        <v>34</v>
      </c>
      <c r="N78" s="644">
        <f>'[1]②B6用集計'!C496</f>
        <v>6</v>
      </c>
      <c r="O78" s="646">
        <f>'[1]②B6用集計'!D496</f>
        <v>5</v>
      </c>
    </row>
    <row r="79" spans="1:15" ht="12">
      <c r="A79" s="668" t="s">
        <v>139</v>
      </c>
      <c r="B79" s="644">
        <f>'[1]②B6用集計'!C320</f>
        <v>7</v>
      </c>
      <c r="C79" s="647">
        <f>'[1]②B6用集計'!D320</f>
        <v>4</v>
      </c>
      <c r="D79" s="644">
        <f>'[1]②B6用集計'!C345</f>
        <v>3</v>
      </c>
      <c r="E79" s="647">
        <f>'[1]②B6用集計'!D345</f>
        <v>7</v>
      </c>
      <c r="F79" s="644">
        <f>'[1]②B6用集計'!C370</f>
        <v>1</v>
      </c>
      <c r="G79" s="647">
        <f>'[1]②B6用集計'!D370</f>
        <v>1</v>
      </c>
      <c r="H79" s="644">
        <f>'[1]②B6用集計'!C396</f>
        <v>4</v>
      </c>
      <c r="I79" s="647">
        <f>'[1]②B6用集計'!D396</f>
        <v>3</v>
      </c>
      <c r="J79" s="644">
        <f>'[1]②B6用集計'!C422</f>
        <v>4</v>
      </c>
      <c r="K79" s="688">
        <f>'[1]②B6用集計'!D422</f>
        <v>6</v>
      </c>
      <c r="L79" s="689">
        <f t="shared" si="9"/>
        <v>35</v>
      </c>
      <c r="M79" s="690">
        <f t="shared" si="9"/>
        <v>37</v>
      </c>
      <c r="N79" s="644">
        <f>'[1]②B6用集計'!C497</f>
        <v>8</v>
      </c>
      <c r="O79" s="646">
        <f>'[1]②B6用集計'!D497</f>
        <v>6</v>
      </c>
    </row>
    <row r="80" spans="1:15" ht="12">
      <c r="A80" s="668" t="s">
        <v>140</v>
      </c>
      <c r="B80" s="644">
        <f>'[1]②B6用集計'!C321</f>
        <v>7</v>
      </c>
      <c r="C80" s="647">
        <f>'[1]②B6用集計'!D321</f>
        <v>5</v>
      </c>
      <c r="D80" s="644">
        <f>'[1]②B6用集計'!C346</f>
        <v>8</v>
      </c>
      <c r="E80" s="647">
        <f>'[1]②B6用集計'!D346</f>
        <v>5</v>
      </c>
      <c r="F80" s="644">
        <f>'[1]②B6用集計'!C371</f>
        <v>1</v>
      </c>
      <c r="G80" s="647">
        <f>'[1]②B6用集計'!D371</f>
        <v>1</v>
      </c>
      <c r="H80" s="644">
        <f>'[1]②B6用集計'!C397</f>
        <v>5</v>
      </c>
      <c r="I80" s="647">
        <f>'[1]②B6用集計'!D397</f>
        <v>11</v>
      </c>
      <c r="J80" s="644">
        <f>'[1]②B6用集計'!C423</f>
        <v>6</v>
      </c>
      <c r="K80" s="688">
        <f>'[1]②B6用集計'!D423</f>
        <v>7</v>
      </c>
      <c r="L80" s="689">
        <f t="shared" si="9"/>
        <v>43</v>
      </c>
      <c r="M80" s="690">
        <f t="shared" si="9"/>
        <v>51</v>
      </c>
      <c r="N80" s="644">
        <f>'[1]②B6用集計'!C498</f>
        <v>7</v>
      </c>
      <c r="O80" s="646">
        <f>'[1]②B6用集計'!D498</f>
        <v>2</v>
      </c>
    </row>
    <row r="81" spans="1:15" ht="12">
      <c r="A81" s="668" t="s">
        <v>141</v>
      </c>
      <c r="B81" s="644">
        <f>'[1]②B6用集計'!C322</f>
        <v>4</v>
      </c>
      <c r="C81" s="647">
        <f>'[1]②B6用集計'!D322</f>
        <v>5</v>
      </c>
      <c r="D81" s="644">
        <f>'[1]②B6用集計'!C347</f>
        <v>4</v>
      </c>
      <c r="E81" s="647">
        <f>'[1]②B6用集計'!D347</f>
        <v>4</v>
      </c>
      <c r="F81" s="644">
        <f>'[1]②B6用集計'!C372</f>
        <v>1</v>
      </c>
      <c r="G81" s="647">
        <f>'[1]②B6用集計'!D372</f>
        <v>2</v>
      </c>
      <c r="H81" s="644">
        <f>'[1]②B6用集計'!C398</f>
        <v>11</v>
      </c>
      <c r="I81" s="647">
        <f>'[1]②B6用集計'!D398</f>
        <v>4</v>
      </c>
      <c r="J81" s="644">
        <f>'[1]②B6用集計'!C424</f>
        <v>4</v>
      </c>
      <c r="K81" s="688">
        <f>'[1]②B6用集計'!D424</f>
        <v>4</v>
      </c>
      <c r="L81" s="689">
        <f aca="true" t="shared" si="11" ref="L81:M87">J52+L52+N52+B81+D81+F81+H81+J81</f>
        <v>44</v>
      </c>
      <c r="M81" s="690">
        <f t="shared" si="11"/>
        <v>42</v>
      </c>
      <c r="N81" s="644">
        <f>'[1]②B6用集計'!C499</f>
        <v>1</v>
      </c>
      <c r="O81" s="646">
        <f>'[1]②B6用集計'!D499</f>
        <v>3</v>
      </c>
    </row>
    <row r="82" spans="1:15" ht="12">
      <c r="A82" s="668" t="s">
        <v>142</v>
      </c>
      <c r="B82" s="644">
        <f>'[1]②B6用集計'!C323</f>
        <v>4</v>
      </c>
      <c r="C82" s="647">
        <f>'[1]②B6用集計'!D323</f>
        <v>5</v>
      </c>
      <c r="D82" s="644">
        <f>'[1]②B6用集計'!C348</f>
        <v>4</v>
      </c>
      <c r="E82" s="647">
        <f>'[1]②B6用集計'!D348</f>
        <v>8</v>
      </c>
      <c r="F82" s="644">
        <f>'[1]②B6用集計'!C373</f>
        <v>2</v>
      </c>
      <c r="G82" s="647">
        <f>'[1]②B6用集計'!D373</f>
        <v>0</v>
      </c>
      <c r="H82" s="644">
        <f>'[1]②B6用集計'!C399</f>
        <v>5</v>
      </c>
      <c r="I82" s="647">
        <f>'[1]②B6用集計'!D399</f>
        <v>6</v>
      </c>
      <c r="J82" s="644">
        <f>'[1]②B6用集計'!C425</f>
        <v>4</v>
      </c>
      <c r="K82" s="688">
        <f>'[1]②B6用集計'!D425</f>
        <v>7</v>
      </c>
      <c r="L82" s="689">
        <f t="shared" si="11"/>
        <v>29</v>
      </c>
      <c r="M82" s="690">
        <f t="shared" si="11"/>
        <v>44</v>
      </c>
      <c r="N82" s="644">
        <f>'[1]②B6用集計'!C500</f>
        <v>4</v>
      </c>
      <c r="O82" s="646">
        <f>'[1]②B6用集計'!D500</f>
        <v>11</v>
      </c>
    </row>
    <row r="83" spans="1:15" ht="12">
      <c r="A83" s="668" t="s">
        <v>143</v>
      </c>
      <c r="B83" s="644">
        <f>'[1]②B6用集計'!C324</f>
        <v>4</v>
      </c>
      <c r="C83" s="647">
        <f>'[1]②B6用集計'!D324</f>
        <v>12</v>
      </c>
      <c r="D83" s="644">
        <f>'[1]②B6用集計'!C349</f>
        <v>5</v>
      </c>
      <c r="E83" s="647">
        <f>'[1]②B6用集計'!D349</f>
        <v>3</v>
      </c>
      <c r="F83" s="644">
        <f>'[1]②B6用集計'!C374</f>
        <v>0</v>
      </c>
      <c r="G83" s="647">
        <f>'[1]②B6用集計'!D374</f>
        <v>0</v>
      </c>
      <c r="H83" s="644">
        <f>'[1]②B6用集計'!C400</f>
        <v>6</v>
      </c>
      <c r="I83" s="647">
        <f>'[1]②B6用集計'!D400</f>
        <v>10</v>
      </c>
      <c r="J83" s="644">
        <f>'[1]②B6用集計'!C426</f>
        <v>3</v>
      </c>
      <c r="K83" s="688">
        <f>'[1]②B6用集計'!D426</f>
        <v>9</v>
      </c>
      <c r="L83" s="689">
        <f t="shared" si="11"/>
        <v>27</v>
      </c>
      <c r="M83" s="690">
        <f t="shared" si="11"/>
        <v>48</v>
      </c>
      <c r="N83" s="644">
        <f>'[1]②B6用集計'!C501</f>
        <v>5</v>
      </c>
      <c r="O83" s="646">
        <f>'[1]②B6用集計'!D501</f>
        <v>3</v>
      </c>
    </row>
    <row r="84" spans="1:15" ht="12">
      <c r="A84" s="668" t="s">
        <v>144</v>
      </c>
      <c r="B84" s="644">
        <f>'[1]②B6用集計'!C325</f>
        <v>3</v>
      </c>
      <c r="C84" s="647">
        <f>'[1]②B6用集計'!D325</f>
        <v>9</v>
      </c>
      <c r="D84" s="644">
        <f>'[1]②B6用集計'!C350</f>
        <v>2</v>
      </c>
      <c r="E84" s="647">
        <f>'[1]②B6用集計'!D350</f>
        <v>3</v>
      </c>
      <c r="F84" s="644">
        <f>'[1]②B6用集計'!C375</f>
        <v>0</v>
      </c>
      <c r="G84" s="647">
        <f>'[1]②B6用集計'!D375</f>
        <v>2</v>
      </c>
      <c r="H84" s="644">
        <f>'[1]②B6用集計'!C401</f>
        <v>3</v>
      </c>
      <c r="I84" s="647">
        <f>'[1]②B6用集計'!D401</f>
        <v>8</v>
      </c>
      <c r="J84" s="644">
        <f>'[1]②B6用集計'!C427</f>
        <v>1</v>
      </c>
      <c r="K84" s="688">
        <f>'[1]②B6用集計'!D427</f>
        <v>3</v>
      </c>
      <c r="L84" s="689">
        <f t="shared" si="11"/>
        <v>14</v>
      </c>
      <c r="M84" s="690">
        <f t="shared" si="11"/>
        <v>37</v>
      </c>
      <c r="N84" s="644">
        <f>'[1]②B6用集計'!C502</f>
        <v>4</v>
      </c>
      <c r="O84" s="646">
        <f>'[1]②B6用集計'!D502</f>
        <v>3</v>
      </c>
    </row>
    <row r="85" spans="1:15" ht="12">
      <c r="A85" s="668" t="s">
        <v>145</v>
      </c>
      <c r="B85" s="644">
        <f>'[1]②B6用集計'!C326</f>
        <v>0</v>
      </c>
      <c r="C85" s="647">
        <f>'[1]②B6用集計'!D326</f>
        <v>1</v>
      </c>
      <c r="D85" s="644">
        <f>'[1]②B6用集計'!C351</f>
        <v>0</v>
      </c>
      <c r="E85" s="647">
        <f>'[1]②B6用集計'!D351</f>
        <v>4</v>
      </c>
      <c r="F85" s="644">
        <f>'[1]②B6用集計'!C376</f>
        <v>1</v>
      </c>
      <c r="G85" s="647">
        <f>'[1]②B6用集計'!D376</f>
        <v>0</v>
      </c>
      <c r="H85" s="644">
        <f>'[1]②B6用集計'!C402</f>
        <v>1</v>
      </c>
      <c r="I85" s="647">
        <f>'[1]②B6用集計'!D402</f>
        <v>2</v>
      </c>
      <c r="J85" s="644">
        <f>'[1]②B6用集計'!C428</f>
        <v>2</v>
      </c>
      <c r="K85" s="688">
        <f>'[1]②B6用集計'!D428</f>
        <v>7</v>
      </c>
      <c r="L85" s="689">
        <f t="shared" si="11"/>
        <v>5</v>
      </c>
      <c r="M85" s="690">
        <f t="shared" si="11"/>
        <v>22</v>
      </c>
      <c r="N85" s="644">
        <f>'[1]②B6用集計'!C503</f>
        <v>1</v>
      </c>
      <c r="O85" s="646">
        <f>'[1]②B6用集計'!D503</f>
        <v>2</v>
      </c>
    </row>
    <row r="86" spans="1:15" ht="12">
      <c r="A86" s="668" t="s">
        <v>146</v>
      </c>
      <c r="B86" s="644">
        <f>'[1]②B6用集計'!C327</f>
        <v>0</v>
      </c>
      <c r="C86" s="647">
        <f>'[1]②B6用集計'!D327</f>
        <v>0</v>
      </c>
      <c r="D86" s="644">
        <f>'[1]②B6用集計'!C352</f>
        <v>0</v>
      </c>
      <c r="E86" s="647">
        <f>'[1]②B6用集計'!D352</f>
        <v>1</v>
      </c>
      <c r="F86" s="644">
        <f>'[1]②B6用集計'!C377</f>
        <v>0</v>
      </c>
      <c r="G86" s="647">
        <f>'[1]②B6用集計'!D377</f>
        <v>1</v>
      </c>
      <c r="H86" s="644">
        <f>'[1]②B6用集計'!C403</f>
        <v>1</v>
      </c>
      <c r="I86" s="647">
        <f>'[1]②B6用集計'!D403</f>
        <v>2</v>
      </c>
      <c r="J86" s="644">
        <f>'[1]②B6用集計'!C429</f>
        <v>0</v>
      </c>
      <c r="K86" s="688">
        <f>'[1]②B6用集計'!D429</f>
        <v>1</v>
      </c>
      <c r="L86" s="689">
        <f t="shared" si="11"/>
        <v>2</v>
      </c>
      <c r="M86" s="690">
        <f t="shared" si="11"/>
        <v>6</v>
      </c>
      <c r="N86" s="644">
        <f>'[1]②B6用集計'!C504</f>
        <v>0</v>
      </c>
      <c r="O86" s="646">
        <f>'[1]②B6用集計'!D504</f>
        <v>2</v>
      </c>
    </row>
    <row r="87" spans="1:15" ht="12" thickBot="1">
      <c r="A87" s="669" t="s">
        <v>216</v>
      </c>
      <c r="B87" s="691">
        <f>'[1]②B6用集計'!C328</f>
        <v>0</v>
      </c>
      <c r="C87" s="670">
        <f>'[1]②B6用集計'!D328</f>
        <v>0</v>
      </c>
      <c r="D87" s="649">
        <f>'[1]②B6用集計'!C353</f>
        <v>0</v>
      </c>
      <c r="E87" s="670">
        <f>'[1]②B6用集計'!D353</f>
        <v>0</v>
      </c>
      <c r="F87" s="649">
        <f>'[1]②B6用集計'!C378</f>
        <v>0</v>
      </c>
      <c r="G87" s="670">
        <f>'[1]②B6用集計'!D378</f>
        <v>0</v>
      </c>
      <c r="H87" s="649">
        <f>'[1]②B6用集計'!C404</f>
        <v>0</v>
      </c>
      <c r="I87" s="670">
        <f>'[1]②B6用集計'!D404</f>
        <v>1</v>
      </c>
      <c r="J87" s="649">
        <f>'[1]②B6用集計'!C430</f>
        <v>0</v>
      </c>
      <c r="K87" s="692">
        <f>'[1]②B6用集計'!D430</f>
        <v>1</v>
      </c>
      <c r="L87" s="715">
        <f t="shared" si="11"/>
        <v>0</v>
      </c>
      <c r="M87" s="694">
        <f t="shared" si="11"/>
        <v>2</v>
      </c>
      <c r="N87" s="649">
        <f>'[1]②B6用集計'!C505</f>
        <v>0</v>
      </c>
      <c r="O87" s="649">
        <f>'[1]②B6用集計'!D505</f>
        <v>0</v>
      </c>
    </row>
    <row r="88" spans="1:15" ht="12">
      <c r="A88" s="671"/>
      <c r="B88" s="646"/>
      <c r="C88" s="646"/>
      <c r="D88" s="646"/>
      <c r="E88" s="646"/>
      <c r="F88" s="646"/>
      <c r="G88" s="646"/>
      <c r="H88" s="646"/>
      <c r="I88" s="646"/>
      <c r="J88" s="646"/>
      <c r="K88" s="646"/>
      <c r="L88" s="646"/>
      <c r="M88" s="646"/>
      <c r="N88" s="646"/>
      <c r="O88" s="646"/>
    </row>
    <row r="89" spans="1:15" ht="12" thickBot="1">
      <c r="A89" s="648"/>
      <c r="B89" s="649"/>
      <c r="C89" s="649"/>
      <c r="D89" s="649"/>
      <c r="E89" s="649"/>
      <c r="F89" s="649"/>
      <c r="G89" s="649"/>
      <c r="H89" s="649"/>
      <c r="I89" s="649"/>
      <c r="J89" s="649"/>
      <c r="K89" s="649"/>
      <c r="L89" s="649"/>
      <c r="M89" s="649"/>
      <c r="N89" s="649"/>
      <c r="O89" s="649"/>
    </row>
    <row r="90" spans="1:15" ht="12">
      <c r="A90" s="654" t="s">
        <v>202</v>
      </c>
      <c r="B90" s="1162" t="s">
        <v>234</v>
      </c>
      <c r="C90" s="1157"/>
      <c r="D90" s="1162" t="s">
        <v>235</v>
      </c>
      <c r="E90" s="1157"/>
      <c r="F90" s="1162" t="s">
        <v>236</v>
      </c>
      <c r="G90" s="1157"/>
      <c r="H90" s="1162" t="s">
        <v>237</v>
      </c>
      <c r="I90" s="1157"/>
      <c r="J90" s="1162" t="s">
        <v>238</v>
      </c>
      <c r="K90" s="1157"/>
      <c r="L90" s="1175" t="s">
        <v>239</v>
      </c>
      <c r="M90" s="1167"/>
      <c r="N90" s="1175" t="s">
        <v>240</v>
      </c>
      <c r="O90" s="1157"/>
    </row>
    <row r="91" spans="1:15" ht="12">
      <c r="A91" s="655" t="s">
        <v>210</v>
      </c>
      <c r="B91" s="1090">
        <f>'[1]③行政区別'!E27</f>
        <v>126</v>
      </c>
      <c r="C91" s="1090"/>
      <c r="D91" s="1090">
        <f>'[1]③行政区別'!E28</f>
        <v>47</v>
      </c>
      <c r="E91" s="1090"/>
      <c r="F91" s="1090">
        <f>'[1]③行政区別'!E29</f>
        <v>95</v>
      </c>
      <c r="G91" s="1090"/>
      <c r="H91" s="1090">
        <f>'[1]③行政区別'!E30</f>
        <v>135</v>
      </c>
      <c r="I91" s="1090"/>
      <c r="J91" s="1090">
        <f>'[1]③行政区別'!E31</f>
        <v>333</v>
      </c>
      <c r="K91" s="1090"/>
      <c r="L91" s="1090">
        <f>'[1]③行政区別'!E32</f>
        <v>302</v>
      </c>
      <c r="M91" s="1090"/>
      <c r="N91" s="1090">
        <f>'[1]③行政区別'!E33</f>
        <v>70</v>
      </c>
      <c r="O91" s="1066"/>
    </row>
    <row r="92" spans="1:15" ht="12">
      <c r="A92" s="655" t="s">
        <v>211</v>
      </c>
      <c r="B92" s="1090">
        <f>SUM(B96:C116)</f>
        <v>307</v>
      </c>
      <c r="C92" s="1090"/>
      <c r="D92" s="1090">
        <f>SUM(D96:E116)</f>
        <v>117</v>
      </c>
      <c r="E92" s="1090"/>
      <c r="F92" s="1090">
        <f>SUM(F96:G116)</f>
        <v>269</v>
      </c>
      <c r="G92" s="1090"/>
      <c r="H92" s="1090">
        <f>SUM(H96:I116)</f>
        <v>308</v>
      </c>
      <c r="I92" s="1090"/>
      <c r="J92" s="1090">
        <f>SUM(J96:K116)</f>
        <v>755</v>
      </c>
      <c r="K92" s="1090"/>
      <c r="L92" s="1090">
        <f>SUM(L96:M116)</f>
        <v>735</v>
      </c>
      <c r="M92" s="1090"/>
      <c r="N92" s="1090">
        <f>SUM(N96:O116)</f>
        <v>175</v>
      </c>
      <c r="O92" s="1066"/>
    </row>
    <row r="93" spans="1:15" ht="12">
      <c r="A93" s="655"/>
      <c r="B93" s="716" t="s">
        <v>125</v>
      </c>
      <c r="C93" s="717" t="s">
        <v>126</v>
      </c>
      <c r="D93" s="716" t="s">
        <v>125</v>
      </c>
      <c r="E93" s="717" t="s">
        <v>126</v>
      </c>
      <c r="F93" s="716" t="s">
        <v>125</v>
      </c>
      <c r="G93" s="680" t="s">
        <v>126</v>
      </c>
      <c r="H93" s="676" t="s">
        <v>125</v>
      </c>
      <c r="I93" s="676" t="s">
        <v>126</v>
      </c>
      <c r="J93" s="676" t="s">
        <v>125</v>
      </c>
      <c r="K93" s="676" t="s">
        <v>126</v>
      </c>
      <c r="L93" s="674" t="s">
        <v>125</v>
      </c>
      <c r="M93" s="676" t="s">
        <v>126</v>
      </c>
      <c r="N93" s="674" t="s">
        <v>125</v>
      </c>
      <c r="O93" s="676" t="s">
        <v>126</v>
      </c>
    </row>
    <row r="94" spans="1:15" ht="12">
      <c r="A94" s="673" t="s">
        <v>224</v>
      </c>
      <c r="B94" s="706">
        <f aca="true" t="shared" si="12" ref="B94:O94">SUM(B100:B116)</f>
        <v>130</v>
      </c>
      <c r="C94" s="707">
        <f t="shared" si="12"/>
        <v>136</v>
      </c>
      <c r="D94" s="708">
        <f t="shared" si="12"/>
        <v>42</v>
      </c>
      <c r="E94" s="707">
        <f t="shared" si="12"/>
        <v>54</v>
      </c>
      <c r="F94" s="708">
        <f t="shared" si="12"/>
        <v>108</v>
      </c>
      <c r="G94" s="707">
        <f t="shared" si="12"/>
        <v>113</v>
      </c>
      <c r="H94" s="708">
        <f t="shared" si="12"/>
        <v>117</v>
      </c>
      <c r="I94" s="707">
        <f t="shared" si="12"/>
        <v>153</v>
      </c>
      <c r="J94" s="708">
        <f t="shared" si="12"/>
        <v>322</v>
      </c>
      <c r="K94" s="707">
        <f t="shared" si="12"/>
        <v>323</v>
      </c>
      <c r="L94" s="708">
        <f t="shared" si="12"/>
        <v>301</v>
      </c>
      <c r="M94" s="707">
        <f t="shared" si="12"/>
        <v>290</v>
      </c>
      <c r="N94" s="708">
        <f t="shared" si="12"/>
        <v>73</v>
      </c>
      <c r="O94" s="708">
        <f t="shared" si="12"/>
        <v>69</v>
      </c>
    </row>
    <row r="95" spans="1:15" ht="12">
      <c r="A95" s="718" t="s">
        <v>213</v>
      </c>
      <c r="B95" s="666">
        <f aca="true" t="shared" si="13" ref="B95:O95">SUM(B96:B116)</f>
        <v>149</v>
      </c>
      <c r="C95" s="712">
        <f t="shared" si="13"/>
        <v>158</v>
      </c>
      <c r="D95" s="667">
        <f t="shared" si="13"/>
        <v>55</v>
      </c>
      <c r="E95" s="712">
        <f t="shared" si="13"/>
        <v>62</v>
      </c>
      <c r="F95" s="667">
        <f t="shared" si="13"/>
        <v>128</v>
      </c>
      <c r="G95" s="712">
        <f t="shared" si="13"/>
        <v>141</v>
      </c>
      <c r="H95" s="667">
        <f t="shared" si="13"/>
        <v>131</v>
      </c>
      <c r="I95" s="712">
        <f t="shared" si="13"/>
        <v>177</v>
      </c>
      <c r="J95" s="667">
        <f t="shared" si="13"/>
        <v>389</v>
      </c>
      <c r="K95" s="712">
        <f t="shared" si="13"/>
        <v>366</v>
      </c>
      <c r="L95" s="667">
        <f t="shared" si="13"/>
        <v>379</v>
      </c>
      <c r="M95" s="712">
        <f t="shared" si="13"/>
        <v>356</v>
      </c>
      <c r="N95" s="667">
        <f t="shared" si="13"/>
        <v>91</v>
      </c>
      <c r="O95" s="667">
        <f t="shared" si="13"/>
        <v>84</v>
      </c>
    </row>
    <row r="96" spans="1:15" ht="12">
      <c r="A96" s="719" t="s">
        <v>225</v>
      </c>
      <c r="B96" s="644">
        <f>'[1]②B6用集計'!C510</f>
        <v>9</v>
      </c>
      <c r="C96" s="647">
        <f>'[1]②B6用集計'!D510</f>
        <v>4</v>
      </c>
      <c r="D96" s="644">
        <f>'[1]②B6用集計'!C536</f>
        <v>3</v>
      </c>
      <c r="E96" s="647">
        <f>'[1]②B6用集計'!D536</f>
        <v>4</v>
      </c>
      <c r="F96" s="644">
        <f>'[1]②B6用集計'!C561</f>
        <v>1</v>
      </c>
      <c r="G96" s="647">
        <f>'[1]②B6用集計'!D561</f>
        <v>1</v>
      </c>
      <c r="H96" s="644">
        <f>'[1]②B6用集計'!C586</f>
        <v>3</v>
      </c>
      <c r="I96" s="647">
        <f>'[1]②B6用集計'!D586</f>
        <v>2</v>
      </c>
      <c r="J96" s="644">
        <f>'[1]②B6用集計'!C611</f>
        <v>18</v>
      </c>
      <c r="K96" s="647">
        <f>'[1]②B6用集計'!D611</f>
        <v>5</v>
      </c>
      <c r="L96" s="644">
        <f>'[1]②B6用集計'!C637</f>
        <v>15</v>
      </c>
      <c r="M96" s="647">
        <f>'[1]②B6用集計'!D637</f>
        <v>10</v>
      </c>
      <c r="N96" s="644">
        <f>'[1]②B6用集計'!C663</f>
        <v>5</v>
      </c>
      <c r="O96" s="646">
        <f>'[1]②B6用集計'!D663</f>
        <v>3</v>
      </c>
    </row>
    <row r="97" spans="1:15" ht="12">
      <c r="A97" s="668" t="s">
        <v>226</v>
      </c>
      <c r="B97" s="644">
        <f>'[1]②B6用集計'!C511</f>
        <v>6</v>
      </c>
      <c r="C97" s="647">
        <f>'[1]②B6用集計'!D511</f>
        <v>6</v>
      </c>
      <c r="D97" s="644">
        <f>'[1]②B6用集計'!C537</f>
        <v>5</v>
      </c>
      <c r="E97" s="647">
        <f>'[1]②B6用集計'!D537</f>
        <v>1</v>
      </c>
      <c r="F97" s="644">
        <f>'[1]②B6用集計'!C562</f>
        <v>3</v>
      </c>
      <c r="G97" s="647">
        <f>'[1]②B6用集計'!D562</f>
        <v>5</v>
      </c>
      <c r="H97" s="644">
        <f>'[1]②B6用集計'!C587</f>
        <v>1</v>
      </c>
      <c r="I97" s="647">
        <f>'[1]②B6用集計'!D587</f>
        <v>4</v>
      </c>
      <c r="J97" s="644">
        <f>'[1]②B6用集計'!C612</f>
        <v>18</v>
      </c>
      <c r="K97" s="647">
        <f>'[1]②B6用集計'!D612</f>
        <v>7</v>
      </c>
      <c r="L97" s="644">
        <f>'[1]②B6用集計'!C638</f>
        <v>15</v>
      </c>
      <c r="M97" s="647">
        <f>'[1]②B6用集計'!D638</f>
        <v>22</v>
      </c>
      <c r="N97" s="644">
        <f>'[1]②B6用集計'!C664</f>
        <v>6</v>
      </c>
      <c r="O97" s="646">
        <f>'[1]②B6用集計'!D664</f>
        <v>4</v>
      </c>
    </row>
    <row r="98" spans="1:15" ht="12">
      <c r="A98" s="668" t="s">
        <v>129</v>
      </c>
      <c r="B98" s="644">
        <f>'[1]②B6用集計'!C512</f>
        <v>2</v>
      </c>
      <c r="C98" s="647">
        <f>'[1]②B6用集計'!D512</f>
        <v>6</v>
      </c>
      <c r="D98" s="644">
        <f>'[1]②B6用集計'!C538</f>
        <v>4</v>
      </c>
      <c r="E98" s="647">
        <f>'[1]②B6用集計'!D538</f>
        <v>1</v>
      </c>
      <c r="F98" s="644">
        <f>'[1]②B6用集計'!C563</f>
        <v>5</v>
      </c>
      <c r="G98" s="647">
        <f>'[1]②B6用集計'!D563</f>
        <v>11</v>
      </c>
      <c r="H98" s="644">
        <f>'[1]②B6用集計'!C588</f>
        <v>6</v>
      </c>
      <c r="I98" s="647">
        <f>'[1]②B6用集計'!D588</f>
        <v>9</v>
      </c>
      <c r="J98" s="644">
        <f>'[1]②B6用集計'!C613</f>
        <v>15</v>
      </c>
      <c r="K98" s="647">
        <f>'[1]②B6用集計'!D613</f>
        <v>20</v>
      </c>
      <c r="L98" s="644">
        <f>'[1]②B6用集計'!C639</f>
        <v>23</v>
      </c>
      <c r="M98" s="647">
        <f>'[1]②B6用集計'!D639</f>
        <v>17</v>
      </c>
      <c r="N98" s="644">
        <f>'[1]②B6用集計'!C665</f>
        <v>3</v>
      </c>
      <c r="O98" s="646">
        <f>'[1]②B6用集計'!D665</f>
        <v>3</v>
      </c>
    </row>
    <row r="99" spans="1:15" ht="12">
      <c r="A99" s="668" t="s">
        <v>130</v>
      </c>
      <c r="B99" s="644">
        <f>'[1]②B6用集計'!C513</f>
        <v>2</v>
      </c>
      <c r="C99" s="647">
        <f>'[1]②B6用集計'!D513</f>
        <v>6</v>
      </c>
      <c r="D99" s="644">
        <f>'[1]②B6用集計'!C539</f>
        <v>1</v>
      </c>
      <c r="E99" s="647">
        <f>'[1]②B6用集計'!D539</f>
        <v>2</v>
      </c>
      <c r="F99" s="644">
        <f>'[1]②B6用集計'!C564</f>
        <v>11</v>
      </c>
      <c r="G99" s="647">
        <f>'[1]②B6用集計'!D564</f>
        <v>11</v>
      </c>
      <c r="H99" s="644">
        <f>'[1]②B6用集計'!C589</f>
        <v>4</v>
      </c>
      <c r="I99" s="647">
        <f>'[1]②B6用集計'!D589</f>
        <v>9</v>
      </c>
      <c r="J99" s="644">
        <f>'[1]②B6用集計'!C614</f>
        <v>16</v>
      </c>
      <c r="K99" s="647">
        <f>'[1]②B6用集計'!D614</f>
        <v>11</v>
      </c>
      <c r="L99" s="644">
        <f>'[1]②B6用集計'!C640</f>
        <v>25</v>
      </c>
      <c r="M99" s="647">
        <f>'[1]②B6用集計'!D640</f>
        <v>17</v>
      </c>
      <c r="N99" s="644">
        <f>'[1]②B6用集計'!C666</f>
        <v>4</v>
      </c>
      <c r="O99" s="646">
        <f>'[1]②B6用集計'!D666</f>
        <v>5</v>
      </c>
    </row>
    <row r="100" spans="1:15" ht="12">
      <c r="A100" s="668" t="s">
        <v>131</v>
      </c>
      <c r="B100" s="644">
        <f>'[1]②B6用集計'!C514</f>
        <v>6</v>
      </c>
      <c r="C100" s="647">
        <f>'[1]②B6用集計'!D514</f>
        <v>3</v>
      </c>
      <c r="D100" s="644">
        <f>'[1]②B6用集計'!C540</f>
        <v>0</v>
      </c>
      <c r="E100" s="647">
        <f>'[1]②B6用集計'!D540</f>
        <v>1</v>
      </c>
      <c r="F100" s="644">
        <f>'[1]②B6用集計'!C565</f>
        <v>3</v>
      </c>
      <c r="G100" s="647">
        <f>'[1]②B6用集計'!D565</f>
        <v>5</v>
      </c>
      <c r="H100" s="644">
        <f>'[1]②B6用集計'!C590</f>
        <v>6</v>
      </c>
      <c r="I100" s="647">
        <f>'[1]②B6用集計'!D590</f>
        <v>21</v>
      </c>
      <c r="J100" s="644">
        <f>'[1]②B6用集計'!C615</f>
        <v>11</v>
      </c>
      <c r="K100" s="647">
        <f>'[1]②B6用集計'!D615</f>
        <v>7</v>
      </c>
      <c r="L100" s="644">
        <f>'[1]②B6用集計'!C641</f>
        <v>13</v>
      </c>
      <c r="M100" s="647">
        <f>'[1]②B6用集計'!D641</f>
        <v>14</v>
      </c>
      <c r="N100" s="644">
        <f>'[1]②B6用集計'!C667</f>
        <v>3</v>
      </c>
      <c r="O100" s="646">
        <f>'[1]②B6用集計'!D667</f>
        <v>1</v>
      </c>
    </row>
    <row r="101" spans="1:15" ht="12">
      <c r="A101" s="668" t="s">
        <v>132</v>
      </c>
      <c r="B101" s="644">
        <f>'[1]②B6用集計'!C515</f>
        <v>7</v>
      </c>
      <c r="C101" s="647">
        <f>'[1]②B6用集計'!D515</f>
        <v>5</v>
      </c>
      <c r="D101" s="644">
        <f>'[1]②B6用集計'!C541</f>
        <v>1</v>
      </c>
      <c r="E101" s="647">
        <f>'[1]②B6用集計'!D541</f>
        <v>3</v>
      </c>
      <c r="F101" s="644">
        <f>'[1]②B6用集計'!C566</f>
        <v>8</v>
      </c>
      <c r="G101" s="647">
        <f>'[1]②B6用集計'!D566</f>
        <v>5</v>
      </c>
      <c r="H101" s="644">
        <f>'[1]②B6用集計'!C591</f>
        <v>8</v>
      </c>
      <c r="I101" s="647">
        <f>'[1]②B6用集計'!D591</f>
        <v>9</v>
      </c>
      <c r="J101" s="644">
        <f>'[1]②B6用集計'!C616</f>
        <v>15</v>
      </c>
      <c r="K101" s="647">
        <f>'[1]②B6用集計'!D616</f>
        <v>23</v>
      </c>
      <c r="L101" s="644">
        <f>'[1]②B6用集計'!C642</f>
        <v>15</v>
      </c>
      <c r="M101" s="647">
        <f>'[1]②B6用集計'!D642</f>
        <v>14</v>
      </c>
      <c r="N101" s="644">
        <f>'[1]②B6用集計'!C668</f>
        <v>7</v>
      </c>
      <c r="O101" s="646">
        <f>'[1]②B6用集計'!D668</f>
        <v>7</v>
      </c>
    </row>
    <row r="102" spans="1:15" ht="12">
      <c r="A102" s="668" t="s">
        <v>133</v>
      </c>
      <c r="B102" s="644">
        <f>'[1]②B6用集計'!C516</f>
        <v>7</v>
      </c>
      <c r="C102" s="647">
        <f>'[1]②B6用集計'!D516</f>
        <v>8</v>
      </c>
      <c r="D102" s="644">
        <f>'[1]②B6用集計'!C542</f>
        <v>2</v>
      </c>
      <c r="E102" s="647">
        <f>'[1]②B6用集計'!D542</f>
        <v>5</v>
      </c>
      <c r="F102" s="644">
        <f>'[1]②B6用集計'!C567</f>
        <v>4</v>
      </c>
      <c r="G102" s="647">
        <f>'[1]②B6用集計'!D567</f>
        <v>4</v>
      </c>
      <c r="H102" s="644">
        <f>'[1]②B6用集計'!C592</f>
        <v>10</v>
      </c>
      <c r="I102" s="647">
        <f>'[1]②B6用集計'!D592</f>
        <v>7</v>
      </c>
      <c r="J102" s="644">
        <f>'[1]②B6用集計'!C617</f>
        <v>19</v>
      </c>
      <c r="K102" s="647">
        <f>'[1]②B6用集計'!D617</f>
        <v>20</v>
      </c>
      <c r="L102" s="644">
        <f>'[1]②B6用集計'!C643</f>
        <v>14</v>
      </c>
      <c r="M102" s="647">
        <f>'[1]②B6用集計'!D643</f>
        <v>17</v>
      </c>
      <c r="N102" s="644">
        <f>'[1]②B6用集計'!C669</f>
        <v>7</v>
      </c>
      <c r="O102" s="646">
        <f>'[1]②B6用集計'!D669</f>
        <v>5</v>
      </c>
    </row>
    <row r="103" spans="1:15" ht="12">
      <c r="A103" s="668" t="s">
        <v>134</v>
      </c>
      <c r="B103" s="644">
        <f>'[1]②B6用集計'!C517</f>
        <v>8</v>
      </c>
      <c r="C103" s="647">
        <f>'[1]②B6用集計'!D517</f>
        <v>5</v>
      </c>
      <c r="D103" s="644">
        <f>'[1]②B6用集計'!C543</f>
        <v>7</v>
      </c>
      <c r="E103" s="647">
        <f>'[1]②B6用集計'!D543</f>
        <v>5</v>
      </c>
      <c r="F103" s="644">
        <f>'[1]②B6用集計'!C568</f>
        <v>6</v>
      </c>
      <c r="G103" s="647">
        <f>'[1]②B6用集計'!D568</f>
        <v>4</v>
      </c>
      <c r="H103" s="644">
        <f>'[1]②B6用集計'!C593</f>
        <v>2</v>
      </c>
      <c r="I103" s="647">
        <f>'[1]②B6用集計'!D593</f>
        <v>5</v>
      </c>
      <c r="J103" s="644">
        <f>'[1]②B6用集計'!C618</f>
        <v>29</v>
      </c>
      <c r="K103" s="647">
        <f>'[1]②B6用集計'!D618</f>
        <v>16</v>
      </c>
      <c r="L103" s="644">
        <f>'[1]②B6用集計'!C644</f>
        <v>29</v>
      </c>
      <c r="M103" s="647">
        <f>'[1]②B6用集計'!D644</f>
        <v>22</v>
      </c>
      <c r="N103" s="644">
        <f>'[1]②B6用集計'!C670</f>
        <v>6</v>
      </c>
      <c r="O103" s="646">
        <f>'[1]②B6用集計'!D670</f>
        <v>7</v>
      </c>
    </row>
    <row r="104" spans="1:15" ht="12">
      <c r="A104" s="668" t="s">
        <v>135</v>
      </c>
      <c r="B104" s="644">
        <f>'[1]②B6用集計'!C518</f>
        <v>6</v>
      </c>
      <c r="C104" s="647">
        <f>'[1]②B6用集計'!D518</f>
        <v>14</v>
      </c>
      <c r="D104" s="644">
        <f>'[1]②B6用集計'!C544</f>
        <v>4</v>
      </c>
      <c r="E104" s="647">
        <f>'[1]②B6用集計'!D544</f>
        <v>5</v>
      </c>
      <c r="F104" s="644">
        <f>'[1]②B6用集計'!C569</f>
        <v>9</v>
      </c>
      <c r="G104" s="647">
        <f>'[1]②B6用集計'!D569</f>
        <v>8</v>
      </c>
      <c r="H104" s="644">
        <f>'[1]②B6用集計'!C594</f>
        <v>5</v>
      </c>
      <c r="I104" s="647">
        <f>'[1]②B6用集計'!D594</f>
        <v>12</v>
      </c>
      <c r="J104" s="644">
        <f>'[1]②B6用集計'!C619</f>
        <v>30</v>
      </c>
      <c r="K104" s="647">
        <f>'[1]②B6用集計'!D619</f>
        <v>19</v>
      </c>
      <c r="L104" s="644">
        <f>'[1]②B6用集計'!C645</f>
        <v>27</v>
      </c>
      <c r="M104" s="647">
        <f>'[1]②B6用集計'!D645</f>
        <v>29</v>
      </c>
      <c r="N104" s="644">
        <f>'[1]②B6用集計'!C671</f>
        <v>3</v>
      </c>
      <c r="O104" s="646">
        <f>'[1]②B6用集計'!D671</f>
        <v>7</v>
      </c>
    </row>
    <row r="105" spans="1:15" ht="12">
      <c r="A105" s="668" t="s">
        <v>136</v>
      </c>
      <c r="B105" s="644">
        <f>'[1]②B6用集計'!C519</f>
        <v>12</v>
      </c>
      <c r="C105" s="647">
        <f>'[1]②B6用集計'!D519</f>
        <v>9</v>
      </c>
      <c r="D105" s="644">
        <f>'[1]②B6用集計'!C545</f>
        <v>7</v>
      </c>
      <c r="E105" s="647">
        <f>'[1]②B6用集計'!D545</f>
        <v>3</v>
      </c>
      <c r="F105" s="644">
        <f>'[1]②B6用集計'!C570</f>
        <v>13</v>
      </c>
      <c r="G105" s="647">
        <f>'[1]②B6用集計'!D570</f>
        <v>11</v>
      </c>
      <c r="H105" s="644">
        <f>'[1]②B6用集計'!C595</f>
        <v>9</v>
      </c>
      <c r="I105" s="647">
        <f>'[1]②B6用集計'!D595</f>
        <v>8</v>
      </c>
      <c r="J105" s="644">
        <f>'[1]②B6用集計'!C620</f>
        <v>30</v>
      </c>
      <c r="K105" s="647">
        <f>'[1]②B6用集計'!D620</f>
        <v>25</v>
      </c>
      <c r="L105" s="644">
        <f>'[1]②B6用集計'!C646</f>
        <v>27</v>
      </c>
      <c r="M105" s="647">
        <f>'[1]②B6用集計'!D646</f>
        <v>28</v>
      </c>
      <c r="N105" s="644">
        <f>'[1]②B6用集計'!C672</f>
        <v>8</v>
      </c>
      <c r="O105" s="646">
        <f>'[1]②B6用集計'!D672</f>
        <v>2</v>
      </c>
    </row>
    <row r="106" spans="1:15" ht="12">
      <c r="A106" s="668" t="s">
        <v>137</v>
      </c>
      <c r="B106" s="644">
        <f>'[1]②B6用集計'!C520</f>
        <v>15</v>
      </c>
      <c r="C106" s="647">
        <f>'[1]②B6用集計'!D520</f>
        <v>12</v>
      </c>
      <c r="D106" s="644">
        <f>'[1]②B6用集計'!C546</f>
        <v>3</v>
      </c>
      <c r="E106" s="647">
        <f>'[1]②B6用集計'!D546</f>
        <v>0</v>
      </c>
      <c r="F106" s="644">
        <f>'[1]②B6用集計'!C571</f>
        <v>11</v>
      </c>
      <c r="G106" s="647">
        <f>'[1]②B6用集計'!D571</f>
        <v>8</v>
      </c>
      <c r="H106" s="644">
        <f>'[1]②B6用集計'!C596</f>
        <v>12</v>
      </c>
      <c r="I106" s="647">
        <f>'[1]②B6用集計'!D596</f>
        <v>11</v>
      </c>
      <c r="J106" s="644">
        <f>'[1]②B6用集計'!C621</f>
        <v>15</v>
      </c>
      <c r="K106" s="647">
        <f>'[1]②B6用集計'!D621</f>
        <v>23</v>
      </c>
      <c r="L106" s="644">
        <f>'[1]②B6用集計'!C647</f>
        <v>25</v>
      </c>
      <c r="M106" s="647">
        <f>'[1]②B6用集計'!D647</f>
        <v>28</v>
      </c>
      <c r="N106" s="644">
        <f>'[1]②B6用集計'!C673</f>
        <v>5</v>
      </c>
      <c r="O106" s="646">
        <f>'[1]②B6用集計'!D673</f>
        <v>6</v>
      </c>
    </row>
    <row r="107" spans="1:15" ht="12">
      <c r="A107" s="668" t="s">
        <v>138</v>
      </c>
      <c r="B107" s="644">
        <f>'[1]②B6用集計'!C521</f>
        <v>5</v>
      </c>
      <c r="C107" s="647">
        <f>'[1]②B6用集計'!D521</f>
        <v>10</v>
      </c>
      <c r="D107" s="644">
        <f>'[1]②B6用集計'!C547</f>
        <v>3</v>
      </c>
      <c r="E107" s="647">
        <f>'[1]②B6用集計'!D547</f>
        <v>2</v>
      </c>
      <c r="F107" s="644">
        <f>'[1]②B6用集計'!C572</f>
        <v>3</v>
      </c>
      <c r="G107" s="647">
        <f>'[1]②B6用集計'!D572</f>
        <v>9</v>
      </c>
      <c r="H107" s="644">
        <f>'[1]②B6用集計'!C597</f>
        <v>7</v>
      </c>
      <c r="I107" s="647">
        <f>'[1]②B6用集計'!D597</f>
        <v>8</v>
      </c>
      <c r="J107" s="644">
        <f>'[1]②B6用集計'!C622</f>
        <v>24</v>
      </c>
      <c r="K107" s="647">
        <f>'[1]②B6用集計'!D622</f>
        <v>18</v>
      </c>
      <c r="L107" s="644">
        <f>'[1]②B6用集計'!C648</f>
        <v>34</v>
      </c>
      <c r="M107" s="647">
        <f>'[1]②B6用集計'!D648</f>
        <v>21</v>
      </c>
      <c r="N107" s="644">
        <f>'[1]②B6用集計'!C674</f>
        <v>4</v>
      </c>
      <c r="O107" s="646">
        <f>'[1]②B6用集計'!D674</f>
        <v>6</v>
      </c>
    </row>
    <row r="108" spans="1:15" ht="12">
      <c r="A108" s="668" t="s">
        <v>139</v>
      </c>
      <c r="B108" s="644">
        <f>'[1]②B6用集計'!C522</f>
        <v>12</v>
      </c>
      <c r="C108" s="647">
        <f>'[1]②B6用集計'!D522</f>
        <v>9</v>
      </c>
      <c r="D108" s="644">
        <f>'[1]②B6用集計'!C548</f>
        <v>1</v>
      </c>
      <c r="E108" s="647">
        <f>'[1]②B6用集計'!D548</f>
        <v>8</v>
      </c>
      <c r="F108" s="644">
        <f>'[1]②B6用集計'!C573</f>
        <v>15</v>
      </c>
      <c r="G108" s="647">
        <f>'[1]②B6用集計'!D573</f>
        <v>7</v>
      </c>
      <c r="H108" s="644">
        <f>'[1]②B6用集計'!C598</f>
        <v>11</v>
      </c>
      <c r="I108" s="647">
        <f>'[1]②B6用集計'!D598</f>
        <v>12</v>
      </c>
      <c r="J108" s="644">
        <f>'[1]②B6用集計'!C623</f>
        <v>23</v>
      </c>
      <c r="K108" s="647">
        <f>'[1]②B6用集計'!D623</f>
        <v>24</v>
      </c>
      <c r="L108" s="644">
        <f>'[1]②B6用集計'!C649</f>
        <v>22</v>
      </c>
      <c r="M108" s="647">
        <f>'[1]②B6用集計'!D649</f>
        <v>15</v>
      </c>
      <c r="N108" s="644">
        <f>'[1]②B6用集計'!C675</f>
        <v>6</v>
      </c>
      <c r="O108" s="646">
        <f>'[1]②B6用集計'!D675</f>
        <v>5</v>
      </c>
    </row>
    <row r="109" spans="1:15" ht="12">
      <c r="A109" s="668" t="s">
        <v>140</v>
      </c>
      <c r="B109" s="644">
        <f>'[1]②B6用集計'!C523</f>
        <v>14</v>
      </c>
      <c r="C109" s="647">
        <f>'[1]②B6用集計'!D523</f>
        <v>16</v>
      </c>
      <c r="D109" s="644">
        <f>'[1]②B6用集計'!C549</f>
        <v>5</v>
      </c>
      <c r="E109" s="647">
        <f>'[1]②B6用集計'!D549</f>
        <v>4</v>
      </c>
      <c r="F109" s="644">
        <f>'[1]②B6用集計'!C574</f>
        <v>3</v>
      </c>
      <c r="G109" s="647">
        <f>'[1]②B6用集計'!D574</f>
        <v>10</v>
      </c>
      <c r="H109" s="644">
        <f>'[1]②B6用集計'!C599</f>
        <v>11</v>
      </c>
      <c r="I109" s="647">
        <f>'[1]②B6用集計'!D599</f>
        <v>13</v>
      </c>
      <c r="J109" s="644">
        <f>'[1]②B6用集計'!C624</f>
        <v>40</v>
      </c>
      <c r="K109" s="647">
        <f>'[1]②B6用集計'!D624</f>
        <v>53</v>
      </c>
      <c r="L109" s="644">
        <f>'[1]②B6用集計'!C650</f>
        <v>27</v>
      </c>
      <c r="M109" s="647">
        <f>'[1]②B6用集計'!D650</f>
        <v>27</v>
      </c>
      <c r="N109" s="644">
        <f>'[1]②B6用集計'!C676</f>
        <v>4</v>
      </c>
      <c r="O109" s="646">
        <f>'[1]②B6用集計'!D676</f>
        <v>4</v>
      </c>
    </row>
    <row r="110" spans="1:15" ht="12">
      <c r="A110" s="668" t="s">
        <v>141</v>
      </c>
      <c r="B110" s="644">
        <f>'[1]②B6用集計'!C524</f>
        <v>11</v>
      </c>
      <c r="C110" s="647">
        <f>'[1]②B6用集計'!D524</f>
        <v>11</v>
      </c>
      <c r="D110" s="644">
        <f>'[1]②B6用集計'!C550</f>
        <v>2</v>
      </c>
      <c r="E110" s="647">
        <f>'[1]②B6用集計'!D550</f>
        <v>5</v>
      </c>
      <c r="F110" s="644">
        <f>'[1]②B6用集計'!C575</f>
        <v>9</v>
      </c>
      <c r="G110" s="647">
        <f>'[1]②B6用集計'!D575</f>
        <v>8</v>
      </c>
      <c r="H110" s="644">
        <f>'[1]②B6用集計'!C600</f>
        <v>11</v>
      </c>
      <c r="I110" s="647">
        <f>'[1]②B6用集計'!D600</f>
        <v>8</v>
      </c>
      <c r="J110" s="644">
        <f>'[1]②B6用集計'!C625</f>
        <v>36</v>
      </c>
      <c r="K110" s="647">
        <f>'[1]②B6用集計'!D625</f>
        <v>32</v>
      </c>
      <c r="L110" s="644">
        <f>'[1]②B6用集計'!C651</f>
        <v>19</v>
      </c>
      <c r="M110" s="647">
        <f>'[1]②B6用集計'!D651</f>
        <v>17</v>
      </c>
      <c r="N110" s="644">
        <f>'[1]②B6用集計'!C677</f>
        <v>4</v>
      </c>
      <c r="O110" s="646">
        <f>'[1]②B6用集計'!D677</f>
        <v>7</v>
      </c>
    </row>
    <row r="111" spans="1:15" ht="12">
      <c r="A111" s="668" t="s">
        <v>142</v>
      </c>
      <c r="B111" s="644">
        <f>'[1]②B6用集計'!C525</f>
        <v>7</v>
      </c>
      <c r="C111" s="647">
        <f>'[1]②B6用集計'!D525</f>
        <v>11</v>
      </c>
      <c r="D111" s="644">
        <f>'[1]②B6用集計'!C551</f>
        <v>4</v>
      </c>
      <c r="E111" s="647">
        <f>'[1]②B6用集計'!D551</f>
        <v>3</v>
      </c>
      <c r="F111" s="644">
        <f>'[1]②B6用集計'!C576</f>
        <v>6</v>
      </c>
      <c r="G111" s="647">
        <f>'[1]②B6用集計'!D576</f>
        <v>9</v>
      </c>
      <c r="H111" s="644">
        <f>'[1]②B6用集計'!C601</f>
        <v>11</v>
      </c>
      <c r="I111" s="647">
        <f>'[1]②B6用集計'!D601</f>
        <v>15</v>
      </c>
      <c r="J111" s="644">
        <f>'[1]②B6用集計'!C626</f>
        <v>27</v>
      </c>
      <c r="K111" s="647">
        <f>'[1]②B6用集計'!D626</f>
        <v>17</v>
      </c>
      <c r="L111" s="644">
        <f>'[1]②B6用集計'!C652</f>
        <v>15</v>
      </c>
      <c r="M111" s="647">
        <f>'[1]②B6用集計'!D652</f>
        <v>20</v>
      </c>
      <c r="N111" s="644">
        <f>'[1]②B6用集計'!C678</f>
        <v>10</v>
      </c>
      <c r="O111" s="646">
        <f>'[1]②B6用集計'!D678</f>
        <v>5</v>
      </c>
    </row>
    <row r="112" spans="1:15" ht="12">
      <c r="A112" s="668" t="s">
        <v>143</v>
      </c>
      <c r="B112" s="644">
        <f>'[1]②B6用集計'!C526</f>
        <v>8</v>
      </c>
      <c r="C112" s="647">
        <f>'[1]②B6用集計'!D526</f>
        <v>15</v>
      </c>
      <c r="D112" s="644">
        <f>'[1]②B6用集計'!C552</f>
        <v>1</v>
      </c>
      <c r="E112" s="647">
        <f>'[1]②B6用集計'!D552</f>
        <v>3</v>
      </c>
      <c r="F112" s="644">
        <f>'[1]②B6用集計'!C577</f>
        <v>6</v>
      </c>
      <c r="G112" s="647">
        <f>'[1]②B6用集計'!D577</f>
        <v>10</v>
      </c>
      <c r="H112" s="644">
        <f>'[1]②B6用集計'!C602</f>
        <v>8</v>
      </c>
      <c r="I112" s="647">
        <f>'[1]②B6用集計'!D602</f>
        <v>11</v>
      </c>
      <c r="J112" s="644">
        <f>'[1]②B6用集計'!C627</f>
        <v>9</v>
      </c>
      <c r="K112" s="647">
        <f>'[1]②B6用集計'!D627</f>
        <v>18</v>
      </c>
      <c r="L112" s="644">
        <f>'[1]②B6用集計'!C653</f>
        <v>23</v>
      </c>
      <c r="M112" s="647">
        <f>'[1]②B6用集計'!D653</f>
        <v>24</v>
      </c>
      <c r="N112" s="644">
        <f>'[1]②B6用集計'!C679</f>
        <v>3</v>
      </c>
      <c r="O112" s="646">
        <f>'[1]②B6用集計'!D679</f>
        <v>2</v>
      </c>
    </row>
    <row r="113" spans="1:15" ht="12">
      <c r="A113" s="668" t="s">
        <v>144</v>
      </c>
      <c r="B113" s="644">
        <f>'[1]②B6用集計'!C527</f>
        <v>9</v>
      </c>
      <c r="C113" s="647">
        <f>'[1]②B6用集計'!D527</f>
        <v>4</v>
      </c>
      <c r="D113" s="644">
        <f>'[1]②B6用集計'!C553</f>
        <v>1</v>
      </c>
      <c r="E113" s="647">
        <f>'[1]②B6用集計'!D553</f>
        <v>5</v>
      </c>
      <c r="F113" s="644">
        <f>'[1]②B6用集計'!C578</f>
        <v>8</v>
      </c>
      <c r="G113" s="647">
        <f>'[1]②B6用集計'!D578</f>
        <v>11</v>
      </c>
      <c r="H113" s="644">
        <f>'[1]②B6用集計'!C603</f>
        <v>6</v>
      </c>
      <c r="I113" s="647">
        <f>'[1]②B6用集計'!D603</f>
        <v>9</v>
      </c>
      <c r="J113" s="644">
        <f>'[1]②B6用集計'!C628</f>
        <v>9</v>
      </c>
      <c r="K113" s="647">
        <f>'[1]②B6用集計'!D628</f>
        <v>17</v>
      </c>
      <c r="L113" s="644">
        <f>'[1]②B6用集計'!C654</f>
        <v>8</v>
      </c>
      <c r="M113" s="647">
        <f>'[1]②B6用集計'!D654</f>
        <v>11</v>
      </c>
      <c r="N113" s="644">
        <f>'[1]②B6用集計'!C680</f>
        <v>1</v>
      </c>
      <c r="O113" s="646">
        <f>'[1]②B6用集計'!D680</f>
        <v>3</v>
      </c>
    </row>
    <row r="114" spans="1:15" ht="12">
      <c r="A114" s="668" t="s">
        <v>145</v>
      </c>
      <c r="B114" s="644">
        <f>'[1]②B6用集計'!C528</f>
        <v>3</v>
      </c>
      <c r="C114" s="647">
        <f>'[1]②B6用集計'!D528</f>
        <v>3</v>
      </c>
      <c r="D114" s="644">
        <f>'[1]②B6用集計'!C554</f>
        <v>1</v>
      </c>
      <c r="E114" s="647">
        <f>'[1]②B6用集計'!D554</f>
        <v>1</v>
      </c>
      <c r="F114" s="644">
        <f>'[1]②B6用集計'!C579</f>
        <v>3</v>
      </c>
      <c r="G114" s="647">
        <f>'[1]②B6用集計'!D579</f>
        <v>4</v>
      </c>
      <c r="H114" s="644">
        <f>'[1]②B6用集計'!C604</f>
        <v>0</v>
      </c>
      <c r="I114" s="647">
        <f>'[1]②B6用集計'!D604</f>
        <v>2</v>
      </c>
      <c r="J114" s="644">
        <f>'[1]②B6用集計'!C629</f>
        <v>4</v>
      </c>
      <c r="K114" s="647">
        <f>'[1]②B6用集計'!D629</f>
        <v>3</v>
      </c>
      <c r="L114" s="644">
        <f>'[1]②B6用集計'!C655</f>
        <v>1</v>
      </c>
      <c r="M114" s="647">
        <f>'[1]②B6用集計'!D655</f>
        <v>3</v>
      </c>
      <c r="N114" s="644">
        <f>'[1]②B6用集計'!C681</f>
        <v>2</v>
      </c>
      <c r="O114" s="646">
        <f>'[1]②B6用集計'!D681</f>
        <v>2</v>
      </c>
    </row>
    <row r="115" spans="1:15" ht="12">
      <c r="A115" s="668" t="s">
        <v>146</v>
      </c>
      <c r="B115" s="644">
        <f>'[1]②B6用集計'!C529</f>
        <v>0</v>
      </c>
      <c r="C115" s="647">
        <f>'[1]②B6用集計'!D529</f>
        <v>1</v>
      </c>
      <c r="D115" s="644">
        <f>'[1]②B6用集計'!C555</f>
        <v>0</v>
      </c>
      <c r="E115" s="647">
        <f>'[1]②B6用集計'!D555</f>
        <v>1</v>
      </c>
      <c r="F115" s="644">
        <f>'[1]②B6用集計'!C580</f>
        <v>1</v>
      </c>
      <c r="G115" s="647">
        <f>'[1]②B6用集計'!D580</f>
        <v>0</v>
      </c>
      <c r="H115" s="644">
        <f>'[1]②B6用集計'!C605</f>
        <v>0</v>
      </c>
      <c r="I115" s="647">
        <f>'[1]②B6用集計'!D605</f>
        <v>1</v>
      </c>
      <c r="J115" s="644">
        <f>'[1]②B6用集計'!C630</f>
        <v>1</v>
      </c>
      <c r="K115" s="647">
        <f>'[1]②B6用集計'!D630</f>
        <v>7</v>
      </c>
      <c r="L115" s="644">
        <f>'[1]②B6用集計'!C656</f>
        <v>1</v>
      </c>
      <c r="M115" s="647">
        <f>'[1]②B6用集計'!D656</f>
        <v>0</v>
      </c>
      <c r="N115" s="644">
        <f>'[1]②B6用集計'!C682</f>
        <v>0</v>
      </c>
      <c r="O115" s="646">
        <f>'[1]②B6用集計'!D682</f>
        <v>0</v>
      </c>
    </row>
    <row r="116" spans="1:15" ht="12" thickBot="1">
      <c r="A116" s="669" t="s">
        <v>216</v>
      </c>
      <c r="B116" s="644">
        <f>'[1]②B6用集計'!C530</f>
        <v>0</v>
      </c>
      <c r="C116" s="647">
        <f>'[1]②B6用集計'!D530</f>
        <v>0</v>
      </c>
      <c r="D116" s="644">
        <f>'[1]②B6用集計'!C556</f>
        <v>0</v>
      </c>
      <c r="E116" s="647">
        <f>'[1]②B6用集計'!D556</f>
        <v>0</v>
      </c>
      <c r="F116" s="644">
        <f>'[1]②B6用集計'!C581</f>
        <v>0</v>
      </c>
      <c r="G116" s="647">
        <f>'[1]②B6用集計'!D581</f>
        <v>0</v>
      </c>
      <c r="H116" s="644">
        <f>'[1]②B6用集計'!C606</f>
        <v>0</v>
      </c>
      <c r="I116" s="647">
        <f>'[1]②B6用集計'!D606</f>
        <v>1</v>
      </c>
      <c r="J116" s="644">
        <f>'[1]②B6用集計'!C631</f>
        <v>0</v>
      </c>
      <c r="K116" s="647">
        <f>'[1]②B6用集計'!D631</f>
        <v>1</v>
      </c>
      <c r="L116" s="644">
        <f>'[1]②B6用集計'!C657</f>
        <v>1</v>
      </c>
      <c r="M116" s="647">
        <f>'[1]②B6用集計'!D657</f>
        <v>0</v>
      </c>
      <c r="N116" s="644">
        <f>'[1]②B6用集計'!C683</f>
        <v>0</v>
      </c>
      <c r="O116" s="649">
        <f>'[1]②B6用集計'!D683</f>
        <v>0</v>
      </c>
    </row>
    <row r="117" spans="1:15" ht="12">
      <c r="A117" s="720"/>
      <c r="B117" s="721"/>
      <c r="C117" s="721"/>
      <c r="D117" s="721"/>
      <c r="E117" s="721"/>
      <c r="F117" s="721"/>
      <c r="G117" s="721"/>
      <c r="H117" s="721"/>
      <c r="I117" s="721"/>
      <c r="J117" s="721"/>
      <c r="K117" s="721"/>
      <c r="L117" s="721"/>
      <c r="M117" s="721"/>
      <c r="N117" s="721"/>
      <c r="O117" s="696"/>
    </row>
    <row r="118" spans="1:15" ht="12" thickBot="1">
      <c r="A118" s="722"/>
      <c r="B118" s="649"/>
      <c r="C118" s="649"/>
      <c r="D118" s="649"/>
      <c r="E118" s="649"/>
      <c r="F118" s="649"/>
      <c r="G118" s="649"/>
      <c r="H118" s="649"/>
      <c r="I118" s="649"/>
      <c r="J118" s="649"/>
      <c r="K118" s="649"/>
      <c r="L118" s="649"/>
      <c r="M118" s="649"/>
      <c r="N118" s="649"/>
      <c r="O118" s="653"/>
    </row>
    <row r="119" spans="1:15" ht="12">
      <c r="A119" s="723" t="s">
        <v>202</v>
      </c>
      <c r="B119" s="1162" t="s">
        <v>241</v>
      </c>
      <c r="C119" s="1157"/>
      <c r="D119" s="1162" t="s">
        <v>242</v>
      </c>
      <c r="E119" s="1157"/>
      <c r="F119" s="1162" t="s">
        <v>243</v>
      </c>
      <c r="G119" s="1172"/>
      <c r="H119" s="1176" t="s">
        <v>244</v>
      </c>
      <c r="I119" s="1174"/>
      <c r="J119" s="1157" t="s">
        <v>245</v>
      </c>
      <c r="K119" s="1172"/>
      <c r="L119" s="1173" t="s">
        <v>246</v>
      </c>
      <c r="M119" s="1174"/>
      <c r="N119" s="1157" t="s">
        <v>247</v>
      </c>
      <c r="O119" s="1157"/>
    </row>
    <row r="120" spans="1:15" ht="12">
      <c r="A120" s="655" t="s">
        <v>210</v>
      </c>
      <c r="B120" s="1090">
        <f>'[1]③行政区別'!E34</f>
        <v>188</v>
      </c>
      <c r="C120" s="1090"/>
      <c r="D120" s="1090">
        <f>'[1]③行政区別'!E35</f>
        <v>189</v>
      </c>
      <c r="E120" s="1090"/>
      <c r="F120" s="1090">
        <f>'[1]③行政区別'!E36</f>
        <v>149</v>
      </c>
      <c r="G120" s="1120"/>
      <c r="H120" s="1111">
        <f>SUM(B91:O91)+SUM(B120:G120)+N62</f>
        <v>1725</v>
      </c>
      <c r="I120" s="1112"/>
      <c r="J120" s="1090">
        <f>'[1]③行政区別'!E38</f>
        <v>557</v>
      </c>
      <c r="K120" s="1120"/>
      <c r="L120" s="1111">
        <f>J120</f>
        <v>557</v>
      </c>
      <c r="M120" s="1112"/>
      <c r="N120" s="1090">
        <f>'[1]③行政区別'!E40</f>
        <v>236</v>
      </c>
      <c r="O120" s="1066"/>
    </row>
    <row r="121" spans="1:15" ht="12">
      <c r="A121" s="655" t="s">
        <v>211</v>
      </c>
      <c r="B121" s="1090">
        <f>SUM(B125:C145)</f>
        <v>526</v>
      </c>
      <c r="C121" s="1090"/>
      <c r="D121" s="1090">
        <f>SUM(D125:E145)</f>
        <v>486</v>
      </c>
      <c r="E121" s="1090"/>
      <c r="F121" s="1090">
        <f>SUM(F125:G145)</f>
        <v>354</v>
      </c>
      <c r="G121" s="1120"/>
      <c r="H121" s="1111">
        <f>SUM(H125:I145)</f>
        <v>4206</v>
      </c>
      <c r="I121" s="1112"/>
      <c r="J121" s="1090">
        <f>SUM(J125:K145)</f>
        <v>1388</v>
      </c>
      <c r="K121" s="1120"/>
      <c r="L121" s="1111">
        <f>SUM(L125:M145)</f>
        <v>1388</v>
      </c>
      <c r="M121" s="1112"/>
      <c r="N121" s="1090">
        <f>SUM(N125:O145)</f>
        <v>536</v>
      </c>
      <c r="O121" s="1066"/>
    </row>
    <row r="122" spans="1:15" ht="12">
      <c r="A122" s="673"/>
      <c r="B122" s="680" t="s">
        <v>125</v>
      </c>
      <c r="C122" s="681" t="s">
        <v>126</v>
      </c>
      <c r="D122" s="680" t="s">
        <v>125</v>
      </c>
      <c r="E122" s="724" t="s">
        <v>126</v>
      </c>
      <c r="F122" s="680" t="s">
        <v>125</v>
      </c>
      <c r="G122" s="725" t="s">
        <v>126</v>
      </c>
      <c r="H122" s="726" t="s">
        <v>125</v>
      </c>
      <c r="I122" s="727" t="s">
        <v>126</v>
      </c>
      <c r="J122" s="680" t="s">
        <v>125</v>
      </c>
      <c r="K122" s="677" t="s">
        <v>126</v>
      </c>
      <c r="L122" s="726" t="s">
        <v>125</v>
      </c>
      <c r="M122" s="728" t="s">
        <v>126</v>
      </c>
      <c r="N122" s="680" t="s">
        <v>125</v>
      </c>
      <c r="O122" s="676" t="s">
        <v>126</v>
      </c>
    </row>
    <row r="123" spans="1:15" ht="12">
      <c r="A123" s="705" t="s">
        <v>224</v>
      </c>
      <c r="B123" s="706">
        <f aca="true" t="shared" si="14" ref="B123:G123">SUM(B129:B145)</f>
        <v>191</v>
      </c>
      <c r="C123" s="707">
        <f t="shared" si="14"/>
        <v>179</v>
      </c>
      <c r="D123" s="708">
        <f t="shared" si="14"/>
        <v>185</v>
      </c>
      <c r="E123" s="707">
        <f t="shared" si="14"/>
        <v>209</v>
      </c>
      <c r="F123" s="708">
        <f t="shared" si="14"/>
        <v>139</v>
      </c>
      <c r="G123" s="682">
        <f t="shared" si="14"/>
        <v>131</v>
      </c>
      <c r="H123" s="709">
        <f aca="true" t="shared" si="15" ref="H123:I138">N65+B94+D94+F94+H94+J94+L94+N94+B123+D123+F123</f>
        <v>1685</v>
      </c>
      <c r="I123" s="710">
        <f t="shared" si="15"/>
        <v>1733</v>
      </c>
      <c r="J123" s="708">
        <f>SUM(J129:J145)</f>
        <v>547</v>
      </c>
      <c r="K123" s="682">
        <f>SUM(K129:K145)</f>
        <v>586</v>
      </c>
      <c r="L123" s="709">
        <f>J123</f>
        <v>547</v>
      </c>
      <c r="M123" s="710">
        <f>K123</f>
        <v>586</v>
      </c>
      <c r="N123" s="708">
        <f>SUM(N129:N145)</f>
        <v>232</v>
      </c>
      <c r="O123" s="708">
        <f>SUM(O129:O145)</f>
        <v>233</v>
      </c>
    </row>
    <row r="124" spans="1:15" ht="12">
      <c r="A124" s="729" t="s">
        <v>213</v>
      </c>
      <c r="B124" s="666">
        <f aca="true" t="shared" si="16" ref="B124:G124">SUM(B125:B145)</f>
        <v>259</v>
      </c>
      <c r="C124" s="712">
        <f t="shared" si="16"/>
        <v>267</v>
      </c>
      <c r="D124" s="667">
        <f t="shared" si="16"/>
        <v>232</v>
      </c>
      <c r="E124" s="712">
        <f t="shared" si="16"/>
        <v>254</v>
      </c>
      <c r="F124" s="667">
        <f t="shared" si="16"/>
        <v>172</v>
      </c>
      <c r="G124" s="685">
        <f t="shared" si="16"/>
        <v>182</v>
      </c>
      <c r="H124" s="713">
        <f t="shared" si="15"/>
        <v>2069</v>
      </c>
      <c r="I124" s="714">
        <f t="shared" si="15"/>
        <v>2137</v>
      </c>
      <c r="J124" s="667">
        <f>SUM(J125:J145)</f>
        <v>674</v>
      </c>
      <c r="K124" s="685">
        <f>SUM(K125:K145)</f>
        <v>714</v>
      </c>
      <c r="L124" s="713">
        <f aca="true" t="shared" si="17" ref="L124:M145">J124</f>
        <v>674</v>
      </c>
      <c r="M124" s="714">
        <f t="shared" si="17"/>
        <v>714</v>
      </c>
      <c r="N124" s="667">
        <f>SUM(N125:N145)</f>
        <v>277</v>
      </c>
      <c r="O124" s="667">
        <f>SUM(O125:O145)</f>
        <v>259</v>
      </c>
    </row>
    <row r="125" spans="1:15" ht="12">
      <c r="A125" s="719" t="s">
        <v>225</v>
      </c>
      <c r="B125" s="644">
        <f>'[1]②B6用集計'!C688</f>
        <v>15</v>
      </c>
      <c r="C125" s="647">
        <f>'[1]②B6用集計'!D688</f>
        <v>17</v>
      </c>
      <c r="D125" s="644">
        <f>'[1]②B6用集計'!C713</f>
        <v>11</v>
      </c>
      <c r="E125" s="647">
        <f>'[1]②B6用集計'!D713</f>
        <v>10</v>
      </c>
      <c r="F125" s="644">
        <f>'[1]②B6用集計'!C738</f>
        <v>9</v>
      </c>
      <c r="G125" s="688">
        <f>'[1]②B6用集計'!D738</f>
        <v>14</v>
      </c>
      <c r="H125" s="689">
        <f t="shared" si="15"/>
        <v>91</v>
      </c>
      <c r="I125" s="690">
        <f t="shared" si="15"/>
        <v>75</v>
      </c>
      <c r="J125" s="644">
        <f>'[1]②B6用集計'!C763</f>
        <v>26</v>
      </c>
      <c r="K125" s="688">
        <f>'[1]②B6用集計'!D763</f>
        <v>22</v>
      </c>
      <c r="L125" s="689">
        <f t="shared" si="17"/>
        <v>26</v>
      </c>
      <c r="M125" s="690">
        <f t="shared" si="17"/>
        <v>22</v>
      </c>
      <c r="N125" s="644">
        <f>'[1]②B6用集計'!C839</f>
        <v>14</v>
      </c>
      <c r="O125" s="646">
        <f>'[1]②B6用集計'!D839</f>
        <v>9</v>
      </c>
    </row>
    <row r="126" spans="1:15" ht="12">
      <c r="A126" s="668" t="s">
        <v>226</v>
      </c>
      <c r="B126" s="644">
        <f>'[1]②B6用集計'!C689</f>
        <v>16</v>
      </c>
      <c r="C126" s="647">
        <f>'[1]②B6用集計'!D689</f>
        <v>14</v>
      </c>
      <c r="D126" s="644">
        <f>'[1]②B6用集計'!C714</f>
        <v>12</v>
      </c>
      <c r="E126" s="647">
        <f>'[1]②B6用集計'!D714</f>
        <v>9</v>
      </c>
      <c r="F126" s="644">
        <f>'[1]②B6用集計'!C739</f>
        <v>8</v>
      </c>
      <c r="G126" s="688">
        <f>'[1]②B6用集計'!D739</f>
        <v>15</v>
      </c>
      <c r="H126" s="689">
        <f t="shared" si="15"/>
        <v>92</v>
      </c>
      <c r="I126" s="690">
        <f t="shared" si="15"/>
        <v>88</v>
      </c>
      <c r="J126" s="644">
        <f>'[1]②B6用集計'!C764</f>
        <v>31</v>
      </c>
      <c r="K126" s="688">
        <f>'[1]②B6用集計'!D764</f>
        <v>35</v>
      </c>
      <c r="L126" s="689">
        <f t="shared" si="17"/>
        <v>31</v>
      </c>
      <c r="M126" s="690">
        <f t="shared" si="17"/>
        <v>35</v>
      </c>
      <c r="N126" s="644">
        <f>'[1]②B6用集計'!C840</f>
        <v>8</v>
      </c>
      <c r="O126" s="646">
        <f>'[1]②B6用集計'!D840</f>
        <v>7</v>
      </c>
    </row>
    <row r="127" spans="1:15" ht="12">
      <c r="A127" s="668" t="s">
        <v>129</v>
      </c>
      <c r="B127" s="644">
        <f>'[1]②B6用集計'!C690</f>
        <v>14</v>
      </c>
      <c r="C127" s="647">
        <f>'[1]②B6用集計'!D690</f>
        <v>22</v>
      </c>
      <c r="D127" s="644">
        <f>'[1]②B6用集計'!C715</f>
        <v>11</v>
      </c>
      <c r="E127" s="647">
        <f>'[1]②B6用集計'!D715</f>
        <v>15</v>
      </c>
      <c r="F127" s="644">
        <f>'[1]②B6用集計'!C740</f>
        <v>7</v>
      </c>
      <c r="G127" s="688">
        <f>'[1]②B6用集計'!D740</f>
        <v>16</v>
      </c>
      <c r="H127" s="689">
        <f t="shared" si="15"/>
        <v>91</v>
      </c>
      <c r="I127" s="690">
        <f t="shared" si="15"/>
        <v>122</v>
      </c>
      <c r="J127" s="644">
        <f>'[1]②B6用集計'!C765</f>
        <v>37</v>
      </c>
      <c r="K127" s="688">
        <f>'[1]②B6用集計'!D765</f>
        <v>35</v>
      </c>
      <c r="L127" s="689">
        <f t="shared" si="17"/>
        <v>37</v>
      </c>
      <c r="M127" s="690">
        <f t="shared" si="17"/>
        <v>35</v>
      </c>
      <c r="N127" s="644">
        <f>'[1]②B6用集計'!C841</f>
        <v>11</v>
      </c>
      <c r="O127" s="646">
        <f>'[1]②B6用集計'!D841</f>
        <v>7</v>
      </c>
    </row>
    <row r="128" spans="1:15" ht="12">
      <c r="A128" s="668" t="s">
        <v>130</v>
      </c>
      <c r="B128" s="644">
        <f>'[1]②B6用集計'!C691</f>
        <v>23</v>
      </c>
      <c r="C128" s="647">
        <f>'[1]②B6用集計'!D691</f>
        <v>35</v>
      </c>
      <c r="D128" s="644">
        <f>'[1]②B6用集計'!C716</f>
        <v>13</v>
      </c>
      <c r="E128" s="647">
        <f>'[1]②B6用集計'!D716</f>
        <v>11</v>
      </c>
      <c r="F128" s="644">
        <f>'[1]②B6用集計'!C741</f>
        <v>9</v>
      </c>
      <c r="G128" s="688">
        <f>'[1]②B6用集計'!D741</f>
        <v>6</v>
      </c>
      <c r="H128" s="689">
        <f t="shared" si="15"/>
        <v>110</v>
      </c>
      <c r="I128" s="690">
        <f t="shared" si="15"/>
        <v>119</v>
      </c>
      <c r="J128" s="644">
        <f>'[1]②B6用集計'!C766</f>
        <v>33</v>
      </c>
      <c r="K128" s="688">
        <f>'[1]②B6用集計'!D766</f>
        <v>36</v>
      </c>
      <c r="L128" s="689">
        <f t="shared" si="17"/>
        <v>33</v>
      </c>
      <c r="M128" s="690">
        <f t="shared" si="17"/>
        <v>36</v>
      </c>
      <c r="N128" s="644">
        <f>'[1]②B6用集計'!C842</f>
        <v>12</v>
      </c>
      <c r="O128" s="646">
        <f>'[1]②B6用集計'!D842</f>
        <v>3</v>
      </c>
    </row>
    <row r="129" spans="1:15" ht="12">
      <c r="A129" s="668" t="s">
        <v>131</v>
      </c>
      <c r="B129" s="644">
        <f>'[1]②B6用集計'!C692</f>
        <v>15</v>
      </c>
      <c r="C129" s="647">
        <f>'[1]②B6用集計'!D692</f>
        <v>14</v>
      </c>
      <c r="D129" s="644">
        <f>'[1]②B6用集計'!C717</f>
        <v>8</v>
      </c>
      <c r="E129" s="647">
        <f>'[1]②B6用集計'!D717</f>
        <v>11</v>
      </c>
      <c r="F129" s="644">
        <f>'[1]②B6用集計'!C742</f>
        <v>12</v>
      </c>
      <c r="G129" s="688">
        <f>'[1]②B6用集計'!D742</f>
        <v>10</v>
      </c>
      <c r="H129" s="689">
        <f t="shared" si="15"/>
        <v>81</v>
      </c>
      <c r="I129" s="690">
        <f t="shared" si="15"/>
        <v>89</v>
      </c>
      <c r="J129" s="644">
        <f>'[1]②B6用集計'!C767</f>
        <v>27</v>
      </c>
      <c r="K129" s="688">
        <f>'[1]②B6用集計'!D767</f>
        <v>20</v>
      </c>
      <c r="L129" s="689">
        <f t="shared" si="17"/>
        <v>27</v>
      </c>
      <c r="M129" s="690">
        <f t="shared" si="17"/>
        <v>20</v>
      </c>
      <c r="N129" s="644">
        <f>'[1]②B6用集計'!C843</f>
        <v>16</v>
      </c>
      <c r="O129" s="646">
        <f>'[1]②B6用集計'!D843</f>
        <v>13</v>
      </c>
    </row>
    <row r="130" spans="1:15" ht="12">
      <c r="A130" s="668" t="s">
        <v>132</v>
      </c>
      <c r="B130" s="644">
        <f>'[1]②B6用集計'!C693</f>
        <v>6</v>
      </c>
      <c r="C130" s="647">
        <f>'[1]②B6用集計'!D693</f>
        <v>7</v>
      </c>
      <c r="D130" s="644">
        <f>'[1]②B6用集計'!C718</f>
        <v>4</v>
      </c>
      <c r="E130" s="647">
        <f>'[1]②B6用集計'!D718</f>
        <v>7</v>
      </c>
      <c r="F130" s="644">
        <f>'[1]②B6用集計'!C743</f>
        <v>11</v>
      </c>
      <c r="G130" s="688">
        <f>'[1]②B6用集計'!D743</f>
        <v>8</v>
      </c>
      <c r="H130" s="689">
        <f t="shared" si="15"/>
        <v>86</v>
      </c>
      <c r="I130" s="690">
        <f t="shared" si="15"/>
        <v>100</v>
      </c>
      <c r="J130" s="644">
        <f>'[1]②B6用集計'!C768</f>
        <v>31</v>
      </c>
      <c r="K130" s="688">
        <f>'[1]②B6用集計'!D768</f>
        <v>30</v>
      </c>
      <c r="L130" s="689">
        <f t="shared" si="17"/>
        <v>31</v>
      </c>
      <c r="M130" s="690">
        <f t="shared" si="17"/>
        <v>30</v>
      </c>
      <c r="N130" s="644">
        <f>'[1]②B6用集計'!C844</f>
        <v>15</v>
      </c>
      <c r="O130" s="646">
        <f>'[1]②B6用集計'!D844</f>
        <v>13</v>
      </c>
    </row>
    <row r="131" spans="1:15" ht="12">
      <c r="A131" s="668" t="s">
        <v>133</v>
      </c>
      <c r="B131" s="644">
        <f>'[1]②B6用集計'!C694</f>
        <v>13</v>
      </c>
      <c r="C131" s="647">
        <f>'[1]②B6用集計'!D694</f>
        <v>17</v>
      </c>
      <c r="D131" s="644">
        <f>'[1]②B6用集計'!C719</f>
        <v>18</v>
      </c>
      <c r="E131" s="647">
        <f>'[1]②B6用集計'!D719</f>
        <v>16</v>
      </c>
      <c r="F131" s="644">
        <f>'[1]②B6用集計'!C744</f>
        <v>8</v>
      </c>
      <c r="G131" s="688">
        <f>'[1]②B6用集計'!D744</f>
        <v>10</v>
      </c>
      <c r="H131" s="689">
        <f t="shared" si="15"/>
        <v>111</v>
      </c>
      <c r="I131" s="690">
        <f t="shared" si="15"/>
        <v>114</v>
      </c>
      <c r="J131" s="644">
        <f>'[1]②B6用集計'!C769</f>
        <v>22</v>
      </c>
      <c r="K131" s="688">
        <f>'[1]②B6用集計'!D769</f>
        <v>33</v>
      </c>
      <c r="L131" s="689">
        <f t="shared" si="17"/>
        <v>22</v>
      </c>
      <c r="M131" s="690">
        <f t="shared" si="17"/>
        <v>33</v>
      </c>
      <c r="N131" s="644">
        <f>'[1]②B6用集計'!C845</f>
        <v>26</v>
      </c>
      <c r="O131" s="646">
        <f>'[1]②B6用集計'!D845</f>
        <v>12</v>
      </c>
    </row>
    <row r="132" spans="1:15" ht="12">
      <c r="A132" s="668" t="s">
        <v>134</v>
      </c>
      <c r="B132" s="644">
        <f>'[1]②B6用集計'!C695</f>
        <v>19</v>
      </c>
      <c r="C132" s="647">
        <f>'[1]②B6用集計'!D695</f>
        <v>17</v>
      </c>
      <c r="D132" s="644">
        <f>'[1]②B6用集計'!C720</f>
        <v>14</v>
      </c>
      <c r="E132" s="647">
        <f>'[1]②B6用集計'!D720</f>
        <v>17</v>
      </c>
      <c r="F132" s="644">
        <f>'[1]②B6用集計'!C745</f>
        <v>19</v>
      </c>
      <c r="G132" s="688">
        <f>'[1]②B6用集計'!D745</f>
        <v>17</v>
      </c>
      <c r="H132" s="689">
        <f t="shared" si="15"/>
        <v>149</v>
      </c>
      <c r="I132" s="690">
        <f t="shared" si="15"/>
        <v>118</v>
      </c>
      <c r="J132" s="644">
        <f>'[1]②B6用集計'!C770</f>
        <v>50</v>
      </c>
      <c r="K132" s="688">
        <f>'[1]②B6用集計'!D770</f>
        <v>51</v>
      </c>
      <c r="L132" s="689">
        <f t="shared" si="17"/>
        <v>50</v>
      </c>
      <c r="M132" s="690">
        <f t="shared" si="17"/>
        <v>51</v>
      </c>
      <c r="N132" s="644">
        <f>'[1]②B6用集計'!C846</f>
        <v>10</v>
      </c>
      <c r="O132" s="646">
        <f>'[1]②B6用集計'!D846</f>
        <v>20</v>
      </c>
    </row>
    <row r="133" spans="1:15" ht="12">
      <c r="A133" s="668" t="s">
        <v>135</v>
      </c>
      <c r="B133" s="644">
        <f>'[1]②B6用集計'!C696</f>
        <v>26</v>
      </c>
      <c r="C133" s="647">
        <f>'[1]②B6用集計'!D696</f>
        <v>18</v>
      </c>
      <c r="D133" s="644">
        <f>'[1]②B6用集計'!C721</f>
        <v>19</v>
      </c>
      <c r="E133" s="647">
        <f>'[1]②B6用集計'!D721</f>
        <v>15</v>
      </c>
      <c r="F133" s="644">
        <f>'[1]②B6用集計'!C746</f>
        <v>18</v>
      </c>
      <c r="G133" s="688">
        <f>'[1]②B6用集計'!D746</f>
        <v>13</v>
      </c>
      <c r="H133" s="689">
        <f t="shared" si="15"/>
        <v>151</v>
      </c>
      <c r="I133" s="690">
        <f t="shared" si="15"/>
        <v>143</v>
      </c>
      <c r="J133" s="644">
        <f>'[1]②B6用集計'!C771</f>
        <v>57</v>
      </c>
      <c r="K133" s="688">
        <f>'[1]②B6用集計'!D771</f>
        <v>54</v>
      </c>
      <c r="L133" s="689">
        <f t="shared" si="17"/>
        <v>57</v>
      </c>
      <c r="M133" s="690">
        <f t="shared" si="17"/>
        <v>54</v>
      </c>
      <c r="N133" s="644">
        <f>'[1]②B6用集計'!C847</f>
        <v>21</v>
      </c>
      <c r="O133" s="646">
        <f>'[1]②B6用集計'!D847</f>
        <v>17</v>
      </c>
    </row>
    <row r="134" spans="1:15" ht="12">
      <c r="A134" s="668" t="s">
        <v>136</v>
      </c>
      <c r="B134" s="644">
        <f>'[1]②B6用集計'!C697</f>
        <v>34</v>
      </c>
      <c r="C134" s="647">
        <f>'[1]②B6用集計'!D697</f>
        <v>40</v>
      </c>
      <c r="D134" s="644">
        <f>'[1]②B6用集計'!C722</f>
        <v>26</v>
      </c>
      <c r="E134" s="647">
        <f>'[1]②B6用集計'!D722</f>
        <v>26</v>
      </c>
      <c r="F134" s="644">
        <f>'[1]②B6用集計'!C747</f>
        <v>19</v>
      </c>
      <c r="G134" s="688">
        <f>'[1]②B6用集計'!D747</f>
        <v>11</v>
      </c>
      <c r="H134" s="689">
        <f t="shared" si="15"/>
        <v>188</v>
      </c>
      <c r="I134" s="690">
        <f t="shared" si="15"/>
        <v>171</v>
      </c>
      <c r="J134" s="644">
        <f>'[1]②B6用集計'!C772</f>
        <v>60</v>
      </c>
      <c r="K134" s="688">
        <f>'[1]②B6用集計'!D772</f>
        <v>53</v>
      </c>
      <c r="L134" s="689">
        <f t="shared" si="17"/>
        <v>60</v>
      </c>
      <c r="M134" s="690">
        <f t="shared" si="17"/>
        <v>53</v>
      </c>
      <c r="N134" s="644">
        <f>'[1]②B6用集計'!C848</f>
        <v>14</v>
      </c>
      <c r="O134" s="646">
        <f>'[1]②B6用集計'!D848</f>
        <v>14</v>
      </c>
    </row>
    <row r="135" spans="1:15" ht="12">
      <c r="A135" s="668" t="s">
        <v>137</v>
      </c>
      <c r="B135" s="644">
        <f>'[1]②B6用集計'!C698</f>
        <v>20</v>
      </c>
      <c r="C135" s="647">
        <f>'[1]②B6用集計'!D698</f>
        <v>14</v>
      </c>
      <c r="D135" s="644">
        <f>'[1]②B6用集計'!C723</f>
        <v>15</v>
      </c>
      <c r="E135" s="647">
        <f>'[1]②B6用集計'!D723</f>
        <v>25</v>
      </c>
      <c r="F135" s="644">
        <f>'[1]②B6用集計'!C748</f>
        <v>5</v>
      </c>
      <c r="G135" s="688">
        <f>'[1]②B6用集計'!D748</f>
        <v>4</v>
      </c>
      <c r="H135" s="689">
        <f t="shared" si="15"/>
        <v>133</v>
      </c>
      <c r="I135" s="690">
        <f t="shared" si="15"/>
        <v>137</v>
      </c>
      <c r="J135" s="644">
        <f>'[1]②B6用集計'!C773</f>
        <v>49</v>
      </c>
      <c r="K135" s="688">
        <f>'[1]②B6用集計'!D773</f>
        <v>45</v>
      </c>
      <c r="L135" s="689">
        <f t="shared" si="17"/>
        <v>49</v>
      </c>
      <c r="M135" s="690">
        <f t="shared" si="17"/>
        <v>45</v>
      </c>
      <c r="N135" s="644">
        <f>'[1]②B6用集計'!C849</f>
        <v>21</v>
      </c>
      <c r="O135" s="646">
        <f>'[1]②B6用集計'!D849</f>
        <v>16</v>
      </c>
    </row>
    <row r="136" spans="1:15" ht="12">
      <c r="A136" s="668" t="s">
        <v>138</v>
      </c>
      <c r="B136" s="644">
        <f>'[1]②B6用集計'!C699</f>
        <v>14</v>
      </c>
      <c r="C136" s="647">
        <f>'[1]②B6用集計'!D699</f>
        <v>16</v>
      </c>
      <c r="D136" s="644">
        <f>'[1]②B6用集計'!C724</f>
        <v>14</v>
      </c>
      <c r="E136" s="647">
        <f>'[1]②B6用集計'!D724</f>
        <v>13</v>
      </c>
      <c r="F136" s="644">
        <f>'[1]②B6用集計'!C749</f>
        <v>8</v>
      </c>
      <c r="G136" s="688">
        <f>'[1]②B6用集計'!D749</f>
        <v>10</v>
      </c>
      <c r="H136" s="689">
        <f t="shared" si="15"/>
        <v>122</v>
      </c>
      <c r="I136" s="690">
        <f t="shared" si="15"/>
        <v>118</v>
      </c>
      <c r="J136" s="644">
        <f>'[1]②B6用集計'!C774</f>
        <v>52</v>
      </c>
      <c r="K136" s="688">
        <f>'[1]②B6用集計'!D774</f>
        <v>38</v>
      </c>
      <c r="L136" s="689">
        <f t="shared" si="17"/>
        <v>52</v>
      </c>
      <c r="M136" s="690">
        <f t="shared" si="17"/>
        <v>38</v>
      </c>
      <c r="N136" s="644">
        <f>'[1]②B6用集計'!C850</f>
        <v>9</v>
      </c>
      <c r="O136" s="646">
        <f>'[1]②B6用集計'!D850</f>
        <v>17</v>
      </c>
    </row>
    <row r="137" spans="1:15" ht="12">
      <c r="A137" s="668" t="s">
        <v>139</v>
      </c>
      <c r="B137" s="644">
        <f>'[1]②B6用集計'!C700</f>
        <v>19</v>
      </c>
      <c r="C137" s="647">
        <f>'[1]②B6用集計'!D700</f>
        <v>5</v>
      </c>
      <c r="D137" s="644">
        <f>'[1]②B6用集計'!C725</f>
        <v>12</v>
      </c>
      <c r="E137" s="647">
        <f>'[1]②B6用集計'!D725</f>
        <v>12</v>
      </c>
      <c r="F137" s="644">
        <f>'[1]②B6用集計'!C750</f>
        <v>6</v>
      </c>
      <c r="G137" s="688">
        <f>'[1]②B6用集計'!D750</f>
        <v>10</v>
      </c>
      <c r="H137" s="689">
        <f t="shared" si="15"/>
        <v>135</v>
      </c>
      <c r="I137" s="690">
        <f t="shared" si="15"/>
        <v>113</v>
      </c>
      <c r="J137" s="644">
        <f>'[1]②B6用集計'!C775</f>
        <v>38</v>
      </c>
      <c r="K137" s="688">
        <f>'[1]②B6用集計'!D775</f>
        <v>48</v>
      </c>
      <c r="L137" s="689">
        <f t="shared" si="17"/>
        <v>38</v>
      </c>
      <c r="M137" s="690">
        <f t="shared" si="17"/>
        <v>48</v>
      </c>
      <c r="N137" s="644">
        <f>'[1]②B6用集計'!C851</f>
        <v>22</v>
      </c>
      <c r="O137" s="646">
        <f>'[1]②B6用集計'!D851</f>
        <v>17</v>
      </c>
    </row>
    <row r="138" spans="1:15" ht="12">
      <c r="A138" s="668" t="s">
        <v>140</v>
      </c>
      <c r="B138" s="644">
        <f>'[1]②B6用集計'!C701</f>
        <v>6</v>
      </c>
      <c r="C138" s="647">
        <f>'[1]②B6用集計'!D701</f>
        <v>14</v>
      </c>
      <c r="D138" s="644">
        <f>'[1]②B6用集計'!C726</f>
        <v>15</v>
      </c>
      <c r="E138" s="647">
        <f>'[1]②B6用集計'!D726</f>
        <v>13</v>
      </c>
      <c r="F138" s="644">
        <f>'[1]②B6用集計'!C751</f>
        <v>14</v>
      </c>
      <c r="G138" s="688">
        <f>'[1]②B6用集計'!D751</f>
        <v>14</v>
      </c>
      <c r="H138" s="689">
        <f t="shared" si="15"/>
        <v>146</v>
      </c>
      <c r="I138" s="690">
        <f t="shared" si="15"/>
        <v>170</v>
      </c>
      <c r="J138" s="644">
        <f>'[1]②B6用集計'!C776</f>
        <v>62</v>
      </c>
      <c r="K138" s="688">
        <f>'[1]②B6用集計'!D776</f>
        <v>51</v>
      </c>
      <c r="L138" s="689">
        <f t="shared" si="17"/>
        <v>62</v>
      </c>
      <c r="M138" s="690">
        <f t="shared" si="17"/>
        <v>51</v>
      </c>
      <c r="N138" s="644">
        <f>'[1]②B6用集計'!C852</f>
        <v>23</v>
      </c>
      <c r="O138" s="646">
        <f>'[1]②B6用集計'!D852</f>
        <v>25</v>
      </c>
    </row>
    <row r="139" spans="1:15" ht="12">
      <c r="A139" s="668" t="s">
        <v>141</v>
      </c>
      <c r="B139" s="644">
        <f>'[1]②B6用集計'!C702</f>
        <v>5</v>
      </c>
      <c r="C139" s="647">
        <f>'[1]②B6用集計'!D702</f>
        <v>4</v>
      </c>
      <c r="D139" s="644">
        <f>'[1]②B6用集計'!C727</f>
        <v>9</v>
      </c>
      <c r="E139" s="647">
        <f>'[1]②B6用集計'!D727</f>
        <v>11</v>
      </c>
      <c r="F139" s="644">
        <f>'[1]②B6用集計'!C752</f>
        <v>13</v>
      </c>
      <c r="G139" s="688">
        <f>'[1]②B6用集計'!D752</f>
        <v>11</v>
      </c>
      <c r="H139" s="689">
        <f aca="true" t="shared" si="18" ref="H139:I145">N81+B110+D110+F110+H110+J110+L110+N110+B139+D139+F139</f>
        <v>120</v>
      </c>
      <c r="I139" s="690">
        <f t="shared" si="18"/>
        <v>117</v>
      </c>
      <c r="J139" s="644">
        <f>'[1]②B6用集計'!C777</f>
        <v>28</v>
      </c>
      <c r="K139" s="688">
        <f>'[1]②B6用集計'!D777</f>
        <v>36</v>
      </c>
      <c r="L139" s="689">
        <f t="shared" si="17"/>
        <v>28</v>
      </c>
      <c r="M139" s="690">
        <f t="shared" si="17"/>
        <v>36</v>
      </c>
      <c r="N139" s="644">
        <f>'[1]②B6用集計'!C853</f>
        <v>19</v>
      </c>
      <c r="O139" s="646">
        <f>'[1]②B6用集計'!D853</f>
        <v>10</v>
      </c>
    </row>
    <row r="140" spans="1:15" ht="12">
      <c r="A140" s="668" t="s">
        <v>142</v>
      </c>
      <c r="B140" s="644">
        <f>'[1]②B6用集計'!C703</f>
        <v>3</v>
      </c>
      <c r="C140" s="647">
        <f>'[1]②B6用集計'!D703</f>
        <v>7</v>
      </c>
      <c r="D140" s="644">
        <f>'[1]②B6用集計'!C728</f>
        <v>11</v>
      </c>
      <c r="E140" s="647">
        <f>'[1]②B6用集計'!D728</f>
        <v>22</v>
      </c>
      <c r="F140" s="644">
        <f>'[1]②B6用集計'!C753</f>
        <v>3</v>
      </c>
      <c r="G140" s="688">
        <f>'[1]②B6用集計'!D753</f>
        <v>3</v>
      </c>
      <c r="H140" s="689">
        <f t="shared" si="18"/>
        <v>101</v>
      </c>
      <c r="I140" s="690">
        <f t="shared" si="18"/>
        <v>123</v>
      </c>
      <c r="J140" s="644">
        <f>'[1]②B6用集計'!C778</f>
        <v>30</v>
      </c>
      <c r="K140" s="688">
        <f>'[1]②B6用集計'!D778</f>
        <v>31</v>
      </c>
      <c r="L140" s="689">
        <f t="shared" si="17"/>
        <v>30</v>
      </c>
      <c r="M140" s="690">
        <f t="shared" si="17"/>
        <v>31</v>
      </c>
      <c r="N140" s="644">
        <f>'[1]②B6用集計'!C854</f>
        <v>13</v>
      </c>
      <c r="O140" s="646">
        <f>'[1]②B6用集計'!D854</f>
        <v>28</v>
      </c>
    </row>
    <row r="141" spans="1:15" ht="12">
      <c r="A141" s="668" t="s">
        <v>143</v>
      </c>
      <c r="B141" s="644">
        <f>'[1]②B6用集計'!C704</f>
        <v>8</v>
      </c>
      <c r="C141" s="647">
        <f>'[1]②B6用集計'!D704</f>
        <v>5</v>
      </c>
      <c r="D141" s="644">
        <f>'[1]②B6用集計'!C729</f>
        <v>13</v>
      </c>
      <c r="E141" s="647">
        <f>'[1]②B6用集計'!D729</f>
        <v>9</v>
      </c>
      <c r="F141" s="644">
        <f>'[1]②B6用集計'!C754</f>
        <v>2</v>
      </c>
      <c r="G141" s="688">
        <f>'[1]②B6用集計'!D754</f>
        <v>6</v>
      </c>
      <c r="H141" s="689">
        <f t="shared" si="18"/>
        <v>86</v>
      </c>
      <c r="I141" s="690">
        <f t="shared" si="18"/>
        <v>106</v>
      </c>
      <c r="J141" s="644">
        <f>'[1]②B6用集計'!C779</f>
        <v>22</v>
      </c>
      <c r="K141" s="688">
        <f>'[1]②B6用集計'!D779</f>
        <v>45</v>
      </c>
      <c r="L141" s="689">
        <f t="shared" si="17"/>
        <v>22</v>
      </c>
      <c r="M141" s="690">
        <f t="shared" si="17"/>
        <v>45</v>
      </c>
      <c r="N141" s="644">
        <f>'[1]②B6用集計'!C855</f>
        <v>15</v>
      </c>
      <c r="O141" s="646">
        <f>'[1]②B6用集計'!D855</f>
        <v>8</v>
      </c>
    </row>
    <row r="142" spans="1:15" ht="12">
      <c r="A142" s="668" t="s">
        <v>144</v>
      </c>
      <c r="B142" s="644">
        <f>'[1]②B6用集計'!C705</f>
        <v>3</v>
      </c>
      <c r="C142" s="647">
        <f>'[1]②B6用集計'!D705</f>
        <v>0</v>
      </c>
      <c r="D142" s="644">
        <f>'[1]②B6用集計'!C730</f>
        <v>5</v>
      </c>
      <c r="E142" s="647">
        <f>'[1]②B6用集計'!D730</f>
        <v>7</v>
      </c>
      <c r="F142" s="644">
        <f>'[1]②B6用集計'!C755</f>
        <v>1</v>
      </c>
      <c r="G142" s="688">
        <f>'[1]②B6用集計'!D755</f>
        <v>2</v>
      </c>
      <c r="H142" s="689">
        <f t="shared" si="18"/>
        <v>55</v>
      </c>
      <c r="I142" s="690">
        <f t="shared" si="18"/>
        <v>72</v>
      </c>
      <c r="J142" s="644">
        <f>'[1]②B6用集計'!C780</f>
        <v>12</v>
      </c>
      <c r="K142" s="688">
        <f>'[1]②B6用集計'!D780</f>
        <v>28</v>
      </c>
      <c r="L142" s="689">
        <f t="shared" si="17"/>
        <v>12</v>
      </c>
      <c r="M142" s="690">
        <f t="shared" si="17"/>
        <v>28</v>
      </c>
      <c r="N142" s="644">
        <f>'[1]②B6用集計'!C856</f>
        <v>3</v>
      </c>
      <c r="O142" s="646">
        <f>'[1]②B6用集計'!D856</f>
        <v>12</v>
      </c>
    </row>
    <row r="143" spans="1:15" ht="12">
      <c r="A143" s="668" t="s">
        <v>145</v>
      </c>
      <c r="B143" s="644">
        <f>'[1]②B6用集計'!C706</f>
        <v>0</v>
      </c>
      <c r="C143" s="647">
        <f>'[1]②B6用集計'!D706</f>
        <v>0</v>
      </c>
      <c r="D143" s="644">
        <f>'[1]②B6用集計'!C731</f>
        <v>1</v>
      </c>
      <c r="E143" s="647">
        <f>'[1]②B6用集計'!D731</f>
        <v>5</v>
      </c>
      <c r="F143" s="644">
        <f>'[1]②B6用集計'!C756</f>
        <v>0</v>
      </c>
      <c r="G143" s="688">
        <f>'[1]②B6用集計'!D756</f>
        <v>1</v>
      </c>
      <c r="H143" s="689">
        <f t="shared" si="18"/>
        <v>16</v>
      </c>
      <c r="I143" s="690">
        <f t="shared" si="18"/>
        <v>26</v>
      </c>
      <c r="J143" s="644">
        <f>'[1]②B6用集計'!C781</f>
        <v>6</v>
      </c>
      <c r="K143" s="688">
        <f>'[1]②B6用集計'!D781</f>
        <v>18</v>
      </c>
      <c r="L143" s="689">
        <f t="shared" si="17"/>
        <v>6</v>
      </c>
      <c r="M143" s="690">
        <f t="shared" si="17"/>
        <v>18</v>
      </c>
      <c r="N143" s="644">
        <f>'[1]②B6用集計'!C857</f>
        <v>4</v>
      </c>
      <c r="O143" s="646">
        <f>'[1]②B6用集計'!D857</f>
        <v>9</v>
      </c>
    </row>
    <row r="144" spans="1:15" ht="12">
      <c r="A144" s="668" t="s">
        <v>146</v>
      </c>
      <c r="B144" s="644">
        <f>'[1]②B6用集計'!C707</f>
        <v>0</v>
      </c>
      <c r="C144" s="647">
        <f>'[1]②B6用集計'!D707</f>
        <v>1</v>
      </c>
      <c r="D144" s="644">
        <f>'[1]②B6用集計'!C732</f>
        <v>1</v>
      </c>
      <c r="E144" s="647">
        <f>'[1]②B6用集計'!D732</f>
        <v>0</v>
      </c>
      <c r="F144" s="644">
        <f>'[1]②B6用集計'!C757</f>
        <v>0</v>
      </c>
      <c r="G144" s="688">
        <f>'[1]②B6用集計'!D757</f>
        <v>1</v>
      </c>
      <c r="H144" s="689">
        <f t="shared" si="18"/>
        <v>4</v>
      </c>
      <c r="I144" s="690">
        <f t="shared" si="18"/>
        <v>14</v>
      </c>
      <c r="J144" s="644">
        <f>'[1]②B6用集計'!C782</f>
        <v>1</v>
      </c>
      <c r="K144" s="688">
        <f>'[1]②B6用集計'!D782</f>
        <v>4</v>
      </c>
      <c r="L144" s="689">
        <f t="shared" si="17"/>
        <v>1</v>
      </c>
      <c r="M144" s="690">
        <f t="shared" si="17"/>
        <v>4</v>
      </c>
      <c r="N144" s="644">
        <f>'[1]②B6用集計'!C858</f>
        <v>1</v>
      </c>
      <c r="O144" s="646">
        <f>'[1]②B6用集計'!D858</f>
        <v>2</v>
      </c>
    </row>
    <row r="145" spans="1:15" ht="12" thickBot="1">
      <c r="A145" s="669" t="s">
        <v>216</v>
      </c>
      <c r="B145" s="691">
        <f>'[1]②B6用集計'!C708</f>
        <v>0</v>
      </c>
      <c r="C145" s="670">
        <f>'[1]②B6用集計'!D708</f>
        <v>0</v>
      </c>
      <c r="D145" s="649">
        <f>'[1]②B6用集計'!C733</f>
        <v>0</v>
      </c>
      <c r="E145" s="670">
        <f>'[1]②B6用集計'!D733</f>
        <v>0</v>
      </c>
      <c r="F145" s="649">
        <f>'[1]②B6用集計'!C758</f>
        <v>0</v>
      </c>
      <c r="G145" s="692">
        <f>'[1]②B6用集計'!D758</f>
        <v>0</v>
      </c>
      <c r="H145" s="715">
        <f t="shared" si="18"/>
        <v>1</v>
      </c>
      <c r="I145" s="694">
        <f t="shared" si="18"/>
        <v>2</v>
      </c>
      <c r="J145" s="649">
        <f>'[1]②B6用集計'!C783</f>
        <v>0</v>
      </c>
      <c r="K145" s="692">
        <f>'[1]②B6用集計'!D783</f>
        <v>1</v>
      </c>
      <c r="L145" s="715">
        <f t="shared" si="17"/>
        <v>0</v>
      </c>
      <c r="M145" s="694">
        <f t="shared" si="17"/>
        <v>1</v>
      </c>
      <c r="N145" s="649">
        <f>'[1]②B6用集計'!C859</f>
        <v>0</v>
      </c>
      <c r="O145" s="649">
        <f>'[1]②B6用集計'!D859</f>
        <v>0</v>
      </c>
    </row>
    <row r="146" spans="1:15" ht="12">
      <c r="A146" s="671"/>
      <c r="B146" s="644"/>
      <c r="C146" s="644"/>
      <c r="D146" s="646"/>
      <c r="E146" s="646"/>
      <c r="F146" s="644"/>
      <c r="G146" s="644"/>
      <c r="H146" s="646"/>
      <c r="I146" s="646"/>
      <c r="J146" s="646"/>
      <c r="K146" s="646"/>
      <c r="L146" s="646"/>
      <c r="M146" s="646"/>
      <c r="N146" s="646"/>
      <c r="O146" s="646"/>
    </row>
    <row r="147" spans="1:15" ht="12" thickBot="1">
      <c r="A147" s="648"/>
      <c r="B147" s="649"/>
      <c r="C147" s="649"/>
      <c r="D147" s="649"/>
      <c r="E147" s="649"/>
      <c r="F147" s="649"/>
      <c r="G147" s="649"/>
      <c r="H147" s="649"/>
      <c r="I147" s="649"/>
      <c r="J147" s="649"/>
      <c r="K147" s="649"/>
      <c r="L147" s="649"/>
      <c r="M147" s="697"/>
      <c r="N147" s="649"/>
      <c r="O147" s="649"/>
    </row>
    <row r="148" spans="1:15" ht="12">
      <c r="A148" s="654" t="s">
        <v>202</v>
      </c>
      <c r="B148" s="1175" t="s">
        <v>248</v>
      </c>
      <c r="C148" s="1167"/>
      <c r="D148" s="1162" t="s">
        <v>249</v>
      </c>
      <c r="E148" s="1157"/>
      <c r="F148" s="1162" t="s">
        <v>250</v>
      </c>
      <c r="G148" s="1157"/>
      <c r="H148" s="1162" t="s">
        <v>251</v>
      </c>
      <c r="I148" s="1157"/>
      <c r="J148" s="1162" t="s">
        <v>252</v>
      </c>
      <c r="K148" s="1157"/>
      <c r="L148" s="1162" t="s">
        <v>253</v>
      </c>
      <c r="M148" s="1157"/>
      <c r="N148" s="1162" t="s">
        <v>254</v>
      </c>
      <c r="O148" s="1157"/>
    </row>
    <row r="149" spans="1:15" ht="12">
      <c r="A149" s="655" t="s">
        <v>210</v>
      </c>
      <c r="B149" s="1090">
        <f>'[1]③行政区別'!E41</f>
        <v>467</v>
      </c>
      <c r="C149" s="1090"/>
      <c r="D149" s="1066">
        <f>'[1]③行政区別'!E42</f>
        <v>221</v>
      </c>
      <c r="E149" s="1080"/>
      <c r="F149" s="1090">
        <f>'[1]③行政区別'!E43</f>
        <v>404</v>
      </c>
      <c r="G149" s="1090"/>
      <c r="H149" s="1090">
        <f>'[1]③行政区別'!E44</f>
        <v>321</v>
      </c>
      <c r="I149" s="1090"/>
      <c r="J149" s="1090">
        <f>'[1]③行政区別'!E45</f>
        <v>133</v>
      </c>
      <c r="K149" s="1090"/>
      <c r="L149" s="1090">
        <f>'[1]③行政区別'!E46</f>
        <v>947</v>
      </c>
      <c r="M149" s="1090"/>
      <c r="N149" s="1090">
        <f>'[1]③行政区別'!E47</f>
        <v>254</v>
      </c>
      <c r="O149" s="1066"/>
    </row>
    <row r="150" spans="1:15" ht="12">
      <c r="A150" s="655" t="s">
        <v>211</v>
      </c>
      <c r="B150" s="1090">
        <f>SUM(B154:C174)</f>
        <v>1344</v>
      </c>
      <c r="C150" s="1090"/>
      <c r="D150" s="1090">
        <f>SUM(D154:E174)</f>
        <v>456</v>
      </c>
      <c r="E150" s="1090"/>
      <c r="F150" s="1090">
        <f>SUM(F154:G174)</f>
        <v>986</v>
      </c>
      <c r="G150" s="1090"/>
      <c r="H150" s="1090">
        <f>SUM(H154:I174)</f>
        <v>628</v>
      </c>
      <c r="I150" s="1090"/>
      <c r="J150" s="1090">
        <f>SUM(J154:K174)</f>
        <v>267</v>
      </c>
      <c r="K150" s="1090"/>
      <c r="L150" s="1090">
        <f>SUM(L154:M174)</f>
        <v>2016</v>
      </c>
      <c r="M150" s="1090"/>
      <c r="N150" s="1090">
        <f>SUM(N154:O174)</f>
        <v>647</v>
      </c>
      <c r="O150" s="1066"/>
    </row>
    <row r="151" spans="1:15" ht="12">
      <c r="A151" s="655"/>
      <c r="B151" s="674" t="s">
        <v>125</v>
      </c>
      <c r="C151" s="724" t="s">
        <v>126</v>
      </c>
      <c r="D151" s="680" t="s">
        <v>125</v>
      </c>
      <c r="E151" s="681" t="s">
        <v>126</v>
      </c>
      <c r="F151" s="680" t="s">
        <v>255</v>
      </c>
      <c r="G151" s="681" t="s">
        <v>126</v>
      </c>
      <c r="H151" s="680" t="s">
        <v>125</v>
      </c>
      <c r="I151" s="681" t="s">
        <v>126</v>
      </c>
      <c r="J151" s="680" t="s">
        <v>125</v>
      </c>
      <c r="K151" s="681" t="s">
        <v>126</v>
      </c>
      <c r="L151" s="680" t="s">
        <v>125</v>
      </c>
      <c r="M151" s="676" t="s">
        <v>126</v>
      </c>
      <c r="N151" s="676" t="s">
        <v>125</v>
      </c>
      <c r="O151" s="676" t="s">
        <v>126</v>
      </c>
    </row>
    <row r="152" spans="1:15" ht="12">
      <c r="A152" s="673" t="s">
        <v>256</v>
      </c>
      <c r="B152" s="706">
        <f aca="true" t="shared" si="19" ref="B152:O152">SUM(B158:B174)</f>
        <v>499</v>
      </c>
      <c r="C152" s="707">
        <f t="shared" si="19"/>
        <v>498</v>
      </c>
      <c r="D152" s="708">
        <f t="shared" si="19"/>
        <v>187</v>
      </c>
      <c r="E152" s="707">
        <f t="shared" si="19"/>
        <v>192</v>
      </c>
      <c r="F152" s="708">
        <f t="shared" si="19"/>
        <v>395</v>
      </c>
      <c r="G152" s="707">
        <f t="shared" si="19"/>
        <v>393</v>
      </c>
      <c r="H152" s="708">
        <f t="shared" si="19"/>
        <v>245</v>
      </c>
      <c r="I152" s="707">
        <f t="shared" si="19"/>
        <v>274</v>
      </c>
      <c r="J152" s="708">
        <f t="shared" si="19"/>
        <v>128</v>
      </c>
      <c r="K152" s="707">
        <f t="shared" si="19"/>
        <v>103</v>
      </c>
      <c r="L152" s="708">
        <f t="shared" si="19"/>
        <v>822</v>
      </c>
      <c r="M152" s="707">
        <f t="shared" si="19"/>
        <v>712</v>
      </c>
      <c r="N152" s="708">
        <f t="shared" si="19"/>
        <v>266</v>
      </c>
      <c r="O152" s="708">
        <f t="shared" si="19"/>
        <v>259</v>
      </c>
    </row>
    <row r="153" spans="1:15" ht="12">
      <c r="A153" s="718" t="s">
        <v>213</v>
      </c>
      <c r="B153" s="666">
        <f aca="true" t="shared" si="20" ref="B153:O153">SUM(B154:B174)</f>
        <v>657</v>
      </c>
      <c r="C153" s="712">
        <f t="shared" si="20"/>
        <v>687</v>
      </c>
      <c r="D153" s="667">
        <f t="shared" si="20"/>
        <v>227</v>
      </c>
      <c r="E153" s="712">
        <f t="shared" si="20"/>
        <v>229</v>
      </c>
      <c r="F153" s="667">
        <f t="shared" si="20"/>
        <v>494</v>
      </c>
      <c r="G153" s="712">
        <f t="shared" si="20"/>
        <v>492</v>
      </c>
      <c r="H153" s="667">
        <f t="shared" si="20"/>
        <v>302</v>
      </c>
      <c r="I153" s="712">
        <f t="shared" si="20"/>
        <v>326</v>
      </c>
      <c r="J153" s="667">
        <f t="shared" si="20"/>
        <v>153</v>
      </c>
      <c r="K153" s="712">
        <f t="shared" si="20"/>
        <v>114</v>
      </c>
      <c r="L153" s="667">
        <f t="shared" si="20"/>
        <v>1078</v>
      </c>
      <c r="M153" s="712">
        <f t="shared" si="20"/>
        <v>938</v>
      </c>
      <c r="N153" s="667">
        <f t="shared" si="20"/>
        <v>330</v>
      </c>
      <c r="O153" s="667">
        <f t="shared" si="20"/>
        <v>317</v>
      </c>
    </row>
    <row r="154" spans="1:15" ht="12">
      <c r="A154" s="668" t="s">
        <v>257</v>
      </c>
      <c r="B154" s="644">
        <f>'[1]②B6用集計'!C864</f>
        <v>37</v>
      </c>
      <c r="C154" s="647">
        <f>'[1]②B6用集計'!D864</f>
        <v>44</v>
      </c>
      <c r="D154" s="644">
        <f>'[1]②B6用集計'!C890</f>
        <v>15</v>
      </c>
      <c r="E154" s="647">
        <f>'[1]②B6用集計'!D890</f>
        <v>7</v>
      </c>
      <c r="F154" s="644">
        <f>'[1]②B6用集計'!C916</f>
        <v>24</v>
      </c>
      <c r="G154" s="647">
        <f>'[1]②B6用集計'!D916</f>
        <v>27</v>
      </c>
      <c r="H154" s="644">
        <f>'[1]②B6用集計'!C941</f>
        <v>12</v>
      </c>
      <c r="I154" s="647">
        <f>'[1]②B6用集計'!D941</f>
        <v>13</v>
      </c>
      <c r="J154" s="644">
        <f>'[1]②B6用集計'!C966</f>
        <v>14</v>
      </c>
      <c r="K154" s="647">
        <f>'[1]②B6用集計'!D966</f>
        <v>5</v>
      </c>
      <c r="L154" s="644">
        <f>'[1]②B6用集計'!C991</f>
        <v>94</v>
      </c>
      <c r="M154" s="647">
        <f>'[1]②B6用集計'!D991</f>
        <v>79</v>
      </c>
      <c r="N154" s="644">
        <f>'[1]②B6用集計'!C1018</f>
        <v>19</v>
      </c>
      <c r="O154" s="646">
        <f>'[1]②B6用集計'!D1018</f>
        <v>15</v>
      </c>
    </row>
    <row r="155" spans="1:15" ht="12">
      <c r="A155" s="668" t="s">
        <v>258</v>
      </c>
      <c r="B155" s="644">
        <f>'[1]②B6用集計'!C865</f>
        <v>38</v>
      </c>
      <c r="C155" s="647">
        <f>'[1]②B6用集計'!D865</f>
        <v>57</v>
      </c>
      <c r="D155" s="644">
        <f>'[1]②B6用集計'!C891</f>
        <v>5</v>
      </c>
      <c r="E155" s="647">
        <f>'[1]②B6用集計'!D891</f>
        <v>9</v>
      </c>
      <c r="F155" s="644">
        <f>'[1]②B6用集計'!C917</f>
        <v>21</v>
      </c>
      <c r="G155" s="647">
        <f>'[1]②B6用集計'!D917</f>
        <v>29</v>
      </c>
      <c r="H155" s="644">
        <f>'[1]②B6用集計'!C942</f>
        <v>8</v>
      </c>
      <c r="I155" s="647">
        <f>'[1]②B6用集計'!D942</f>
        <v>12</v>
      </c>
      <c r="J155" s="644">
        <f>'[1]②B6用集計'!C967</f>
        <v>4</v>
      </c>
      <c r="K155" s="647">
        <f>'[1]②B6用集計'!D967</f>
        <v>2</v>
      </c>
      <c r="L155" s="644">
        <f>'[1]②B6用集計'!C992</f>
        <v>78</v>
      </c>
      <c r="M155" s="647">
        <f>'[1]②B6用集計'!D992</f>
        <v>63</v>
      </c>
      <c r="N155" s="644">
        <f>'[1]②B6用集計'!C1019</f>
        <v>16</v>
      </c>
      <c r="O155" s="646">
        <f>'[1]②B6用集計'!D1019</f>
        <v>14</v>
      </c>
    </row>
    <row r="156" spans="1:15" ht="12">
      <c r="A156" s="668" t="s">
        <v>129</v>
      </c>
      <c r="B156" s="644">
        <f>'[1]②B6用集計'!C866</f>
        <v>45</v>
      </c>
      <c r="C156" s="647">
        <f>'[1]②B6用集計'!D866</f>
        <v>45</v>
      </c>
      <c r="D156" s="644">
        <f>'[1]②B6用集計'!C892</f>
        <v>13</v>
      </c>
      <c r="E156" s="647">
        <f>'[1]②B6用集計'!D892</f>
        <v>9</v>
      </c>
      <c r="F156" s="644">
        <f>'[1]②B6用集計'!C918</f>
        <v>28</v>
      </c>
      <c r="G156" s="647">
        <f>'[1]②B6用集計'!D918</f>
        <v>21</v>
      </c>
      <c r="H156" s="644">
        <f>'[1]②B6用集計'!C943</f>
        <v>16</v>
      </c>
      <c r="I156" s="647">
        <f>'[1]②B6用集計'!D943</f>
        <v>5</v>
      </c>
      <c r="J156" s="644">
        <f>'[1]②B6用集計'!C968</f>
        <v>3</v>
      </c>
      <c r="K156" s="647">
        <f>'[1]②B6用集計'!D968</f>
        <v>2</v>
      </c>
      <c r="L156" s="644">
        <f>'[1]②B6用集計'!C993</f>
        <v>49</v>
      </c>
      <c r="M156" s="647">
        <f>'[1]②B6用集計'!D993</f>
        <v>55</v>
      </c>
      <c r="N156" s="644">
        <f>'[1]②B6用集計'!C1020</f>
        <v>17</v>
      </c>
      <c r="O156" s="646">
        <f>'[1]②B6用集計'!D1020</f>
        <v>15</v>
      </c>
    </row>
    <row r="157" spans="1:15" ht="12">
      <c r="A157" s="668" t="s">
        <v>130</v>
      </c>
      <c r="B157" s="644">
        <f>'[1]②B6用集計'!C867</f>
        <v>38</v>
      </c>
      <c r="C157" s="647">
        <f>'[1]②B6用集計'!D867</f>
        <v>43</v>
      </c>
      <c r="D157" s="644">
        <f>'[1]②B6用集計'!C893</f>
        <v>7</v>
      </c>
      <c r="E157" s="647">
        <f>'[1]②B6用集計'!D893</f>
        <v>12</v>
      </c>
      <c r="F157" s="644">
        <f>'[1]②B6用集計'!C919</f>
        <v>26</v>
      </c>
      <c r="G157" s="647">
        <f>'[1]②B6用集計'!D919</f>
        <v>22</v>
      </c>
      <c r="H157" s="644">
        <f>'[1]②B6用集計'!C944</f>
        <v>21</v>
      </c>
      <c r="I157" s="647">
        <f>'[1]②B6用集計'!D944</f>
        <v>22</v>
      </c>
      <c r="J157" s="644">
        <f>'[1]②B6用集計'!C969</f>
        <v>4</v>
      </c>
      <c r="K157" s="647">
        <f>'[1]②B6用集計'!D969</f>
        <v>2</v>
      </c>
      <c r="L157" s="644">
        <f>'[1]②B6用集計'!C994</f>
        <v>35</v>
      </c>
      <c r="M157" s="647">
        <f>'[1]②B6用集計'!D994</f>
        <v>29</v>
      </c>
      <c r="N157" s="644">
        <f>'[1]②B6用集計'!C1021</f>
        <v>12</v>
      </c>
      <c r="O157" s="646">
        <f>'[1]②B6用集計'!D1021</f>
        <v>14</v>
      </c>
    </row>
    <row r="158" spans="1:15" ht="12">
      <c r="A158" s="668" t="s">
        <v>131</v>
      </c>
      <c r="B158" s="644">
        <f>'[1]②B6用集計'!C868</f>
        <v>19</v>
      </c>
      <c r="C158" s="647">
        <f>'[1]②B6用集計'!D868</f>
        <v>32</v>
      </c>
      <c r="D158" s="644">
        <f>'[1]②B6用集計'!C894</f>
        <v>10</v>
      </c>
      <c r="E158" s="647">
        <f>'[1]②B6用集計'!D894</f>
        <v>7</v>
      </c>
      <c r="F158" s="644">
        <f>'[1]②B6用集計'!C920</f>
        <v>24</v>
      </c>
      <c r="G158" s="647">
        <f>'[1]②B6用集計'!D920</f>
        <v>17</v>
      </c>
      <c r="H158" s="644">
        <f>'[1]②B6用集計'!C945</f>
        <v>18</v>
      </c>
      <c r="I158" s="647">
        <f>'[1]②B6用集計'!D945</f>
        <v>8</v>
      </c>
      <c r="J158" s="644">
        <f>'[1]②B6用集計'!C970</f>
        <v>7</v>
      </c>
      <c r="K158" s="647">
        <f>'[1]②B6用集計'!D970</f>
        <v>6</v>
      </c>
      <c r="L158" s="644">
        <f>'[1]②B6用集計'!C995</f>
        <v>39</v>
      </c>
      <c r="M158" s="647">
        <f>'[1]②B6用集計'!D995</f>
        <v>32</v>
      </c>
      <c r="N158" s="644">
        <f>'[1]②B6用集計'!C1022</f>
        <v>17</v>
      </c>
      <c r="O158" s="646">
        <f>'[1]②B6用集計'!D1022</f>
        <v>13</v>
      </c>
    </row>
    <row r="159" spans="1:15" ht="12">
      <c r="A159" s="668" t="s">
        <v>132</v>
      </c>
      <c r="B159" s="644">
        <f>'[1]②B6用集計'!C869</f>
        <v>42</v>
      </c>
      <c r="C159" s="647">
        <f>'[1]②B6用集計'!D869</f>
        <v>38</v>
      </c>
      <c r="D159" s="644">
        <f>'[1]②B6用集計'!C895</f>
        <v>18</v>
      </c>
      <c r="E159" s="647">
        <f>'[1]②B6用集計'!D895</f>
        <v>22</v>
      </c>
      <c r="F159" s="644">
        <f>'[1]②B6用集計'!C921</f>
        <v>25</v>
      </c>
      <c r="G159" s="647">
        <f>'[1]②B6用集計'!D921</f>
        <v>36</v>
      </c>
      <c r="H159" s="644">
        <f>'[1]②B6用集計'!C946</f>
        <v>17</v>
      </c>
      <c r="I159" s="647">
        <f>'[1]②B6用集計'!D946</f>
        <v>19</v>
      </c>
      <c r="J159" s="644">
        <f>'[1]②B6用集計'!C971</f>
        <v>18</v>
      </c>
      <c r="K159" s="647">
        <f>'[1]②B6用集計'!D971</f>
        <v>6</v>
      </c>
      <c r="L159" s="644">
        <f>'[1]②B6用集計'!C996</f>
        <v>111</v>
      </c>
      <c r="M159" s="647">
        <f>'[1]②B6用集計'!D996</f>
        <v>90</v>
      </c>
      <c r="N159" s="644">
        <f>'[1]②B6用集計'!C1023</f>
        <v>24</v>
      </c>
      <c r="O159" s="646">
        <f>'[1]②B6用集計'!D1023</f>
        <v>19</v>
      </c>
    </row>
    <row r="160" spans="1:15" ht="12">
      <c r="A160" s="668" t="s">
        <v>133</v>
      </c>
      <c r="B160" s="644">
        <f>'[1]②B6用集計'!C870</f>
        <v>50</v>
      </c>
      <c r="C160" s="647">
        <f>'[1]②B6用集計'!D870</f>
        <v>47</v>
      </c>
      <c r="D160" s="644">
        <f>'[1]②B6用集計'!C896</f>
        <v>17</v>
      </c>
      <c r="E160" s="647">
        <f>'[1]②B6用集計'!D896</f>
        <v>13</v>
      </c>
      <c r="F160" s="644">
        <f>'[1]②B6用集計'!C922</f>
        <v>38</v>
      </c>
      <c r="G160" s="647">
        <f>'[1]②B6用集計'!D922</f>
        <v>37</v>
      </c>
      <c r="H160" s="644">
        <f>'[1]②B6用集計'!C947</f>
        <v>21</v>
      </c>
      <c r="I160" s="647">
        <f>'[1]②B6用集計'!D947</f>
        <v>18</v>
      </c>
      <c r="J160" s="644">
        <f>'[1]②B6用集計'!C972</f>
        <v>14</v>
      </c>
      <c r="K160" s="647">
        <f>'[1]②B6用集計'!D972</f>
        <v>10</v>
      </c>
      <c r="L160" s="644">
        <f>'[1]②B6用集計'!C997</f>
        <v>127</v>
      </c>
      <c r="M160" s="647">
        <f>'[1]②B6用集計'!D997</f>
        <v>118</v>
      </c>
      <c r="N160" s="644">
        <f>'[1]②B6用集計'!C1024</f>
        <v>23</v>
      </c>
      <c r="O160" s="646">
        <f>'[1]②B6用集計'!D1024</f>
        <v>17</v>
      </c>
    </row>
    <row r="161" spans="1:15" ht="12">
      <c r="A161" s="668" t="s">
        <v>134</v>
      </c>
      <c r="B161" s="644">
        <f>'[1]②B6用集計'!C871</f>
        <v>65</v>
      </c>
      <c r="C161" s="647">
        <f>'[1]②B6用集計'!D871</f>
        <v>49</v>
      </c>
      <c r="D161" s="644">
        <f>'[1]②B6用集計'!C897</f>
        <v>25</v>
      </c>
      <c r="E161" s="647">
        <f>'[1]②B6用集計'!D897</f>
        <v>10</v>
      </c>
      <c r="F161" s="644">
        <f>'[1]②B6用集計'!C923</f>
        <v>41</v>
      </c>
      <c r="G161" s="647">
        <f>'[1]②B6用集計'!D923</f>
        <v>34</v>
      </c>
      <c r="H161" s="644">
        <f>'[1]②B6用集計'!C948</f>
        <v>23</v>
      </c>
      <c r="I161" s="647">
        <f>'[1]②B6用集計'!D948</f>
        <v>16</v>
      </c>
      <c r="J161" s="644">
        <f>'[1]②B6用集計'!C973</f>
        <v>14</v>
      </c>
      <c r="K161" s="647">
        <f>'[1]②B6用集計'!D973</f>
        <v>9</v>
      </c>
      <c r="L161" s="644">
        <f>'[1]②B6用集計'!C998</f>
        <v>132</v>
      </c>
      <c r="M161" s="647">
        <f>'[1]②B6用集計'!D998</f>
        <v>117</v>
      </c>
      <c r="N161" s="644">
        <f>'[1]②B6用集計'!C1025</f>
        <v>21</v>
      </c>
      <c r="O161" s="646">
        <f>'[1]②B6用集計'!D1025</f>
        <v>28</v>
      </c>
    </row>
    <row r="162" spans="1:15" ht="12">
      <c r="A162" s="668" t="s">
        <v>135</v>
      </c>
      <c r="B162" s="644">
        <f>'[1]②B6用集計'!C872</f>
        <v>73</v>
      </c>
      <c r="C162" s="647">
        <f>'[1]②B6用集計'!D872</f>
        <v>61</v>
      </c>
      <c r="D162" s="644">
        <f>'[1]②B6用集計'!C898</f>
        <v>24</v>
      </c>
      <c r="E162" s="647">
        <f>'[1]②B6用集計'!D898</f>
        <v>22</v>
      </c>
      <c r="F162" s="644">
        <f>'[1]②B6用集計'!C924</f>
        <v>37</v>
      </c>
      <c r="G162" s="647">
        <f>'[1]②B6用集計'!D924</f>
        <v>42</v>
      </c>
      <c r="H162" s="644">
        <f>'[1]②B6用集計'!C949</f>
        <v>21</v>
      </c>
      <c r="I162" s="647">
        <f>'[1]②B6用集計'!D949</f>
        <v>20</v>
      </c>
      <c r="J162" s="644">
        <f>'[1]②B6用集計'!C974</f>
        <v>12</v>
      </c>
      <c r="K162" s="647">
        <f>'[1]②B6用集計'!D974</f>
        <v>10</v>
      </c>
      <c r="L162" s="644">
        <f>'[1]②B6用集計'!C999</f>
        <v>130</v>
      </c>
      <c r="M162" s="647">
        <f>'[1]②B6用集計'!D999</f>
        <v>106</v>
      </c>
      <c r="N162" s="644">
        <f>'[1]②B6用集計'!C1026</f>
        <v>32</v>
      </c>
      <c r="O162" s="646">
        <f>'[1]②B6用集計'!D1026</f>
        <v>23</v>
      </c>
    </row>
    <row r="163" spans="1:15" ht="12">
      <c r="A163" s="668" t="s">
        <v>136</v>
      </c>
      <c r="B163" s="644">
        <f>'[1]②B6用集計'!C873</f>
        <v>52</v>
      </c>
      <c r="C163" s="647">
        <f>'[1]②B6用集計'!D873</f>
        <v>57</v>
      </c>
      <c r="D163" s="644">
        <f>'[1]②B6用集計'!C899</f>
        <v>12</v>
      </c>
      <c r="E163" s="647">
        <f>'[1]②B6用集計'!D899</f>
        <v>12</v>
      </c>
      <c r="F163" s="644">
        <f>'[1]②B6用集計'!C925</f>
        <v>45</v>
      </c>
      <c r="G163" s="647">
        <f>'[1]②B6用集計'!D925</f>
        <v>36</v>
      </c>
      <c r="H163" s="644">
        <f>'[1]②B6用集計'!C950</f>
        <v>24</v>
      </c>
      <c r="I163" s="647">
        <f>'[1]②B6用集計'!D950</f>
        <v>24</v>
      </c>
      <c r="J163" s="644">
        <f>'[1]②B6用集計'!C975</f>
        <v>9</v>
      </c>
      <c r="K163" s="647">
        <f>'[1]②B6用集計'!D975</f>
        <v>10</v>
      </c>
      <c r="L163" s="644">
        <f>'[1]②B6用集計'!C1000</f>
        <v>103</v>
      </c>
      <c r="M163" s="647">
        <f>'[1]②B6用集計'!D1000</f>
        <v>66</v>
      </c>
      <c r="N163" s="644">
        <f>'[1]②B6用集計'!C1027</f>
        <v>25</v>
      </c>
      <c r="O163" s="646">
        <f>'[1]②B6用集計'!D1027</f>
        <v>22</v>
      </c>
    </row>
    <row r="164" spans="1:15" ht="12">
      <c r="A164" s="668" t="s">
        <v>137</v>
      </c>
      <c r="B164" s="644">
        <f>'[1]②B6用集計'!C874</f>
        <v>34</v>
      </c>
      <c r="C164" s="647">
        <f>'[1]②B6用集計'!D874</f>
        <v>21</v>
      </c>
      <c r="D164" s="644">
        <f>'[1]②B6用集計'!C900</f>
        <v>14</v>
      </c>
      <c r="E164" s="647">
        <f>'[1]②B6用集計'!D900</f>
        <v>5</v>
      </c>
      <c r="F164" s="644">
        <f>'[1]②B6用集計'!C926</f>
        <v>18</v>
      </c>
      <c r="G164" s="647">
        <f>'[1]②B6用集計'!D926</f>
        <v>29</v>
      </c>
      <c r="H164" s="644">
        <f>'[1]②B6用集計'!C951</f>
        <v>24</v>
      </c>
      <c r="I164" s="647">
        <f>'[1]②B6用集計'!D951</f>
        <v>17</v>
      </c>
      <c r="J164" s="644">
        <f>'[1]②B6用集計'!C976</f>
        <v>12</v>
      </c>
      <c r="K164" s="647">
        <f>'[1]②B6用集計'!D976</f>
        <v>5</v>
      </c>
      <c r="L164" s="644">
        <f>'[1]②B6用集計'!C1001</f>
        <v>53</v>
      </c>
      <c r="M164" s="647">
        <f>'[1]②B6用集計'!D1001</f>
        <v>40</v>
      </c>
      <c r="N164" s="644">
        <f>'[1]②B6用集計'!C1028</f>
        <v>15</v>
      </c>
      <c r="O164" s="646">
        <f>'[1]②B6用集計'!D1028</f>
        <v>14</v>
      </c>
    </row>
    <row r="165" spans="1:15" ht="12">
      <c r="A165" s="668" t="s">
        <v>138</v>
      </c>
      <c r="B165" s="644">
        <f>'[1]②B6用集計'!C875</f>
        <v>29</v>
      </c>
      <c r="C165" s="647">
        <f>'[1]②B6用集計'!D875</f>
        <v>36</v>
      </c>
      <c r="D165" s="644">
        <f>'[1]②B6用集計'!C901</f>
        <v>10</v>
      </c>
      <c r="E165" s="647">
        <f>'[1]②B6用集計'!D901</f>
        <v>15</v>
      </c>
      <c r="F165" s="644">
        <f>'[1]②B6用集計'!C927</f>
        <v>29</v>
      </c>
      <c r="G165" s="647">
        <f>'[1]②B6用集計'!D927</f>
        <v>28</v>
      </c>
      <c r="H165" s="644">
        <f>'[1]②B6用集計'!C952</f>
        <v>15</v>
      </c>
      <c r="I165" s="647">
        <f>'[1]②B6用集計'!D952</f>
        <v>12</v>
      </c>
      <c r="J165" s="644">
        <f>'[1]②B6用集計'!C977</f>
        <v>7</v>
      </c>
      <c r="K165" s="647">
        <f>'[1]②B6用集計'!D977</f>
        <v>0</v>
      </c>
      <c r="L165" s="644">
        <f>'[1]②B6用集計'!C1002</f>
        <v>35</v>
      </c>
      <c r="M165" s="647">
        <f>'[1]②B6用集計'!D1002</f>
        <v>36</v>
      </c>
      <c r="N165" s="644">
        <f>'[1]②B6用集計'!C1029</f>
        <v>18</v>
      </c>
      <c r="O165" s="646">
        <f>'[1]②B6用集計'!D1029</f>
        <v>21</v>
      </c>
    </row>
    <row r="166" spans="1:15" ht="12">
      <c r="A166" s="668" t="s">
        <v>139</v>
      </c>
      <c r="B166" s="644">
        <f>'[1]②B6用集計'!C876</f>
        <v>36</v>
      </c>
      <c r="C166" s="647">
        <f>'[1]②B6用集計'!D876</f>
        <v>32</v>
      </c>
      <c r="D166" s="644">
        <f>'[1]②B6用集計'!C902</f>
        <v>5</v>
      </c>
      <c r="E166" s="647">
        <f>'[1]②B6用集計'!D902</f>
        <v>11</v>
      </c>
      <c r="F166" s="644">
        <f>'[1]②B6用集計'!C928</f>
        <v>38</v>
      </c>
      <c r="G166" s="647">
        <f>'[1]②B6用集計'!D928</f>
        <v>26</v>
      </c>
      <c r="H166" s="644">
        <f>'[1]②B6用集計'!C953</f>
        <v>13</v>
      </c>
      <c r="I166" s="647">
        <f>'[1]②B6用集計'!D953</f>
        <v>12</v>
      </c>
      <c r="J166" s="644">
        <f>'[1]②B6用集計'!C978</f>
        <v>8</v>
      </c>
      <c r="K166" s="647">
        <f>'[1]②B6用集計'!D978</f>
        <v>9</v>
      </c>
      <c r="L166" s="644">
        <f>'[1]②B6用集計'!C1003</f>
        <v>35</v>
      </c>
      <c r="M166" s="647">
        <f>'[1]②B6用集計'!D1003</f>
        <v>22</v>
      </c>
      <c r="N166" s="644">
        <f>'[1]②B6用集計'!C1030</f>
        <v>23</v>
      </c>
      <c r="O166" s="646">
        <f>'[1]②B6用集計'!D1030</f>
        <v>20</v>
      </c>
    </row>
    <row r="167" spans="1:15" ht="12">
      <c r="A167" s="668" t="s">
        <v>140</v>
      </c>
      <c r="B167" s="644">
        <f>'[1]②B6用集計'!C877</f>
        <v>37</v>
      </c>
      <c r="C167" s="647">
        <f>'[1]②B6用集計'!D877</f>
        <v>41</v>
      </c>
      <c r="D167" s="644">
        <f>'[1]②B6用集計'!C903</f>
        <v>17</v>
      </c>
      <c r="E167" s="647">
        <f>'[1]②B6用集計'!D903</f>
        <v>12</v>
      </c>
      <c r="F167" s="644">
        <f>'[1]②B6用集計'!C929</f>
        <v>26</v>
      </c>
      <c r="G167" s="647">
        <f>'[1]②B6用集計'!D929</f>
        <v>26</v>
      </c>
      <c r="H167" s="644">
        <f>'[1]②B6用集計'!C954</f>
        <v>22</v>
      </c>
      <c r="I167" s="647">
        <f>'[1]②B6用集計'!D954</f>
        <v>27</v>
      </c>
      <c r="J167" s="644">
        <f>'[1]②B6用集計'!C979</f>
        <v>7</v>
      </c>
      <c r="K167" s="647">
        <f>'[1]②B6用集計'!D979</f>
        <v>7</v>
      </c>
      <c r="L167" s="644">
        <f>'[1]②B6用集計'!C1004</f>
        <v>23</v>
      </c>
      <c r="M167" s="647">
        <f>'[1]②B6用集計'!D1004</f>
        <v>22</v>
      </c>
      <c r="N167" s="644">
        <f>'[1]②B6用集計'!C1031</f>
        <v>23</v>
      </c>
      <c r="O167" s="646">
        <f>'[1]②B6用集計'!D1031</f>
        <v>26</v>
      </c>
    </row>
    <row r="168" spans="1:15" ht="12">
      <c r="A168" s="668" t="s">
        <v>141</v>
      </c>
      <c r="B168" s="644">
        <f>'[1]②B6用集計'!C878</f>
        <v>17</v>
      </c>
      <c r="C168" s="647">
        <f>'[1]②B6用集計'!D878</f>
        <v>20</v>
      </c>
      <c r="D168" s="644">
        <f>'[1]②B6用集計'!C904</f>
        <v>5</v>
      </c>
      <c r="E168" s="647">
        <f>'[1]②B6用集計'!D904</f>
        <v>11</v>
      </c>
      <c r="F168" s="644">
        <f>'[1]②B6用集計'!C930</f>
        <v>23</v>
      </c>
      <c r="G168" s="647">
        <f>'[1]②B6用集計'!D930</f>
        <v>28</v>
      </c>
      <c r="H168" s="644">
        <f>'[1]②B6用集計'!C955</f>
        <v>13</v>
      </c>
      <c r="I168" s="647">
        <f>'[1]②B6用集計'!D955</f>
        <v>16</v>
      </c>
      <c r="J168" s="644">
        <f>'[1]②B6用集計'!C980</f>
        <v>9</v>
      </c>
      <c r="K168" s="647">
        <f>'[1]②B6用集計'!D980</f>
        <v>9</v>
      </c>
      <c r="L168" s="644">
        <f>'[1]②B6用集計'!C1005</f>
        <v>8</v>
      </c>
      <c r="M168" s="647">
        <f>'[1]②B6用集計'!D1005</f>
        <v>14</v>
      </c>
      <c r="N168" s="644">
        <f>'[1]②B6用集計'!C1032</f>
        <v>20</v>
      </c>
      <c r="O168" s="646">
        <f>'[1]②B6用集計'!D1032</f>
        <v>21</v>
      </c>
    </row>
    <row r="169" spans="1:15" ht="12">
      <c r="A169" s="668" t="s">
        <v>142</v>
      </c>
      <c r="B169" s="644">
        <f>'[1]②B6用集計'!C879</f>
        <v>25</v>
      </c>
      <c r="C169" s="647">
        <f>'[1]②B6用集計'!D879</f>
        <v>24</v>
      </c>
      <c r="D169" s="644">
        <f>'[1]②B6用集計'!C905</f>
        <v>11</v>
      </c>
      <c r="E169" s="647">
        <f>'[1]②B6用集計'!D905</f>
        <v>11</v>
      </c>
      <c r="F169" s="644">
        <f>'[1]②B6用集計'!C931</f>
        <v>21</v>
      </c>
      <c r="G169" s="647">
        <f>'[1]②B6用集計'!D931</f>
        <v>24</v>
      </c>
      <c r="H169" s="644">
        <f>'[1]②B6用集計'!C956</f>
        <v>19</v>
      </c>
      <c r="I169" s="647">
        <f>'[1]②B6用集計'!D956</f>
        <v>18</v>
      </c>
      <c r="J169" s="644">
        <f>'[1]②B6用集計'!C981</f>
        <v>6</v>
      </c>
      <c r="K169" s="647">
        <f>'[1]②B6用集計'!D981</f>
        <v>13</v>
      </c>
      <c r="L169" s="644">
        <f>'[1]②B6用集計'!C1006</f>
        <v>11</v>
      </c>
      <c r="M169" s="647">
        <f>'[1]②B6用集計'!D1006</f>
        <v>13</v>
      </c>
      <c r="N169" s="644">
        <f>'[1]②B6用集計'!C1033</f>
        <v>15</v>
      </c>
      <c r="O169" s="646">
        <f>'[1]②B6用集計'!D1033</f>
        <v>14</v>
      </c>
    </row>
    <row r="170" spans="1:15" ht="12">
      <c r="A170" s="668" t="s">
        <v>143</v>
      </c>
      <c r="B170" s="644">
        <f>'[1]②B6用集計'!C880</f>
        <v>13</v>
      </c>
      <c r="C170" s="647">
        <f>'[1]②B6用集計'!D880</f>
        <v>22</v>
      </c>
      <c r="D170" s="644">
        <f>'[1]②B6用集計'!C906</f>
        <v>9</v>
      </c>
      <c r="E170" s="647">
        <f>'[1]②B6用集計'!D906</f>
        <v>21</v>
      </c>
      <c r="F170" s="644">
        <f>'[1]②B6用集計'!C932</f>
        <v>21</v>
      </c>
      <c r="G170" s="647">
        <f>'[1]②B6用集計'!D932</f>
        <v>21</v>
      </c>
      <c r="H170" s="644">
        <f>'[1]②B6用集計'!C957</f>
        <v>10</v>
      </c>
      <c r="I170" s="647">
        <f>'[1]②B6用集計'!D957</f>
        <v>17</v>
      </c>
      <c r="J170" s="644">
        <f>'[1]②B6用集計'!C982</f>
        <v>5</v>
      </c>
      <c r="K170" s="647">
        <f>'[1]②B6用集計'!D982</f>
        <v>3</v>
      </c>
      <c r="L170" s="644">
        <f>'[1]②B6用集計'!C1007</f>
        <v>8</v>
      </c>
      <c r="M170" s="647">
        <f>'[1]②B6用集計'!D1007</f>
        <v>12</v>
      </c>
      <c r="N170" s="644">
        <f>'[1]②B6用集計'!C1034</f>
        <v>8</v>
      </c>
      <c r="O170" s="646">
        <f>'[1]②B6用集計'!D1034</f>
        <v>16</v>
      </c>
    </row>
    <row r="171" spans="1:15" ht="12">
      <c r="A171" s="668" t="s">
        <v>144</v>
      </c>
      <c r="B171" s="644">
        <f>'[1]②B6用集計'!C881</f>
        <v>7</v>
      </c>
      <c r="C171" s="647">
        <f>'[1]②B6用集計'!D881</f>
        <v>9</v>
      </c>
      <c r="D171" s="644">
        <f>'[1]②B6用集計'!C907</f>
        <v>4</v>
      </c>
      <c r="E171" s="647">
        <f>'[1]②B6用集計'!D907</f>
        <v>8</v>
      </c>
      <c r="F171" s="644">
        <f>'[1]②B6用集計'!C933</f>
        <v>9</v>
      </c>
      <c r="G171" s="647">
        <f>'[1]②B6用集計'!D933</f>
        <v>4</v>
      </c>
      <c r="H171" s="644">
        <f>'[1]②B6用集計'!C958</f>
        <v>5</v>
      </c>
      <c r="I171" s="647">
        <f>'[1]②B6用集計'!D958</f>
        <v>24</v>
      </c>
      <c r="J171" s="644">
        <f>'[1]②B6用集計'!C983</f>
        <v>0</v>
      </c>
      <c r="K171" s="647">
        <f>'[1]②B6用集計'!D983</f>
        <v>2</v>
      </c>
      <c r="L171" s="644">
        <f>'[1]②B6用集計'!C1008</f>
        <v>5</v>
      </c>
      <c r="M171" s="647">
        <f>'[1]②B6用集計'!D1008</f>
        <v>7</v>
      </c>
      <c r="N171" s="644">
        <f>'[1]②B6用集計'!C1035</f>
        <v>2</v>
      </c>
      <c r="O171" s="646">
        <f>'[1]②B6用集計'!D1035</f>
        <v>3</v>
      </c>
    </row>
    <row r="172" spans="1:15" ht="12">
      <c r="A172" s="668" t="s">
        <v>145</v>
      </c>
      <c r="B172" s="644">
        <f>'[1]②B6用集計'!C882</f>
        <v>0</v>
      </c>
      <c r="C172" s="647">
        <f>'[1]②B6用集計'!D882</f>
        <v>6</v>
      </c>
      <c r="D172" s="644">
        <f>'[1]②B6用集計'!C908</f>
        <v>0</v>
      </c>
      <c r="E172" s="647">
        <f>'[1]②B6用集計'!D908</f>
        <v>10</v>
      </c>
      <c r="F172" s="644">
        <f>'[1]②B6用集計'!C934</f>
        <v>0</v>
      </c>
      <c r="G172" s="647">
        <f>'[1]②B6用集計'!D934</f>
        <v>5</v>
      </c>
      <c r="H172" s="644">
        <f>'[1]②B6用集計'!C959</f>
        <v>0</v>
      </c>
      <c r="I172" s="647">
        <f>'[1]②B6用集計'!D959</f>
        <v>17</v>
      </c>
      <c r="J172" s="644">
        <f>'[1]②B6用集計'!C984</f>
        <v>0</v>
      </c>
      <c r="K172" s="647">
        <f>'[1]②B6用集計'!D984</f>
        <v>3</v>
      </c>
      <c r="L172" s="644">
        <f>'[1]②B6用集計'!C1009</f>
        <v>1</v>
      </c>
      <c r="M172" s="647">
        <f>'[1]②B6用集計'!D1009</f>
        <v>13</v>
      </c>
      <c r="N172" s="644">
        <f>'[1]②B6用集計'!C1036</f>
        <v>0</v>
      </c>
      <c r="O172" s="646">
        <f>'[1]②B6用集計'!D1036</f>
        <v>2</v>
      </c>
    </row>
    <row r="173" spans="1:15" ht="12">
      <c r="A173" s="668" t="s">
        <v>146</v>
      </c>
      <c r="B173" s="644">
        <f>'[1]②B6用集計'!C883</f>
        <v>0</v>
      </c>
      <c r="C173" s="647">
        <f>'[1]②B6用集計'!D883</f>
        <v>3</v>
      </c>
      <c r="D173" s="644">
        <f>'[1]②B6用集計'!C909</f>
        <v>6</v>
      </c>
      <c r="E173" s="647">
        <f>'[1]②B6用集計'!D909</f>
        <v>2</v>
      </c>
      <c r="F173" s="644">
        <f>'[1]②B6用集計'!C935</f>
        <v>0</v>
      </c>
      <c r="G173" s="647">
        <f>'[1]②B6用集計'!D935</f>
        <v>0</v>
      </c>
      <c r="H173" s="644">
        <f>'[1]②B6用集計'!C960</f>
        <v>0</v>
      </c>
      <c r="I173" s="647">
        <f>'[1]②B6用集計'!D960</f>
        <v>8</v>
      </c>
      <c r="J173" s="644">
        <f>'[1]②B6用集計'!C985</f>
        <v>0</v>
      </c>
      <c r="K173" s="647">
        <f>'[1]②B6用集計'!D985</f>
        <v>1</v>
      </c>
      <c r="L173" s="644">
        <f>'[1]②B6用集計'!C1010</f>
        <v>1</v>
      </c>
      <c r="M173" s="647">
        <f>'[1]②B6用集計'!D1010</f>
        <v>4</v>
      </c>
      <c r="N173" s="644">
        <f>'[1]②B6用集計'!C1037</f>
        <v>0</v>
      </c>
      <c r="O173" s="646">
        <f>'[1]②B6用集計'!D1037</f>
        <v>0</v>
      </c>
    </row>
    <row r="174" spans="1:15" ht="12" thickBot="1">
      <c r="A174" s="669" t="s">
        <v>216</v>
      </c>
      <c r="B174" s="644">
        <f>'[1]②B6用集計'!C884</f>
        <v>0</v>
      </c>
      <c r="C174" s="647">
        <f>'[1]②B6用集計'!D884</f>
        <v>0</v>
      </c>
      <c r="D174" s="644">
        <f>'[1]②B6用集計'!C910</f>
        <v>0</v>
      </c>
      <c r="E174" s="647">
        <f>'[1]②B6用集計'!D910</f>
        <v>0</v>
      </c>
      <c r="F174" s="644">
        <f>'[1]②B6用集計'!C936</f>
        <v>0</v>
      </c>
      <c r="G174" s="647">
        <f>'[1]②B6用集計'!D936</f>
        <v>0</v>
      </c>
      <c r="H174" s="644">
        <f>'[1]②B6用集計'!C961</f>
        <v>0</v>
      </c>
      <c r="I174" s="647">
        <f>'[1]②B6用集計'!D961</f>
        <v>1</v>
      </c>
      <c r="J174" s="644">
        <f>'[1]②B6用集計'!C986</f>
        <v>0</v>
      </c>
      <c r="K174" s="647">
        <f>'[1]②B6用集計'!D986</f>
        <v>0</v>
      </c>
      <c r="L174" s="644">
        <f>'[1]②B6用集計'!C1011</f>
        <v>0</v>
      </c>
      <c r="M174" s="647">
        <f>'[1]②B6用集計'!D1011</f>
        <v>0</v>
      </c>
      <c r="N174" s="691">
        <f>'[1]②B6用集計'!C1038</f>
        <v>0</v>
      </c>
      <c r="O174" s="649">
        <f>'[1]②B6用集計'!D1038</f>
        <v>0</v>
      </c>
    </row>
    <row r="175" spans="1:15" ht="12">
      <c r="A175" s="720"/>
      <c r="B175" s="721"/>
      <c r="C175" s="721"/>
      <c r="D175" s="721"/>
      <c r="E175" s="721"/>
      <c r="F175" s="721"/>
      <c r="G175" s="721"/>
      <c r="H175" s="721"/>
      <c r="I175" s="721"/>
      <c r="J175" s="721"/>
      <c r="K175" s="721"/>
      <c r="L175" s="721"/>
      <c r="M175" s="721"/>
      <c r="N175" s="646"/>
      <c r="O175" s="696"/>
    </row>
    <row r="176" spans="1:15" ht="12" thickBot="1">
      <c r="A176" s="722"/>
      <c r="B176" s="649"/>
      <c r="C176" s="649"/>
      <c r="D176" s="649"/>
      <c r="E176" s="649"/>
      <c r="F176" s="649"/>
      <c r="G176" s="649"/>
      <c r="H176" s="649"/>
      <c r="I176" s="649"/>
      <c r="J176" s="649"/>
      <c r="K176" s="649"/>
      <c r="L176" s="649"/>
      <c r="M176" s="649"/>
      <c r="N176" s="649"/>
      <c r="O176" s="653"/>
    </row>
    <row r="177" spans="1:15" ht="12">
      <c r="A177" s="654" t="s">
        <v>202</v>
      </c>
      <c r="B177" s="1162" t="s">
        <v>259</v>
      </c>
      <c r="C177" s="1172"/>
      <c r="D177" s="1173" t="s">
        <v>260</v>
      </c>
      <c r="E177" s="1174"/>
      <c r="F177" s="1157" t="s">
        <v>261</v>
      </c>
      <c r="G177" s="1157"/>
      <c r="H177" s="1162" t="s">
        <v>262</v>
      </c>
      <c r="I177" s="1172"/>
      <c r="J177" s="1162" t="s">
        <v>263</v>
      </c>
      <c r="K177" s="1157"/>
      <c r="L177" s="1162" t="s">
        <v>264</v>
      </c>
      <c r="M177" s="1157"/>
      <c r="N177" s="1162" t="s">
        <v>265</v>
      </c>
      <c r="O177" s="1157"/>
    </row>
    <row r="178" spans="1:15" ht="12">
      <c r="A178" s="655" t="s">
        <v>210</v>
      </c>
      <c r="B178" s="1090">
        <f>'[1]③行政区別'!E48</f>
        <v>369</v>
      </c>
      <c r="C178" s="1120"/>
      <c r="D178" s="1111">
        <f>B178+SUM(B149:O149)+N120</f>
        <v>3352</v>
      </c>
      <c r="E178" s="1112"/>
      <c r="F178" s="1090">
        <f>'[1]③行政区別'!E50</f>
        <v>416</v>
      </c>
      <c r="G178" s="1090"/>
      <c r="H178" s="1090">
        <f>'[1]③行政区別'!E57</f>
        <v>628</v>
      </c>
      <c r="I178" s="1090"/>
      <c r="J178" s="1090">
        <f>'[1]③行政区別'!E51</f>
        <v>398</v>
      </c>
      <c r="K178" s="1090"/>
      <c r="L178" s="1090">
        <f>'[1]③行政区別'!E52</f>
        <v>198</v>
      </c>
      <c r="M178" s="1090"/>
      <c r="N178" s="1090">
        <f>'[1]③行政区別'!E53</f>
        <v>187</v>
      </c>
      <c r="O178" s="1066"/>
    </row>
    <row r="179" spans="1:15" ht="12">
      <c r="A179" s="655" t="s">
        <v>211</v>
      </c>
      <c r="B179" s="1090">
        <f>SUM(B183:C203)</f>
        <v>1030</v>
      </c>
      <c r="C179" s="1120"/>
      <c r="D179" s="1111">
        <f>SUM(D183:E203)</f>
        <v>7910</v>
      </c>
      <c r="E179" s="1112"/>
      <c r="F179" s="1090">
        <f>SUM(F183:G203)</f>
        <v>951</v>
      </c>
      <c r="G179" s="1090"/>
      <c r="H179" s="1090">
        <f>SUM(H183:I203)</f>
        <v>1348</v>
      </c>
      <c r="I179" s="1090"/>
      <c r="J179" s="1090">
        <f>SUM(J183:K203)</f>
        <v>961</v>
      </c>
      <c r="K179" s="1090"/>
      <c r="L179" s="1090">
        <f>SUM(L183:M203)</f>
        <v>494</v>
      </c>
      <c r="M179" s="1090"/>
      <c r="N179" s="1090">
        <f>SUM(N183:O203)</f>
        <v>508</v>
      </c>
      <c r="O179" s="1066"/>
    </row>
    <row r="180" spans="1:15" ht="12">
      <c r="A180" s="655"/>
      <c r="B180" s="676" t="s">
        <v>125</v>
      </c>
      <c r="C180" s="677" t="s">
        <v>126</v>
      </c>
      <c r="D180" s="726" t="s">
        <v>125</v>
      </c>
      <c r="E180" s="728" t="s">
        <v>126</v>
      </c>
      <c r="F180" s="680" t="s">
        <v>125</v>
      </c>
      <c r="G180" s="681" t="s">
        <v>126</v>
      </c>
      <c r="H180" s="680" t="s">
        <v>125</v>
      </c>
      <c r="I180" s="681" t="s">
        <v>126</v>
      </c>
      <c r="J180" s="680" t="s">
        <v>125</v>
      </c>
      <c r="K180" s="724" t="s">
        <v>126</v>
      </c>
      <c r="L180" s="680" t="s">
        <v>125</v>
      </c>
      <c r="M180" s="681" t="s">
        <v>126</v>
      </c>
      <c r="N180" s="680" t="s">
        <v>125</v>
      </c>
      <c r="O180" s="676" t="s">
        <v>126</v>
      </c>
    </row>
    <row r="181" spans="1:15" ht="12">
      <c r="A181" s="673" t="s">
        <v>224</v>
      </c>
      <c r="B181" s="706">
        <f>SUM(B187:B203)</f>
        <v>396</v>
      </c>
      <c r="C181" s="682">
        <f>SUM(C187:C203)</f>
        <v>425</v>
      </c>
      <c r="D181" s="709">
        <f aca="true" t="shared" si="21" ref="D181:E196">N123+B152+D152+F152+H152+J152+L152+N152+B181</f>
        <v>3170</v>
      </c>
      <c r="E181" s="710">
        <f t="shared" si="21"/>
        <v>3089</v>
      </c>
      <c r="F181" s="708">
        <f aca="true" t="shared" si="22" ref="F181:O181">SUM(F187:F203)</f>
        <v>395</v>
      </c>
      <c r="G181" s="707">
        <f t="shared" si="22"/>
        <v>367</v>
      </c>
      <c r="H181" s="708">
        <f t="shared" si="22"/>
        <v>530</v>
      </c>
      <c r="I181" s="707">
        <f t="shared" si="22"/>
        <v>507</v>
      </c>
      <c r="J181" s="708">
        <f t="shared" si="22"/>
        <v>393</v>
      </c>
      <c r="K181" s="707">
        <f t="shared" si="22"/>
        <v>397</v>
      </c>
      <c r="L181" s="708">
        <f t="shared" si="22"/>
        <v>190</v>
      </c>
      <c r="M181" s="707">
        <f t="shared" si="22"/>
        <v>209</v>
      </c>
      <c r="N181" s="708">
        <f t="shared" si="22"/>
        <v>193</v>
      </c>
      <c r="O181" s="708">
        <f t="shared" si="22"/>
        <v>194</v>
      </c>
    </row>
    <row r="182" spans="1:15" ht="12">
      <c r="A182" s="718" t="s">
        <v>213</v>
      </c>
      <c r="B182" s="730">
        <f>SUM(B183:B203)</f>
        <v>508</v>
      </c>
      <c r="C182" s="731">
        <f>SUM(C183:C203)</f>
        <v>522</v>
      </c>
      <c r="D182" s="686">
        <f t="shared" si="21"/>
        <v>4026</v>
      </c>
      <c r="E182" s="687">
        <f t="shared" si="21"/>
        <v>3884</v>
      </c>
      <c r="F182" s="732">
        <f aca="true" t="shared" si="23" ref="F182:O182">SUM(F183:F203)</f>
        <v>496</v>
      </c>
      <c r="G182" s="733">
        <f t="shared" si="23"/>
        <v>455</v>
      </c>
      <c r="H182" s="732">
        <f t="shared" si="23"/>
        <v>689</v>
      </c>
      <c r="I182" s="733">
        <f t="shared" si="23"/>
        <v>659</v>
      </c>
      <c r="J182" s="732">
        <f t="shared" si="23"/>
        <v>492</v>
      </c>
      <c r="K182" s="733">
        <f t="shared" si="23"/>
        <v>469</v>
      </c>
      <c r="L182" s="732">
        <f t="shared" si="23"/>
        <v>237</v>
      </c>
      <c r="M182" s="733">
        <f t="shared" si="23"/>
        <v>257</v>
      </c>
      <c r="N182" s="732">
        <f t="shared" si="23"/>
        <v>250</v>
      </c>
      <c r="O182" s="732">
        <f t="shared" si="23"/>
        <v>258</v>
      </c>
    </row>
    <row r="183" spans="1:15" ht="12">
      <c r="A183" s="668" t="s">
        <v>225</v>
      </c>
      <c r="B183" s="644">
        <f>'[1]②B6用集計'!C1044</f>
        <v>9</v>
      </c>
      <c r="C183" s="688">
        <f>'[1]②B6用集計'!D1044</f>
        <v>10</v>
      </c>
      <c r="D183" s="689">
        <f t="shared" si="21"/>
        <v>238</v>
      </c>
      <c r="E183" s="690">
        <f t="shared" si="21"/>
        <v>209</v>
      </c>
      <c r="F183" s="644">
        <f>'[1]②B6用集計'!C1069</f>
        <v>30</v>
      </c>
      <c r="G183" s="647">
        <f>'[1]②B6用集計'!D1069</f>
        <v>31</v>
      </c>
      <c r="H183" s="644">
        <f>'[1]②B6用集計'!C1246</f>
        <v>47</v>
      </c>
      <c r="I183" s="647">
        <f>'[1]②B6用集計'!D1246</f>
        <v>39</v>
      </c>
      <c r="J183" s="644">
        <f>'[1]②B6用集計'!C1094</f>
        <v>35</v>
      </c>
      <c r="K183" s="647">
        <f>'[1]②B6用集計'!D1094</f>
        <v>21</v>
      </c>
      <c r="L183" s="644">
        <f>'[1]②B6用集計'!C1119</f>
        <v>8</v>
      </c>
      <c r="M183" s="647">
        <f>'[1]②B6用集計'!D1119</f>
        <v>12</v>
      </c>
      <c r="N183" s="644">
        <f>'[1]②B6用集計'!C1145</f>
        <v>15</v>
      </c>
      <c r="O183" s="646">
        <f>'[1]②B6用集計'!D1145</f>
        <v>18</v>
      </c>
    </row>
    <row r="184" spans="1:15" ht="12">
      <c r="A184" s="668" t="s">
        <v>266</v>
      </c>
      <c r="B184" s="644">
        <f>'[1]②B6用集計'!C1045</f>
        <v>19</v>
      </c>
      <c r="C184" s="688">
        <f>'[1]②B6用集計'!D1045</f>
        <v>23</v>
      </c>
      <c r="D184" s="689">
        <f t="shared" si="21"/>
        <v>197</v>
      </c>
      <c r="E184" s="690">
        <f t="shared" si="21"/>
        <v>216</v>
      </c>
      <c r="F184" s="644">
        <f>'[1]②B6用集計'!C1070</f>
        <v>33</v>
      </c>
      <c r="G184" s="647">
        <f>'[1]②B6用集計'!D1070</f>
        <v>24</v>
      </c>
      <c r="H184" s="644">
        <f>'[1]②B6用集計'!C1247</f>
        <v>46</v>
      </c>
      <c r="I184" s="647">
        <f>'[1]②B6用集計'!D1247</f>
        <v>43</v>
      </c>
      <c r="J184" s="644">
        <f>'[1]②B6用集計'!C1095</f>
        <v>20</v>
      </c>
      <c r="K184" s="647">
        <f>'[1]②B6用集計'!D1095</f>
        <v>17</v>
      </c>
      <c r="L184" s="644">
        <f>'[1]②B6用集計'!C1120</f>
        <v>11</v>
      </c>
      <c r="M184" s="647">
        <f>'[1]②B6用集計'!D1120</f>
        <v>12</v>
      </c>
      <c r="N184" s="644">
        <f>'[1]②B6用集計'!C1146</f>
        <v>21</v>
      </c>
      <c r="O184" s="646">
        <f>'[1]②B6用集計'!D1146</f>
        <v>17</v>
      </c>
    </row>
    <row r="185" spans="1:15" ht="12">
      <c r="A185" s="668" t="s">
        <v>129</v>
      </c>
      <c r="B185" s="644">
        <f>'[1]②B6用集計'!C1046</f>
        <v>53</v>
      </c>
      <c r="C185" s="688">
        <f>'[1]②B6用集計'!D1046</f>
        <v>31</v>
      </c>
      <c r="D185" s="689">
        <f t="shared" si="21"/>
        <v>235</v>
      </c>
      <c r="E185" s="690">
        <f t="shared" si="21"/>
        <v>190</v>
      </c>
      <c r="F185" s="644">
        <f>'[1]②B6用集計'!C1071</f>
        <v>17</v>
      </c>
      <c r="G185" s="647">
        <f>'[1]②B6用集計'!D1071</f>
        <v>13</v>
      </c>
      <c r="H185" s="644">
        <f>'[1]②B6用集計'!C1248</f>
        <v>36</v>
      </c>
      <c r="I185" s="647">
        <f>'[1]②B6用集計'!D1248</f>
        <v>45</v>
      </c>
      <c r="J185" s="644">
        <f>'[1]②B6用集計'!C1096</f>
        <v>25</v>
      </c>
      <c r="K185" s="647">
        <f>'[1]②B6用集計'!D1096</f>
        <v>16</v>
      </c>
      <c r="L185" s="644">
        <f>'[1]②B6用集計'!C1121</f>
        <v>15</v>
      </c>
      <c r="M185" s="647">
        <f>'[1]②B6用集計'!D1121</f>
        <v>8</v>
      </c>
      <c r="N185" s="644">
        <f>'[1]②B6用集計'!C1147</f>
        <v>9</v>
      </c>
      <c r="O185" s="646">
        <f>'[1]②B6用集計'!D1147</f>
        <v>15</v>
      </c>
    </row>
    <row r="186" spans="1:15" ht="12">
      <c r="A186" s="668" t="s">
        <v>130</v>
      </c>
      <c r="B186" s="644">
        <f>'[1]②B6用集計'!C1047</f>
        <v>31</v>
      </c>
      <c r="C186" s="688">
        <f>'[1]②B6用集計'!D1047</f>
        <v>33</v>
      </c>
      <c r="D186" s="689">
        <f t="shared" si="21"/>
        <v>186</v>
      </c>
      <c r="E186" s="690">
        <f t="shared" si="21"/>
        <v>180</v>
      </c>
      <c r="F186" s="644">
        <f>'[1]②B6用集計'!C1072</f>
        <v>21</v>
      </c>
      <c r="G186" s="647">
        <f>'[1]②B6用集計'!D1072</f>
        <v>20</v>
      </c>
      <c r="H186" s="644">
        <f>'[1]②B6用集計'!C1249</f>
        <v>30</v>
      </c>
      <c r="I186" s="647">
        <f>'[1]②B6用集計'!D1249</f>
        <v>25</v>
      </c>
      <c r="J186" s="644">
        <f>'[1]②B6用集計'!C1097</f>
        <v>19</v>
      </c>
      <c r="K186" s="647">
        <f>'[1]②B6用集計'!D1097</f>
        <v>18</v>
      </c>
      <c r="L186" s="644">
        <f>'[1]②B6用集計'!C1122</f>
        <v>13</v>
      </c>
      <c r="M186" s="647">
        <f>'[1]②B6用集計'!D1122</f>
        <v>16</v>
      </c>
      <c r="N186" s="644">
        <f>'[1]②B6用集計'!C1148</f>
        <v>12</v>
      </c>
      <c r="O186" s="646">
        <f>'[1]②B6用集計'!D1148</f>
        <v>14</v>
      </c>
    </row>
    <row r="187" spans="1:15" ht="12">
      <c r="A187" s="668" t="s">
        <v>131</v>
      </c>
      <c r="B187" s="644">
        <f>'[1]②B6用集計'!C1048</f>
        <v>30</v>
      </c>
      <c r="C187" s="688">
        <f>'[1]②B6用集計'!D1048</f>
        <v>30</v>
      </c>
      <c r="D187" s="689">
        <f t="shared" si="21"/>
        <v>180</v>
      </c>
      <c r="E187" s="690">
        <f t="shared" si="21"/>
        <v>158</v>
      </c>
      <c r="F187" s="644">
        <f>'[1]②B6用集計'!C1073</f>
        <v>17</v>
      </c>
      <c r="G187" s="647">
        <f>'[1]②B6用集計'!D1073</f>
        <v>26</v>
      </c>
      <c r="H187" s="644">
        <f>'[1]②B6用集計'!C1250</f>
        <v>37</v>
      </c>
      <c r="I187" s="647">
        <f>'[1]②B6用集計'!D1250</f>
        <v>34</v>
      </c>
      <c r="J187" s="644">
        <f>'[1]②B6用集計'!C1098</f>
        <v>22</v>
      </c>
      <c r="K187" s="647">
        <f>'[1]②B6用集計'!D1098</f>
        <v>25</v>
      </c>
      <c r="L187" s="644">
        <f>'[1]②B6用集計'!C1123</f>
        <v>7</v>
      </c>
      <c r="M187" s="647">
        <f>'[1]②B6用集計'!D1123</f>
        <v>11</v>
      </c>
      <c r="N187" s="644">
        <f>'[1]②B6用集計'!C1149</f>
        <v>13</v>
      </c>
      <c r="O187" s="646">
        <f>'[1]②B6用集計'!D1149</f>
        <v>16</v>
      </c>
    </row>
    <row r="188" spans="1:15" ht="12">
      <c r="A188" s="668" t="s">
        <v>132</v>
      </c>
      <c r="B188" s="644">
        <f>'[1]②B6用集計'!C1049</f>
        <v>16</v>
      </c>
      <c r="C188" s="688">
        <f>'[1]②B6用集計'!D1049</f>
        <v>20</v>
      </c>
      <c r="D188" s="689">
        <f t="shared" si="21"/>
        <v>286</v>
      </c>
      <c r="E188" s="690">
        <f t="shared" si="21"/>
        <v>263</v>
      </c>
      <c r="F188" s="644">
        <f>'[1]②B6用集計'!C1074</f>
        <v>32</v>
      </c>
      <c r="G188" s="647">
        <f>'[1]②B6用集計'!D1074</f>
        <v>27</v>
      </c>
      <c r="H188" s="644">
        <f>'[1]②B6用集計'!C1251</f>
        <v>54</v>
      </c>
      <c r="I188" s="647">
        <f>'[1]②B6用集計'!D1251</f>
        <v>40</v>
      </c>
      <c r="J188" s="644">
        <f>'[1]②B6用集計'!C1099</f>
        <v>43</v>
      </c>
      <c r="K188" s="647">
        <f>'[1]②B6用集計'!D1099</f>
        <v>28</v>
      </c>
      <c r="L188" s="644">
        <f>'[1]②B6用集計'!C1124</f>
        <v>17</v>
      </c>
      <c r="M188" s="647">
        <f>'[1]②B6用集計'!D1124</f>
        <v>17</v>
      </c>
      <c r="N188" s="644">
        <f>'[1]②B6用集計'!C1150</f>
        <v>9</v>
      </c>
      <c r="O188" s="646">
        <f>'[1]②B6用集計'!D1150</f>
        <v>9</v>
      </c>
    </row>
    <row r="189" spans="1:15" ht="12">
      <c r="A189" s="668" t="s">
        <v>133</v>
      </c>
      <c r="B189" s="644">
        <f>'[1]②B6用集計'!C1050</f>
        <v>9</v>
      </c>
      <c r="C189" s="688">
        <f>'[1]②B6用集計'!D1050</f>
        <v>12</v>
      </c>
      <c r="D189" s="689">
        <f t="shared" si="21"/>
        <v>325</v>
      </c>
      <c r="E189" s="690">
        <f t="shared" si="21"/>
        <v>284</v>
      </c>
      <c r="F189" s="644">
        <f>'[1]②B6用集計'!C1075</f>
        <v>51</v>
      </c>
      <c r="G189" s="647">
        <f>'[1]②B6用集計'!D1075</f>
        <v>37</v>
      </c>
      <c r="H189" s="644">
        <f>'[1]②B6用集計'!C1252</f>
        <v>72</v>
      </c>
      <c r="I189" s="647">
        <f>'[1]②B6用集計'!D1252</f>
        <v>59</v>
      </c>
      <c r="J189" s="644">
        <f>'[1]②B6用集計'!C1100</f>
        <v>49</v>
      </c>
      <c r="K189" s="647">
        <f>'[1]②B6用集計'!D1100</f>
        <v>41</v>
      </c>
      <c r="L189" s="644">
        <f>'[1]②B6用集計'!C1125</f>
        <v>12</v>
      </c>
      <c r="M189" s="647">
        <f>'[1]②B6用集計'!D1125</f>
        <v>11</v>
      </c>
      <c r="N189" s="644">
        <f>'[1]②B6用集計'!C1151</f>
        <v>12</v>
      </c>
      <c r="O189" s="646">
        <f>'[1]②B6用集計'!D1151</f>
        <v>19</v>
      </c>
    </row>
    <row r="190" spans="1:15" ht="12">
      <c r="A190" s="668" t="s">
        <v>134</v>
      </c>
      <c r="B190" s="644">
        <f>'[1]②B6用集計'!C1051</f>
        <v>12</v>
      </c>
      <c r="C190" s="688">
        <f>'[1]②B6用集計'!D1051</f>
        <v>23</v>
      </c>
      <c r="D190" s="689">
        <f t="shared" si="21"/>
        <v>343</v>
      </c>
      <c r="E190" s="690">
        <f t="shared" si="21"/>
        <v>306</v>
      </c>
      <c r="F190" s="644">
        <f>'[1]②B6用集計'!C1076</f>
        <v>43</v>
      </c>
      <c r="G190" s="647">
        <f>'[1]②B6用集計'!D1076</f>
        <v>37</v>
      </c>
      <c r="H190" s="644">
        <f>'[1]②B6用集計'!C1253</f>
        <v>68</v>
      </c>
      <c r="I190" s="647">
        <f>'[1]②B6用集計'!D1253</f>
        <v>53</v>
      </c>
      <c r="J190" s="644">
        <f>'[1]②B6用集計'!C1101</f>
        <v>41</v>
      </c>
      <c r="K190" s="647">
        <f>'[1]②B6用集計'!D1101</f>
        <v>41</v>
      </c>
      <c r="L190" s="644">
        <f>'[1]②B6用集計'!C1126</f>
        <v>17</v>
      </c>
      <c r="M190" s="647">
        <f>'[1]②B6用集計'!D1126</f>
        <v>13</v>
      </c>
      <c r="N190" s="644">
        <f>'[1]②B6用集計'!C1152</f>
        <v>30</v>
      </c>
      <c r="O190" s="646">
        <f>'[1]②B6用集計'!D1152</f>
        <v>20</v>
      </c>
    </row>
    <row r="191" spans="1:15" ht="12">
      <c r="A191" s="668" t="s">
        <v>135</v>
      </c>
      <c r="B191" s="644">
        <f>'[1]②B6用集計'!C1052</f>
        <v>33</v>
      </c>
      <c r="C191" s="688">
        <f>'[1]②B6用集計'!D1052</f>
        <v>38</v>
      </c>
      <c r="D191" s="689">
        <f t="shared" si="21"/>
        <v>383</v>
      </c>
      <c r="E191" s="690">
        <f t="shared" si="21"/>
        <v>339</v>
      </c>
      <c r="F191" s="644">
        <f>'[1]②B6用集計'!C1077</f>
        <v>46</v>
      </c>
      <c r="G191" s="647">
        <f>'[1]②B6用集計'!D1077</f>
        <v>35</v>
      </c>
      <c r="H191" s="644">
        <f>'[1]②B6用集計'!C1254</f>
        <v>69</v>
      </c>
      <c r="I191" s="647">
        <f>'[1]②B6用集計'!D1254</f>
        <v>57</v>
      </c>
      <c r="J191" s="644">
        <f>'[1]②B6用集計'!C1102</f>
        <v>32</v>
      </c>
      <c r="K191" s="647">
        <f>'[1]②B6用集計'!D1102</f>
        <v>33</v>
      </c>
      <c r="L191" s="644">
        <f>'[1]②B6用集計'!C1127</f>
        <v>15</v>
      </c>
      <c r="M191" s="647">
        <f>'[1]②B6用集計'!D1127</f>
        <v>21</v>
      </c>
      <c r="N191" s="644">
        <f>'[1]②B6用集計'!C1153</f>
        <v>22</v>
      </c>
      <c r="O191" s="646">
        <f>'[1]②B6用集計'!D1153</f>
        <v>15</v>
      </c>
    </row>
    <row r="192" spans="1:15" ht="12">
      <c r="A192" s="668" t="s">
        <v>136</v>
      </c>
      <c r="B192" s="644">
        <f>'[1]②B6用集計'!C1053</f>
        <v>51</v>
      </c>
      <c r="C192" s="688">
        <f>'[1]②B6用集計'!D1053</f>
        <v>44</v>
      </c>
      <c r="D192" s="689">
        <f t="shared" si="21"/>
        <v>335</v>
      </c>
      <c r="E192" s="690">
        <f t="shared" si="21"/>
        <v>285</v>
      </c>
      <c r="F192" s="644">
        <f>'[1]②B6用集計'!C1078</f>
        <v>40</v>
      </c>
      <c r="G192" s="647">
        <f>'[1]②B6用集計'!D1078</f>
        <v>30</v>
      </c>
      <c r="H192" s="644">
        <f>'[1]②B6用集計'!C1255</f>
        <v>52</v>
      </c>
      <c r="I192" s="647">
        <f>'[1]②B6用集計'!D1255</f>
        <v>56</v>
      </c>
      <c r="J192" s="644">
        <f>'[1]②B6用集計'!C1103</f>
        <v>39</v>
      </c>
      <c r="K192" s="647">
        <f>'[1]②B6用集計'!D1103</f>
        <v>30</v>
      </c>
      <c r="L192" s="644">
        <f>'[1]②B6用集計'!C1128</f>
        <v>20</v>
      </c>
      <c r="M192" s="647">
        <f>'[1]②B6用集計'!D1128</f>
        <v>20</v>
      </c>
      <c r="N192" s="644">
        <f>'[1]②B6用集計'!C1154</f>
        <v>19</v>
      </c>
      <c r="O192" s="646">
        <f>'[1]②B6用集計'!D1154</f>
        <v>22</v>
      </c>
    </row>
    <row r="193" spans="1:15" ht="12">
      <c r="A193" s="668" t="s">
        <v>137</v>
      </c>
      <c r="B193" s="644">
        <f>'[1]②B6用集計'!C1054</f>
        <v>50</v>
      </c>
      <c r="C193" s="688">
        <f>'[1]②B6用集計'!D1054</f>
        <v>58</v>
      </c>
      <c r="D193" s="689">
        <f t="shared" si="21"/>
        <v>241</v>
      </c>
      <c r="E193" s="690">
        <f t="shared" si="21"/>
        <v>205</v>
      </c>
      <c r="F193" s="644">
        <f>'[1]②B6用集計'!C1079</f>
        <v>35</v>
      </c>
      <c r="G193" s="647">
        <f>'[1]②B6用集計'!D1079</f>
        <v>35</v>
      </c>
      <c r="H193" s="644">
        <f>'[1]②B6用集計'!C1256</f>
        <v>52</v>
      </c>
      <c r="I193" s="647">
        <f>'[1]②B6用集計'!D1256</f>
        <v>39</v>
      </c>
      <c r="J193" s="644">
        <f>'[1]②B6用集計'!C1104</f>
        <v>19</v>
      </c>
      <c r="K193" s="647">
        <f>'[1]②B6用集計'!D1104</f>
        <v>25</v>
      </c>
      <c r="L193" s="644">
        <f>'[1]②B6用集計'!C1129</f>
        <v>14</v>
      </c>
      <c r="M193" s="647">
        <f>'[1]②B6用集計'!D1129</f>
        <v>7</v>
      </c>
      <c r="N193" s="644">
        <f>'[1]②B6用集計'!C1155</f>
        <v>17</v>
      </c>
      <c r="O193" s="646">
        <f>'[1]②B6用集計'!D1155</f>
        <v>19</v>
      </c>
    </row>
    <row r="194" spans="1:15" ht="12">
      <c r="A194" s="668" t="s">
        <v>138</v>
      </c>
      <c r="B194" s="644">
        <f>'[1]②B6用集計'!C1055</f>
        <v>52</v>
      </c>
      <c r="C194" s="688">
        <f>'[1]②B6用集計'!D1055</f>
        <v>49</v>
      </c>
      <c r="D194" s="689">
        <f t="shared" si="21"/>
        <v>204</v>
      </c>
      <c r="E194" s="690">
        <f t="shared" si="21"/>
        <v>214</v>
      </c>
      <c r="F194" s="644">
        <f>'[1]②B6用集計'!C1080</f>
        <v>25</v>
      </c>
      <c r="G194" s="647">
        <f>'[1]②B6用集計'!D1080</f>
        <v>32</v>
      </c>
      <c r="H194" s="644">
        <f>'[1]②B6用集計'!C1257</f>
        <v>33</v>
      </c>
      <c r="I194" s="647">
        <f>'[1]②B6用集計'!D1257</f>
        <v>18</v>
      </c>
      <c r="J194" s="644">
        <f>'[1]②B6用集計'!C1105</f>
        <v>31</v>
      </c>
      <c r="K194" s="647">
        <f>'[1]②B6用集計'!D1105</f>
        <v>30</v>
      </c>
      <c r="L194" s="644">
        <f>'[1]②B6用集計'!C1130</f>
        <v>10</v>
      </c>
      <c r="M194" s="647">
        <f>'[1]②B6用集計'!D1130</f>
        <v>15</v>
      </c>
      <c r="N194" s="644">
        <f>'[1]②B6用集計'!C1156</f>
        <v>14</v>
      </c>
      <c r="O194" s="646">
        <f>'[1]②B6用集計'!D1156</f>
        <v>11</v>
      </c>
    </row>
    <row r="195" spans="1:15" ht="12">
      <c r="A195" s="668" t="s">
        <v>139</v>
      </c>
      <c r="B195" s="644">
        <f>'[1]②B6用集計'!C1056</f>
        <v>35</v>
      </c>
      <c r="C195" s="688">
        <f>'[1]②B6用集計'!D1056</f>
        <v>36</v>
      </c>
      <c r="D195" s="689">
        <f t="shared" si="21"/>
        <v>215</v>
      </c>
      <c r="E195" s="690">
        <f t="shared" si="21"/>
        <v>185</v>
      </c>
      <c r="F195" s="644">
        <f>'[1]②B6用集計'!C1081</f>
        <v>29</v>
      </c>
      <c r="G195" s="647">
        <f>'[1]②B6用集計'!D1081</f>
        <v>19</v>
      </c>
      <c r="H195" s="644">
        <f>'[1]②B6用集計'!C1258</f>
        <v>20</v>
      </c>
      <c r="I195" s="647">
        <f>'[1]②B6用集計'!D1258</f>
        <v>18</v>
      </c>
      <c r="J195" s="644">
        <f>'[1]②B6用集計'!C1106</f>
        <v>28</v>
      </c>
      <c r="K195" s="647">
        <f>'[1]②B6用集計'!D1106</f>
        <v>23</v>
      </c>
      <c r="L195" s="644">
        <f>'[1]②B6用集計'!C1131</f>
        <v>21</v>
      </c>
      <c r="M195" s="647">
        <f>'[1]②B6用集計'!D1131</f>
        <v>15</v>
      </c>
      <c r="N195" s="644">
        <f>'[1]②B6用集計'!C1157</f>
        <v>12</v>
      </c>
      <c r="O195" s="646">
        <f>'[1]②B6用集計'!D1157</f>
        <v>10</v>
      </c>
    </row>
    <row r="196" spans="1:15" ht="12">
      <c r="A196" s="668" t="s">
        <v>140</v>
      </c>
      <c r="B196" s="644">
        <f>'[1]②B6用集計'!C1057</f>
        <v>39</v>
      </c>
      <c r="C196" s="688">
        <f>'[1]②B6用集計'!D1057</f>
        <v>32</v>
      </c>
      <c r="D196" s="689">
        <f t="shared" si="21"/>
        <v>217</v>
      </c>
      <c r="E196" s="690">
        <f t="shared" si="21"/>
        <v>218</v>
      </c>
      <c r="F196" s="644">
        <f>'[1]②B6用集計'!C1082</f>
        <v>22</v>
      </c>
      <c r="G196" s="647">
        <f>'[1]②B6用集計'!D1082</f>
        <v>26</v>
      </c>
      <c r="H196" s="644">
        <f>'[1]②B6用集計'!C1259</f>
        <v>26</v>
      </c>
      <c r="I196" s="647">
        <f>'[1]②B6用集計'!D1259</f>
        <v>21</v>
      </c>
      <c r="J196" s="644">
        <f>'[1]②B6用集計'!C1107</f>
        <v>26</v>
      </c>
      <c r="K196" s="647">
        <f>'[1]②B6用集計'!D1107</f>
        <v>32</v>
      </c>
      <c r="L196" s="644">
        <f>'[1]②B6用集計'!C1132</f>
        <v>14</v>
      </c>
      <c r="M196" s="647">
        <f>'[1]②B6用集計'!D1132</f>
        <v>27</v>
      </c>
      <c r="N196" s="644">
        <f>'[1]②B6用集計'!C1158</f>
        <v>15</v>
      </c>
      <c r="O196" s="646">
        <f>'[1]②B6用集計'!D1158</f>
        <v>12</v>
      </c>
    </row>
    <row r="197" spans="1:15" ht="12">
      <c r="A197" s="668" t="s">
        <v>141</v>
      </c>
      <c r="B197" s="644">
        <f>'[1]②B6用集計'!C1058</f>
        <v>28</v>
      </c>
      <c r="C197" s="688">
        <f>'[1]②B6用集計'!D1058</f>
        <v>27</v>
      </c>
      <c r="D197" s="689">
        <f aca="true" t="shared" si="24" ref="D197:E203">N139+B168+D168+F168+H168+J168+L168+N168+B197</f>
        <v>142</v>
      </c>
      <c r="E197" s="690">
        <f t="shared" si="24"/>
        <v>156</v>
      </c>
      <c r="F197" s="644">
        <f>'[1]②B6用集計'!C1083</f>
        <v>22</v>
      </c>
      <c r="G197" s="647">
        <f>'[1]②B6用集計'!D1083</f>
        <v>15</v>
      </c>
      <c r="H197" s="644">
        <f>'[1]②B6用集計'!C1260</f>
        <v>7</v>
      </c>
      <c r="I197" s="647">
        <f>'[1]②B6用集計'!D1260</f>
        <v>11</v>
      </c>
      <c r="J197" s="644">
        <f>'[1]②B6用集計'!C1108</f>
        <v>20</v>
      </c>
      <c r="K197" s="647">
        <f>'[1]②B6用集計'!D1108</f>
        <v>25</v>
      </c>
      <c r="L197" s="644">
        <f>'[1]②B6用集計'!C1133</f>
        <v>15</v>
      </c>
      <c r="M197" s="647">
        <f>'[1]②B6用集計'!D1133</f>
        <v>11</v>
      </c>
      <c r="N197" s="644">
        <f>'[1]②B6用集計'!C1159</f>
        <v>7</v>
      </c>
      <c r="O197" s="646">
        <f>'[1]②B6用集計'!D1159</f>
        <v>10</v>
      </c>
    </row>
    <row r="198" spans="1:15" ht="12">
      <c r="A198" s="668" t="s">
        <v>142</v>
      </c>
      <c r="B198" s="644">
        <f>'[1]②B6用集計'!C1059</f>
        <v>19</v>
      </c>
      <c r="C198" s="688">
        <f>'[1]②B6用集計'!D1059</f>
        <v>19</v>
      </c>
      <c r="D198" s="689">
        <f t="shared" si="24"/>
        <v>140</v>
      </c>
      <c r="E198" s="690">
        <f t="shared" si="24"/>
        <v>164</v>
      </c>
      <c r="F198" s="644">
        <f>'[1]②B6用集計'!C1084</f>
        <v>19</v>
      </c>
      <c r="G198" s="647">
        <f>'[1]②B6用集計'!D1084</f>
        <v>23</v>
      </c>
      <c r="H198" s="644">
        <f>'[1]②B6用集計'!C1261</f>
        <v>11</v>
      </c>
      <c r="I198" s="647">
        <f>'[1]②B6用集計'!D1261</f>
        <v>18</v>
      </c>
      <c r="J198" s="644">
        <f>'[1]②B6用集計'!C1109</f>
        <v>23</v>
      </c>
      <c r="K198" s="647">
        <f>'[1]②B6用集計'!D1109</f>
        <v>23</v>
      </c>
      <c r="L198" s="644">
        <f>'[1]②B6用集計'!C1134</f>
        <v>9</v>
      </c>
      <c r="M198" s="647">
        <f>'[1]②B6用集計'!D1134</f>
        <v>11</v>
      </c>
      <c r="N198" s="644">
        <f>'[1]②B6用集計'!C1160</f>
        <v>12</v>
      </c>
      <c r="O198" s="646">
        <f>'[1]②B6用集計'!D1160</f>
        <v>13</v>
      </c>
    </row>
    <row r="199" spans="1:15" ht="12">
      <c r="A199" s="668" t="s">
        <v>143</v>
      </c>
      <c r="B199" s="644">
        <f>'[1]②B6用集計'!C1060</f>
        <v>10</v>
      </c>
      <c r="C199" s="688">
        <f>'[1]②B6用集計'!D1060</f>
        <v>20</v>
      </c>
      <c r="D199" s="689">
        <f t="shared" si="24"/>
        <v>99</v>
      </c>
      <c r="E199" s="690">
        <f t="shared" si="24"/>
        <v>140</v>
      </c>
      <c r="F199" s="644">
        <f>'[1]②B6用集計'!C1085</f>
        <v>7</v>
      </c>
      <c r="G199" s="647">
        <f>'[1]②B6用集計'!D1085</f>
        <v>10</v>
      </c>
      <c r="H199" s="644">
        <f>'[1]②B6用集計'!C1262</f>
        <v>11</v>
      </c>
      <c r="I199" s="647">
        <f>'[1]②B6用集計'!D1262</f>
        <v>22</v>
      </c>
      <c r="J199" s="644">
        <f>'[1]②B6用集計'!C1110</f>
        <v>9</v>
      </c>
      <c r="K199" s="647">
        <f>'[1]②B6用集計'!D1110</f>
        <v>20</v>
      </c>
      <c r="L199" s="644">
        <f>'[1]②B6用集計'!C1135</f>
        <v>8</v>
      </c>
      <c r="M199" s="647">
        <f>'[1]②B6用集計'!D1135</f>
        <v>12</v>
      </c>
      <c r="N199" s="644">
        <f>'[1]②B6用集計'!C1161</f>
        <v>6</v>
      </c>
      <c r="O199" s="646">
        <f>'[1]②B6用集計'!D1161</f>
        <v>9</v>
      </c>
    </row>
    <row r="200" spans="1:15" ht="12">
      <c r="A200" s="668" t="s">
        <v>144</v>
      </c>
      <c r="B200" s="644">
        <f>'[1]②B6用集計'!C1061</f>
        <v>10</v>
      </c>
      <c r="C200" s="688">
        <f>'[1]②B6用集計'!D1061</f>
        <v>11</v>
      </c>
      <c r="D200" s="689">
        <f t="shared" si="24"/>
        <v>45</v>
      </c>
      <c r="E200" s="690">
        <f t="shared" si="24"/>
        <v>80</v>
      </c>
      <c r="F200" s="644">
        <f>'[1]②B6用集計'!C1086</f>
        <v>6</v>
      </c>
      <c r="G200" s="647">
        <f>'[1]②B6用集計'!D1086</f>
        <v>11</v>
      </c>
      <c r="H200" s="644">
        <f>'[1]②B6用集計'!C1263</f>
        <v>8</v>
      </c>
      <c r="I200" s="647">
        <f>'[1]②B6用集計'!D1263</f>
        <v>24</v>
      </c>
      <c r="J200" s="644">
        <f>'[1]②B6用集計'!C1111</f>
        <v>7</v>
      </c>
      <c r="K200" s="647">
        <f>'[1]②B6用集計'!D1111</f>
        <v>14</v>
      </c>
      <c r="L200" s="644">
        <f>'[1]②B6用集計'!C1136</f>
        <v>6</v>
      </c>
      <c r="M200" s="647">
        <f>'[1]②B6用集計'!D1136</f>
        <v>10</v>
      </c>
      <c r="N200" s="644">
        <f>'[1]②B6用集計'!C1162</f>
        <v>3</v>
      </c>
      <c r="O200" s="646">
        <f>'[1]②B6用集計'!D1162</f>
        <v>6</v>
      </c>
    </row>
    <row r="201" spans="1:15" ht="12">
      <c r="A201" s="668" t="s">
        <v>145</v>
      </c>
      <c r="B201" s="644">
        <f>'[1]②B6用集計'!C1062</f>
        <v>2</v>
      </c>
      <c r="C201" s="688">
        <f>'[1]②B6用集計'!D1062</f>
        <v>3</v>
      </c>
      <c r="D201" s="689">
        <f t="shared" si="24"/>
        <v>7</v>
      </c>
      <c r="E201" s="690">
        <f t="shared" si="24"/>
        <v>68</v>
      </c>
      <c r="F201" s="644">
        <f>'[1]②B6用集計'!C1087</f>
        <v>1</v>
      </c>
      <c r="G201" s="647">
        <f>'[1]②B6用集計'!D1087</f>
        <v>4</v>
      </c>
      <c r="H201" s="644">
        <f>'[1]②B6用集計'!C1264</f>
        <v>8</v>
      </c>
      <c r="I201" s="647">
        <f>'[1]②B6用集計'!D1264</f>
        <v>26</v>
      </c>
      <c r="J201" s="644">
        <f>'[1]②B6用集計'!C1112</f>
        <v>4</v>
      </c>
      <c r="K201" s="647">
        <f>'[1]②B6用集計'!D1112</f>
        <v>7</v>
      </c>
      <c r="L201" s="644">
        <f>'[1]②B6用集計'!C1137</f>
        <v>4</v>
      </c>
      <c r="M201" s="647">
        <f>'[1]②B6用集計'!D1137</f>
        <v>8</v>
      </c>
      <c r="N201" s="644">
        <f>'[1]②B6用集計'!C1163</f>
        <v>2</v>
      </c>
      <c r="O201" s="646">
        <f>'[1]②B6用集計'!D1163</f>
        <v>1</v>
      </c>
    </row>
    <row r="202" spans="1:15" ht="12">
      <c r="A202" s="668" t="s">
        <v>146</v>
      </c>
      <c r="B202" s="644">
        <f>'[1]②B6用集計'!C1063</f>
        <v>0</v>
      </c>
      <c r="C202" s="688">
        <f>'[1]②B6用集計'!D1063</f>
        <v>3</v>
      </c>
      <c r="D202" s="689">
        <f t="shared" si="24"/>
        <v>8</v>
      </c>
      <c r="E202" s="690">
        <f t="shared" si="24"/>
        <v>23</v>
      </c>
      <c r="F202" s="644">
        <f>'[1]②B6用集計'!C1088</f>
        <v>0</v>
      </c>
      <c r="G202" s="647">
        <f>'[1]②B6用集計'!D1088</f>
        <v>0</v>
      </c>
      <c r="H202" s="644">
        <f>'[1]②B6用集計'!C1265</f>
        <v>2</v>
      </c>
      <c r="I202" s="647">
        <f>'[1]②B6用集計'!D1265</f>
        <v>10</v>
      </c>
      <c r="J202" s="644">
        <f>'[1]②B6用集計'!C1113</f>
        <v>0</v>
      </c>
      <c r="K202" s="647">
        <f>'[1]②B6用集計'!D1113</f>
        <v>0</v>
      </c>
      <c r="L202" s="644">
        <f>'[1]②B6用集計'!C1138</f>
        <v>1</v>
      </c>
      <c r="M202" s="647">
        <f>'[1]②B6用集計'!D1138</f>
        <v>0</v>
      </c>
      <c r="N202" s="644">
        <f>'[1]②B6用集計'!C1164</f>
        <v>0</v>
      </c>
      <c r="O202" s="646">
        <f>'[1]②B6用集計'!D1164</f>
        <v>2</v>
      </c>
    </row>
    <row r="203" spans="1:15" ht="12" thickBot="1">
      <c r="A203" s="669" t="s">
        <v>216</v>
      </c>
      <c r="B203" s="649">
        <f>'[1]②B6用集計'!C1064</f>
        <v>0</v>
      </c>
      <c r="C203" s="692">
        <f>'[1]②B6用集計'!D1064</f>
        <v>0</v>
      </c>
      <c r="D203" s="715">
        <f t="shared" si="24"/>
        <v>0</v>
      </c>
      <c r="E203" s="694">
        <f t="shared" si="24"/>
        <v>1</v>
      </c>
      <c r="F203" s="649">
        <f>'[1]②B6用集計'!C1089</f>
        <v>0</v>
      </c>
      <c r="G203" s="670">
        <f>'[1]②B6用集計'!D1089</f>
        <v>0</v>
      </c>
      <c r="H203" s="649">
        <f>'[1]②B6用集計'!C1266</f>
        <v>0</v>
      </c>
      <c r="I203" s="670">
        <f>'[1]②B6用集計'!D1266</f>
        <v>1</v>
      </c>
      <c r="J203" s="649">
        <f>'[1]②B6用集計'!C1114</f>
        <v>0</v>
      </c>
      <c r="K203" s="670">
        <f>'[1]②B6用集計'!D1114</f>
        <v>0</v>
      </c>
      <c r="L203" s="649">
        <f>'[1]②B6用集計'!C1139</f>
        <v>0</v>
      </c>
      <c r="M203" s="670">
        <f>'[1]②B6用集計'!D1139</f>
        <v>0</v>
      </c>
      <c r="N203" s="649">
        <f>'[1]②B6用集計'!C1165</f>
        <v>0</v>
      </c>
      <c r="O203" s="649">
        <f>'[1]②B6用集計'!D1165</f>
        <v>0</v>
      </c>
    </row>
    <row r="204" spans="1:15" ht="12">
      <c r="A204" s="671"/>
      <c r="B204" s="646"/>
      <c r="C204" s="646"/>
      <c r="D204" s="646"/>
      <c r="E204" s="646"/>
      <c r="F204" s="644"/>
      <c r="G204" s="644"/>
      <c r="H204" s="646"/>
      <c r="I204" s="646"/>
      <c r="J204" s="646"/>
      <c r="K204" s="646"/>
      <c r="L204" s="646"/>
      <c r="M204" s="646"/>
      <c r="N204" s="646"/>
      <c r="O204" s="646"/>
    </row>
    <row r="205" spans="1:15" ht="12" thickBot="1">
      <c r="A205" s="648"/>
      <c r="B205" s="649"/>
      <c r="C205" s="649"/>
      <c r="D205" s="649"/>
      <c r="E205" s="649"/>
      <c r="F205" s="649"/>
      <c r="G205" s="649"/>
      <c r="H205" s="649"/>
      <c r="I205" s="649"/>
      <c r="J205" s="649"/>
      <c r="K205" s="649"/>
      <c r="L205" s="649"/>
      <c r="M205" s="649"/>
      <c r="N205" s="649"/>
      <c r="O205" s="649"/>
    </row>
    <row r="206" spans="1:15" ht="12">
      <c r="A206" s="723" t="s">
        <v>202</v>
      </c>
      <c r="B206" s="1170" t="s">
        <v>267</v>
      </c>
      <c r="C206" s="1095"/>
      <c r="D206" s="1162" t="s">
        <v>268</v>
      </c>
      <c r="E206" s="1157"/>
      <c r="F206" s="1110" t="s">
        <v>269</v>
      </c>
      <c r="G206" s="1083"/>
      <c r="H206" s="1171" t="s">
        <v>270</v>
      </c>
      <c r="I206" s="1132"/>
      <c r="J206" s="1164" t="s">
        <v>271</v>
      </c>
      <c r="K206" s="1114"/>
      <c r="L206" s="1109" t="s">
        <v>272</v>
      </c>
      <c r="M206" s="1087"/>
      <c r="N206" s="1088" t="s">
        <v>273</v>
      </c>
      <c r="O206" s="1108"/>
    </row>
    <row r="207" spans="1:15" ht="12">
      <c r="A207" s="655" t="s">
        <v>210</v>
      </c>
      <c r="B207" s="1090">
        <f>'[1]③行政区別'!E54</f>
        <v>243</v>
      </c>
      <c r="C207" s="1090"/>
      <c r="D207" s="1090">
        <f>'[1]③行政区別'!E55</f>
        <v>171</v>
      </c>
      <c r="E207" s="1090"/>
      <c r="F207" s="1080">
        <f>'[1]③行政区別'!E56</f>
        <v>253</v>
      </c>
      <c r="G207" s="1090"/>
      <c r="H207" s="1168">
        <f>'[1]③行政区別'!E58</f>
        <v>102</v>
      </c>
      <c r="I207" s="1169"/>
      <c r="J207" s="1111">
        <f>SUM(F178:O178)+SUM(B207:I207)</f>
        <v>2596</v>
      </c>
      <c r="K207" s="1112"/>
      <c r="L207" s="1089">
        <f>'[1]③行政区別'!E60</f>
        <v>1062</v>
      </c>
      <c r="M207" s="1080"/>
      <c r="N207" s="1066">
        <f>'[1]③行政区別'!E61</f>
        <v>400</v>
      </c>
      <c r="O207" s="1071"/>
    </row>
    <row r="208" spans="1:15" ht="12">
      <c r="A208" s="655" t="s">
        <v>211</v>
      </c>
      <c r="B208" s="1090">
        <f>SUM(B212:C232)</f>
        <v>559</v>
      </c>
      <c r="C208" s="1090"/>
      <c r="D208" s="1090">
        <f>SUM(D212:E232)</f>
        <v>444</v>
      </c>
      <c r="E208" s="1090"/>
      <c r="F208" s="1080">
        <f>SUM(F212:G232)</f>
        <v>567</v>
      </c>
      <c r="G208" s="1090"/>
      <c r="H208" s="1090">
        <f>SUM(H212:I232)</f>
        <v>318</v>
      </c>
      <c r="I208" s="1120"/>
      <c r="J208" s="1111">
        <f>SUM(J212:K232)</f>
        <v>6150</v>
      </c>
      <c r="K208" s="1112"/>
      <c r="L208" s="1089">
        <f>SUM(L212:M232)</f>
        <v>2484</v>
      </c>
      <c r="M208" s="1080"/>
      <c r="N208" s="1066">
        <f>SUM(N212:O232)</f>
        <v>819</v>
      </c>
      <c r="O208" s="1071"/>
    </row>
    <row r="209" spans="1:15" ht="12">
      <c r="A209" s="655"/>
      <c r="B209" s="676" t="s">
        <v>125</v>
      </c>
      <c r="C209" s="676" t="s">
        <v>126</v>
      </c>
      <c r="D209" s="676" t="s">
        <v>125</v>
      </c>
      <c r="E209" s="724" t="s">
        <v>126</v>
      </c>
      <c r="F209" s="680" t="s">
        <v>125</v>
      </c>
      <c r="G209" s="724" t="s">
        <v>126</v>
      </c>
      <c r="H209" s="674" t="s">
        <v>125</v>
      </c>
      <c r="I209" s="725" t="s">
        <v>126</v>
      </c>
      <c r="J209" s="726" t="s">
        <v>125</v>
      </c>
      <c r="K209" s="727" t="s">
        <v>126</v>
      </c>
      <c r="L209" s="680" t="s">
        <v>125</v>
      </c>
      <c r="M209" s="681" t="s">
        <v>126</v>
      </c>
      <c r="N209" s="680" t="s">
        <v>125</v>
      </c>
      <c r="O209" s="676" t="s">
        <v>126</v>
      </c>
    </row>
    <row r="210" spans="1:15" ht="12">
      <c r="A210" s="673" t="s">
        <v>224</v>
      </c>
      <c r="B210" s="706">
        <f aca="true" t="shared" si="25" ref="B210:I210">SUM(B216:B232)</f>
        <v>240</v>
      </c>
      <c r="C210" s="707">
        <f t="shared" si="25"/>
        <v>222</v>
      </c>
      <c r="D210" s="708">
        <f t="shared" si="25"/>
        <v>173</v>
      </c>
      <c r="E210" s="707">
        <f t="shared" si="25"/>
        <v>163</v>
      </c>
      <c r="F210" s="708">
        <f t="shared" si="25"/>
        <v>236</v>
      </c>
      <c r="G210" s="707">
        <f t="shared" si="25"/>
        <v>237</v>
      </c>
      <c r="H210" s="706">
        <f t="shared" si="25"/>
        <v>100</v>
      </c>
      <c r="I210" s="682">
        <f t="shared" si="25"/>
        <v>104</v>
      </c>
      <c r="J210" s="709">
        <f aca="true" t="shared" si="26" ref="J210:K225">F181+H181+J181+L181+N181+B210+D210+F210+H210</f>
        <v>2450</v>
      </c>
      <c r="K210" s="710">
        <f t="shared" si="26"/>
        <v>2400</v>
      </c>
      <c r="L210" s="708">
        <f>SUM(L216:L232)</f>
        <v>948</v>
      </c>
      <c r="M210" s="707">
        <f>SUM(M216:M232)</f>
        <v>1043</v>
      </c>
      <c r="N210" s="708">
        <f>SUM(N216:N232)</f>
        <v>362</v>
      </c>
      <c r="O210" s="708">
        <f>SUM(O216:O232)</f>
        <v>326</v>
      </c>
    </row>
    <row r="211" spans="1:15" ht="12">
      <c r="A211" s="718" t="s">
        <v>213</v>
      </c>
      <c r="B211" s="666">
        <f aca="true" t="shared" si="27" ref="B211:I211">SUM(B212:B232)</f>
        <v>291</v>
      </c>
      <c r="C211" s="712">
        <f t="shared" si="27"/>
        <v>268</v>
      </c>
      <c r="D211" s="667">
        <f t="shared" si="27"/>
        <v>235</v>
      </c>
      <c r="E211" s="712">
        <f t="shared" si="27"/>
        <v>209</v>
      </c>
      <c r="F211" s="667">
        <f t="shared" si="27"/>
        <v>279</v>
      </c>
      <c r="G211" s="712">
        <f t="shared" si="27"/>
        <v>288</v>
      </c>
      <c r="H211" s="666">
        <f t="shared" si="27"/>
        <v>154</v>
      </c>
      <c r="I211" s="685">
        <f t="shared" si="27"/>
        <v>164</v>
      </c>
      <c r="J211" s="713">
        <f t="shared" si="26"/>
        <v>3123</v>
      </c>
      <c r="K211" s="714">
        <f t="shared" si="26"/>
        <v>3027</v>
      </c>
      <c r="L211" s="667">
        <f>SUM(L212:L232)</f>
        <v>1217</v>
      </c>
      <c r="M211" s="712">
        <f>SUM(M212:M232)</f>
        <v>1267</v>
      </c>
      <c r="N211" s="667">
        <f>SUM(N212:N232)</f>
        <v>427</v>
      </c>
      <c r="O211" s="667">
        <f>SUM(O212:O232)</f>
        <v>392</v>
      </c>
    </row>
    <row r="212" spans="1:15" ht="12">
      <c r="A212" s="668" t="s">
        <v>225</v>
      </c>
      <c r="B212" s="644">
        <f>'[1]②B6用集計'!C1171</f>
        <v>21</v>
      </c>
      <c r="C212" s="647">
        <f>'[1]②B6用集計'!D1171</f>
        <v>15</v>
      </c>
      <c r="D212" s="644">
        <f>'[1]②B6用集計'!C1196</f>
        <v>15</v>
      </c>
      <c r="E212" s="647">
        <f>'[1]②B6用集計'!D1196</f>
        <v>14</v>
      </c>
      <c r="F212" s="644">
        <f>'[1]②B6用集計'!C1221</f>
        <v>14</v>
      </c>
      <c r="G212" s="688">
        <f>'[1]②B6用集計'!D1221</f>
        <v>12</v>
      </c>
      <c r="H212" s="734">
        <f>'[1]②B6用集計'!C5832</f>
        <v>33</v>
      </c>
      <c r="I212" s="735">
        <f>'[1]②B6用集計'!D5832</f>
        <v>45</v>
      </c>
      <c r="J212" s="689">
        <f t="shared" si="26"/>
        <v>218</v>
      </c>
      <c r="K212" s="690">
        <f t="shared" si="26"/>
        <v>207</v>
      </c>
      <c r="L212" s="644">
        <f>'[1]②B6用集計'!C1271</f>
        <v>61</v>
      </c>
      <c r="M212" s="647">
        <f>'[1]②B6用集計'!D1271</f>
        <v>68</v>
      </c>
      <c r="N212" s="646">
        <f>'[1]②B6用集計'!C1297</f>
        <v>17</v>
      </c>
      <c r="O212" s="646">
        <f>'[1]②B6用集計'!D1297</f>
        <v>13</v>
      </c>
    </row>
    <row r="213" spans="1:15" ht="12">
      <c r="A213" s="668" t="s">
        <v>274</v>
      </c>
      <c r="B213" s="644">
        <f>'[1]②B6用集計'!C1172</f>
        <v>11</v>
      </c>
      <c r="C213" s="647">
        <f>'[1]②B6用集計'!D1172</f>
        <v>14</v>
      </c>
      <c r="D213" s="644">
        <f>'[1]②B6用集計'!C1197</f>
        <v>22</v>
      </c>
      <c r="E213" s="647">
        <f>'[1]②B6用集計'!D1197</f>
        <v>11</v>
      </c>
      <c r="F213" s="644">
        <f>'[1]②B6用集計'!C1222</f>
        <v>11</v>
      </c>
      <c r="G213" s="688">
        <f>'[1]②B6用集計'!D1222</f>
        <v>14</v>
      </c>
      <c r="H213" s="734">
        <f>'[1]②B6用集計'!C5833</f>
        <v>18</v>
      </c>
      <c r="I213" s="735">
        <f>'[1]②B6用集計'!D5833</f>
        <v>9</v>
      </c>
      <c r="J213" s="689">
        <f t="shared" si="26"/>
        <v>193</v>
      </c>
      <c r="K213" s="690">
        <f t="shared" si="26"/>
        <v>161</v>
      </c>
      <c r="L213" s="644">
        <f>'[1]②B6用集計'!C1272</f>
        <v>69</v>
      </c>
      <c r="M213" s="647">
        <f>'[1]②B6用集計'!D1272</f>
        <v>44</v>
      </c>
      <c r="N213" s="646">
        <f>'[1]②B6用集計'!C1298</f>
        <v>15</v>
      </c>
      <c r="O213" s="646">
        <f>'[1]②B6用集計'!D1298</f>
        <v>22</v>
      </c>
    </row>
    <row r="214" spans="1:15" ht="12">
      <c r="A214" s="668" t="s">
        <v>129</v>
      </c>
      <c r="B214" s="644">
        <f>'[1]②B6用集計'!C1173</f>
        <v>7</v>
      </c>
      <c r="C214" s="647">
        <f>'[1]②B6用集計'!D1173</f>
        <v>7</v>
      </c>
      <c r="D214" s="644">
        <f>'[1]②B6用集計'!C1198</f>
        <v>16</v>
      </c>
      <c r="E214" s="647">
        <f>'[1]②B6用集計'!D1198</f>
        <v>11</v>
      </c>
      <c r="F214" s="644">
        <f>'[1]②B6用集計'!C1223</f>
        <v>10</v>
      </c>
      <c r="G214" s="688">
        <f>'[1]②B6用集計'!D1223</f>
        <v>10</v>
      </c>
      <c r="H214" s="734">
        <f>'[1]②B6用集計'!C5834</f>
        <v>1</v>
      </c>
      <c r="I214" s="735">
        <f>'[1]②B6用集計'!D5834</f>
        <v>5</v>
      </c>
      <c r="J214" s="689">
        <f t="shared" si="26"/>
        <v>136</v>
      </c>
      <c r="K214" s="690">
        <f t="shared" si="26"/>
        <v>130</v>
      </c>
      <c r="L214" s="644">
        <f>'[1]②B6用集計'!C1273</f>
        <v>73</v>
      </c>
      <c r="M214" s="647">
        <f>'[1]②B6用集計'!D1273</f>
        <v>47</v>
      </c>
      <c r="N214" s="646">
        <f>'[1]②B6用集計'!C1299</f>
        <v>19</v>
      </c>
      <c r="O214" s="646">
        <f>'[1]②B6用集計'!D1299</f>
        <v>17</v>
      </c>
    </row>
    <row r="215" spans="1:15" ht="12">
      <c r="A215" s="668" t="s">
        <v>130</v>
      </c>
      <c r="B215" s="644">
        <f>'[1]②B6用集計'!C1174</f>
        <v>12</v>
      </c>
      <c r="C215" s="647">
        <f>'[1]②B6用集計'!D1174</f>
        <v>10</v>
      </c>
      <c r="D215" s="644">
        <f>'[1]②B6用集計'!C1199</f>
        <v>9</v>
      </c>
      <c r="E215" s="647">
        <f>'[1]②B6用集計'!D1199</f>
        <v>10</v>
      </c>
      <c r="F215" s="644">
        <f>'[1]②B6用集計'!C1224</f>
        <v>8</v>
      </c>
      <c r="G215" s="688">
        <f>'[1]②B6用集計'!D1224</f>
        <v>15</v>
      </c>
      <c r="H215" s="734">
        <f>'[1]②B6用集計'!C5835</f>
        <v>2</v>
      </c>
      <c r="I215" s="735">
        <f>'[1]②B6用集計'!D5835</f>
        <v>1</v>
      </c>
      <c r="J215" s="689">
        <f t="shared" si="26"/>
        <v>126</v>
      </c>
      <c r="K215" s="690">
        <f t="shared" si="26"/>
        <v>129</v>
      </c>
      <c r="L215" s="644">
        <f>'[1]②B6用集計'!C1274</f>
        <v>66</v>
      </c>
      <c r="M215" s="647">
        <f>'[1]②B6用集計'!D1274</f>
        <v>65</v>
      </c>
      <c r="N215" s="646">
        <f>'[1]②B6用集計'!C1300</f>
        <v>14</v>
      </c>
      <c r="O215" s="646">
        <f>'[1]②B6用集計'!D1300</f>
        <v>14</v>
      </c>
    </row>
    <row r="216" spans="1:15" ht="12">
      <c r="A216" s="668" t="s">
        <v>131</v>
      </c>
      <c r="B216" s="644">
        <f>'[1]②B6用集計'!C1175</f>
        <v>18</v>
      </c>
      <c r="C216" s="647">
        <f>'[1]②B6用集計'!D1175</f>
        <v>15</v>
      </c>
      <c r="D216" s="644">
        <f>'[1]②B6用集計'!C1200</f>
        <v>6</v>
      </c>
      <c r="E216" s="647">
        <f>'[1]②B6用集計'!D1200</f>
        <v>10</v>
      </c>
      <c r="F216" s="644">
        <f>'[1]②B6用集計'!C1225</f>
        <v>28</v>
      </c>
      <c r="G216" s="688">
        <f>'[1]②B6用集計'!D1225</f>
        <v>24</v>
      </c>
      <c r="H216" s="734">
        <f>'[1]②B6用集計'!C5836</f>
        <v>3</v>
      </c>
      <c r="I216" s="735">
        <f>'[1]②B6用集計'!D5836</f>
        <v>5</v>
      </c>
      <c r="J216" s="689">
        <f t="shared" si="26"/>
        <v>151</v>
      </c>
      <c r="K216" s="690">
        <f t="shared" si="26"/>
        <v>166</v>
      </c>
      <c r="L216" s="644">
        <f>'[1]②B6用集計'!C1275</f>
        <v>66</v>
      </c>
      <c r="M216" s="647">
        <f>'[1]②B6用集計'!D1275</f>
        <v>88</v>
      </c>
      <c r="N216" s="646">
        <f>'[1]②B6用集計'!C1301</f>
        <v>22</v>
      </c>
      <c r="O216" s="646">
        <f>'[1]②B6用集計'!D1301</f>
        <v>27</v>
      </c>
    </row>
    <row r="217" spans="1:15" ht="12">
      <c r="A217" s="668" t="s">
        <v>132</v>
      </c>
      <c r="B217" s="644">
        <f>'[1]②B6用集計'!C1176</f>
        <v>23</v>
      </c>
      <c r="C217" s="647">
        <f>'[1]②B6用集計'!D1176</f>
        <v>16</v>
      </c>
      <c r="D217" s="644">
        <f>'[1]②B6用集計'!C1201</f>
        <v>17</v>
      </c>
      <c r="E217" s="647">
        <f>'[1]②B6用集計'!D1201</f>
        <v>19</v>
      </c>
      <c r="F217" s="644">
        <f>'[1]②B6用集計'!C1226</f>
        <v>26</v>
      </c>
      <c r="G217" s="688">
        <f>'[1]②B6用集計'!D1226</f>
        <v>19</v>
      </c>
      <c r="H217" s="734">
        <f>'[1]②B6用集計'!C5837</f>
        <v>9</v>
      </c>
      <c r="I217" s="735">
        <f>'[1]②B6用集計'!D5837</f>
        <v>17</v>
      </c>
      <c r="J217" s="689">
        <f t="shared" si="26"/>
        <v>230</v>
      </c>
      <c r="K217" s="690">
        <f t="shared" si="26"/>
        <v>192</v>
      </c>
      <c r="L217" s="644">
        <f>'[1]②B6用集計'!C1276</f>
        <v>74</v>
      </c>
      <c r="M217" s="647">
        <f>'[1]②B6用集計'!D1276</f>
        <v>103</v>
      </c>
      <c r="N217" s="646">
        <f>'[1]②B6用集計'!C1302</f>
        <v>47</v>
      </c>
      <c r="O217" s="646">
        <f>'[1]②B6用集計'!D1302</f>
        <v>27</v>
      </c>
    </row>
    <row r="218" spans="1:15" ht="12">
      <c r="A218" s="668" t="s">
        <v>133</v>
      </c>
      <c r="B218" s="644">
        <f>'[1]②B6用集計'!C1177</f>
        <v>20</v>
      </c>
      <c r="C218" s="647">
        <f>'[1]②B6用集計'!D1177</f>
        <v>17</v>
      </c>
      <c r="D218" s="644">
        <f>'[1]②B6用集計'!C1202</f>
        <v>18</v>
      </c>
      <c r="E218" s="647">
        <f>'[1]②B6用集計'!D1202</f>
        <v>12</v>
      </c>
      <c r="F218" s="644">
        <f>'[1]②B6用集計'!C1227</f>
        <v>25</v>
      </c>
      <c r="G218" s="688">
        <f>'[1]②B6用集計'!D1227</f>
        <v>17</v>
      </c>
      <c r="H218" s="734">
        <f>'[1]②B6用集計'!C5838</f>
        <v>38</v>
      </c>
      <c r="I218" s="735">
        <f>'[1]②B6用集計'!D5838</f>
        <v>40</v>
      </c>
      <c r="J218" s="689">
        <f t="shared" si="26"/>
        <v>297</v>
      </c>
      <c r="K218" s="690">
        <f t="shared" si="26"/>
        <v>253</v>
      </c>
      <c r="L218" s="644">
        <f>'[1]②B6用集計'!C1277</f>
        <v>91</v>
      </c>
      <c r="M218" s="647">
        <f>'[1]②B6用集計'!D1277</f>
        <v>91</v>
      </c>
      <c r="N218" s="646">
        <f>'[1]②B6用集計'!C1303</f>
        <v>39</v>
      </c>
      <c r="O218" s="646">
        <f>'[1]②B6用集計'!D1303</f>
        <v>31</v>
      </c>
    </row>
    <row r="219" spans="1:15" ht="12">
      <c r="A219" s="668" t="s">
        <v>134</v>
      </c>
      <c r="B219" s="644">
        <f>'[1]②B6用集計'!C1178</f>
        <v>22</v>
      </c>
      <c r="C219" s="647">
        <f>'[1]②B6用集計'!D1178</f>
        <v>21</v>
      </c>
      <c r="D219" s="644">
        <f>'[1]②B6用集計'!C1203</f>
        <v>27</v>
      </c>
      <c r="E219" s="647">
        <f>'[1]②B6用集計'!D1203</f>
        <v>22</v>
      </c>
      <c r="F219" s="644">
        <f>'[1]②B6用集計'!C1228</f>
        <v>16</v>
      </c>
      <c r="G219" s="688">
        <f>'[1]②B6用集計'!D1228</f>
        <v>17</v>
      </c>
      <c r="H219" s="734">
        <f>'[1]②B6用集計'!C5839</f>
        <v>20</v>
      </c>
      <c r="I219" s="735">
        <f>'[1]②B6用集計'!D5839</f>
        <v>19</v>
      </c>
      <c r="J219" s="689">
        <f t="shared" si="26"/>
        <v>284</v>
      </c>
      <c r="K219" s="690">
        <f t="shared" si="26"/>
        <v>243</v>
      </c>
      <c r="L219" s="644">
        <f>'[1]②B6用集計'!C1278</f>
        <v>79</v>
      </c>
      <c r="M219" s="647">
        <f>'[1]②B6用集計'!D1278</f>
        <v>78</v>
      </c>
      <c r="N219" s="646">
        <f>'[1]②B6用集計'!C1304</f>
        <v>36</v>
      </c>
      <c r="O219" s="646">
        <f>'[1]②B6用集計'!D1304</f>
        <v>23</v>
      </c>
    </row>
    <row r="220" spans="1:15" ht="12">
      <c r="A220" s="668" t="s">
        <v>135</v>
      </c>
      <c r="B220" s="644">
        <f>'[1]②B6用集計'!C1179</f>
        <v>22</v>
      </c>
      <c r="C220" s="647">
        <f>'[1]②B6用集計'!D1179</f>
        <v>23</v>
      </c>
      <c r="D220" s="644">
        <f>'[1]②B6用集計'!C1204</f>
        <v>14</v>
      </c>
      <c r="E220" s="647">
        <f>'[1]②B6用集計'!D1204</f>
        <v>19</v>
      </c>
      <c r="F220" s="644">
        <f>'[1]②B6用集計'!C1229</f>
        <v>19</v>
      </c>
      <c r="G220" s="688">
        <f>'[1]②B6用集計'!D1229</f>
        <v>32</v>
      </c>
      <c r="H220" s="734">
        <f>'[1]②B6用集計'!C5840</f>
        <v>15</v>
      </c>
      <c r="I220" s="735">
        <f>'[1]②B6用集計'!D5840</f>
        <v>11</v>
      </c>
      <c r="J220" s="689">
        <f t="shared" si="26"/>
        <v>254</v>
      </c>
      <c r="K220" s="690">
        <f t="shared" si="26"/>
        <v>246</v>
      </c>
      <c r="L220" s="644">
        <f>'[1]②B6用集計'!C1279</f>
        <v>101</v>
      </c>
      <c r="M220" s="647">
        <f>'[1]②B6用集計'!D1279</f>
        <v>99</v>
      </c>
      <c r="N220" s="646">
        <f>'[1]②B6用集計'!C1305</f>
        <v>49</v>
      </c>
      <c r="O220" s="646">
        <f>'[1]②B6用集計'!D1305</f>
        <v>38</v>
      </c>
    </row>
    <row r="221" spans="1:15" ht="12">
      <c r="A221" s="668" t="s">
        <v>136</v>
      </c>
      <c r="B221" s="644">
        <f>'[1]②B6用集計'!C1180</f>
        <v>23</v>
      </c>
      <c r="C221" s="647">
        <f>'[1]②B6用集計'!D1180</f>
        <v>15</v>
      </c>
      <c r="D221" s="644">
        <f>'[1]②B6用集計'!C1205</f>
        <v>23</v>
      </c>
      <c r="E221" s="647">
        <f>'[1]②B6用集計'!D1205</f>
        <v>15</v>
      </c>
      <c r="F221" s="644">
        <f>'[1]②B6用集計'!C1230</f>
        <v>23</v>
      </c>
      <c r="G221" s="688">
        <f>'[1]②B6用集計'!D1230</f>
        <v>15</v>
      </c>
      <c r="H221" s="734">
        <f>'[1]②B6用集計'!C5841</f>
        <v>6</v>
      </c>
      <c r="I221" s="735">
        <f>'[1]②B6用集計'!D5841</f>
        <v>5</v>
      </c>
      <c r="J221" s="689">
        <f t="shared" si="26"/>
        <v>245</v>
      </c>
      <c r="K221" s="690">
        <f t="shared" si="26"/>
        <v>208</v>
      </c>
      <c r="L221" s="644">
        <f>'[1]②B6用集計'!C1280</f>
        <v>107</v>
      </c>
      <c r="M221" s="647">
        <f>'[1]②B6用集計'!D1280</f>
        <v>113</v>
      </c>
      <c r="N221" s="646">
        <f>'[1]②B6用集計'!C1306</f>
        <v>36</v>
      </c>
      <c r="O221" s="646">
        <f>'[1]②B6用集計'!D1306</f>
        <v>24</v>
      </c>
    </row>
    <row r="222" spans="1:15" ht="12">
      <c r="A222" s="668" t="s">
        <v>137</v>
      </c>
      <c r="B222" s="644">
        <f>'[1]②B6用集計'!C1181</f>
        <v>14</v>
      </c>
      <c r="C222" s="647">
        <f>'[1]②B6用集計'!D1181</f>
        <v>12</v>
      </c>
      <c r="D222" s="644">
        <f>'[1]②B6用集計'!C1206</f>
        <v>14</v>
      </c>
      <c r="E222" s="647">
        <f>'[1]②B6用集計'!D1206</f>
        <v>11</v>
      </c>
      <c r="F222" s="644">
        <f>'[1]②B6用集計'!C1231</f>
        <v>20</v>
      </c>
      <c r="G222" s="688">
        <f>'[1]②B6用集計'!D1231</f>
        <v>20</v>
      </c>
      <c r="H222" s="734">
        <f>'[1]②B6用集計'!C5842</f>
        <v>4</v>
      </c>
      <c r="I222" s="735">
        <f>'[1]②B6用集計'!D5842</f>
        <v>1</v>
      </c>
      <c r="J222" s="689">
        <f t="shared" si="26"/>
        <v>189</v>
      </c>
      <c r="K222" s="690">
        <f t="shared" si="26"/>
        <v>169</v>
      </c>
      <c r="L222" s="644">
        <f>'[1]②B6用集計'!C1281</f>
        <v>75</v>
      </c>
      <c r="M222" s="647">
        <f>'[1]②B6用集計'!D1281</f>
        <v>66</v>
      </c>
      <c r="N222" s="646">
        <f>'[1]②B6用集計'!C1307</f>
        <v>24</v>
      </c>
      <c r="O222" s="646">
        <f>'[1]②B6用集計'!D1307</f>
        <v>25</v>
      </c>
    </row>
    <row r="223" spans="1:15" ht="12">
      <c r="A223" s="668" t="s">
        <v>138</v>
      </c>
      <c r="B223" s="644">
        <f>'[1]②B6用集計'!C1182</f>
        <v>24</v>
      </c>
      <c r="C223" s="647">
        <f>'[1]②B6用集計'!D1182</f>
        <v>15</v>
      </c>
      <c r="D223" s="644">
        <f>'[1]②B6用集計'!C1207</f>
        <v>9</v>
      </c>
      <c r="E223" s="647">
        <f>'[1]②B6用集計'!D1207</f>
        <v>8</v>
      </c>
      <c r="F223" s="644">
        <f>'[1]②B6用集計'!C1232</f>
        <v>17</v>
      </c>
      <c r="G223" s="688">
        <f>'[1]②B6用集計'!D1232</f>
        <v>23</v>
      </c>
      <c r="H223" s="734">
        <f>'[1]②B6用集計'!C5843</f>
        <v>2</v>
      </c>
      <c r="I223" s="735">
        <f>'[1]②B6用集計'!D5843</f>
        <v>1</v>
      </c>
      <c r="J223" s="689">
        <f t="shared" si="26"/>
        <v>165</v>
      </c>
      <c r="K223" s="690">
        <f t="shared" si="26"/>
        <v>153</v>
      </c>
      <c r="L223" s="644">
        <f>'[1]②B6用集計'!C1282</f>
        <v>89</v>
      </c>
      <c r="M223" s="647">
        <f>'[1]②B6用集計'!D1282</f>
        <v>82</v>
      </c>
      <c r="N223" s="646">
        <f>'[1]②B6用集計'!C1308</f>
        <v>24</v>
      </c>
      <c r="O223" s="646">
        <f>'[1]②B6用集計'!D1308</f>
        <v>21</v>
      </c>
    </row>
    <row r="224" spans="1:15" ht="12">
      <c r="A224" s="668" t="s">
        <v>139</v>
      </c>
      <c r="B224" s="644">
        <f>'[1]②B6用集計'!C1183</f>
        <v>13</v>
      </c>
      <c r="C224" s="647">
        <f>'[1]②B6用集計'!D1183</f>
        <v>15</v>
      </c>
      <c r="D224" s="644">
        <f>'[1]②B6用集計'!C1208</f>
        <v>7</v>
      </c>
      <c r="E224" s="647">
        <f>'[1]②B6用集計'!D1208</f>
        <v>11</v>
      </c>
      <c r="F224" s="644">
        <f>'[1]②B6用集計'!C1233</f>
        <v>19</v>
      </c>
      <c r="G224" s="688">
        <f>'[1]②B6用集計'!D1233</f>
        <v>15</v>
      </c>
      <c r="H224" s="734">
        <f>'[1]②B6用集計'!C5844</f>
        <v>0</v>
      </c>
      <c r="I224" s="735">
        <f>'[1]②B6用集計'!D5844</f>
        <v>1</v>
      </c>
      <c r="J224" s="689">
        <f t="shared" si="26"/>
        <v>149</v>
      </c>
      <c r="K224" s="690">
        <f t="shared" si="26"/>
        <v>127</v>
      </c>
      <c r="L224" s="644">
        <f>'[1]②B6用集計'!C1283</f>
        <v>72</v>
      </c>
      <c r="M224" s="647">
        <f>'[1]②B6用集計'!D1283</f>
        <v>78</v>
      </c>
      <c r="N224" s="646">
        <f>'[1]②B6用集計'!C1309</f>
        <v>21</v>
      </c>
      <c r="O224" s="646">
        <f>'[1]②B6用集計'!D1309</f>
        <v>16</v>
      </c>
    </row>
    <row r="225" spans="1:15" ht="12">
      <c r="A225" s="668" t="s">
        <v>140</v>
      </c>
      <c r="B225" s="644">
        <f>'[1]②B6用集計'!C1184</f>
        <v>21</v>
      </c>
      <c r="C225" s="647">
        <f>'[1]②B6用集計'!D1184</f>
        <v>18</v>
      </c>
      <c r="D225" s="644">
        <f>'[1]②B6用集計'!C1209</f>
        <v>14</v>
      </c>
      <c r="E225" s="647">
        <f>'[1]②B6用集計'!D1209</f>
        <v>7</v>
      </c>
      <c r="F225" s="644">
        <f>'[1]②B6用集計'!C1234</f>
        <v>15</v>
      </c>
      <c r="G225" s="688">
        <f>'[1]②B6用集計'!D1234</f>
        <v>15</v>
      </c>
      <c r="H225" s="734">
        <f>'[1]②B6用集計'!C5845</f>
        <v>3</v>
      </c>
      <c r="I225" s="735">
        <f>'[1]②B6用集計'!D5845</f>
        <v>2</v>
      </c>
      <c r="J225" s="689">
        <f t="shared" si="26"/>
        <v>156</v>
      </c>
      <c r="K225" s="690">
        <f t="shared" si="26"/>
        <v>160</v>
      </c>
      <c r="L225" s="644">
        <f>'[1]②B6用集計'!C1284</f>
        <v>75</v>
      </c>
      <c r="M225" s="647">
        <f>'[1]②B6用集計'!D1284</f>
        <v>77</v>
      </c>
      <c r="N225" s="646">
        <f>'[1]②B6用集計'!C1310</f>
        <v>19</v>
      </c>
      <c r="O225" s="646">
        <f>'[1]②B6用集計'!D1310</f>
        <v>18</v>
      </c>
    </row>
    <row r="226" spans="1:15" ht="12">
      <c r="A226" s="668" t="s">
        <v>141</v>
      </c>
      <c r="B226" s="644">
        <f>'[1]②B6用集計'!C1185</f>
        <v>11</v>
      </c>
      <c r="C226" s="647">
        <f>'[1]②B6用集計'!D1185</f>
        <v>10</v>
      </c>
      <c r="D226" s="644">
        <f>'[1]②B6用集計'!C1210</f>
        <v>11</v>
      </c>
      <c r="E226" s="647">
        <f>'[1]②B6用集計'!D1210</f>
        <v>15</v>
      </c>
      <c r="F226" s="644">
        <f>'[1]②B6用集計'!C1235</f>
        <v>7</v>
      </c>
      <c r="G226" s="688">
        <f>'[1]②B6用集計'!D1235</f>
        <v>10</v>
      </c>
      <c r="H226" s="734">
        <f>'[1]②B6用集計'!C5846</f>
        <v>0</v>
      </c>
      <c r="I226" s="735">
        <f>'[1]②B6用集計'!D5846</f>
        <v>1</v>
      </c>
      <c r="J226" s="689">
        <f aca="true" t="shared" si="28" ref="J226:K232">F197+H197+J197+L197+N197+B226+D226+F226+H226</f>
        <v>100</v>
      </c>
      <c r="K226" s="690">
        <f t="shared" si="28"/>
        <v>108</v>
      </c>
      <c r="L226" s="644">
        <f>'[1]②B6用集計'!C1285</f>
        <v>45</v>
      </c>
      <c r="M226" s="647">
        <f>'[1]②B6用集計'!D1285</f>
        <v>65</v>
      </c>
      <c r="N226" s="646">
        <f>'[1]②B6用集計'!C1311</f>
        <v>15</v>
      </c>
      <c r="O226" s="646">
        <f>'[1]②B6用集計'!D1311</f>
        <v>16</v>
      </c>
    </row>
    <row r="227" spans="1:15" ht="12">
      <c r="A227" s="668" t="s">
        <v>142</v>
      </c>
      <c r="B227" s="644">
        <f>'[1]②B6用集計'!C1186</f>
        <v>14</v>
      </c>
      <c r="C227" s="647">
        <f>'[1]②B6用集計'!D1186</f>
        <v>18</v>
      </c>
      <c r="D227" s="644">
        <f>'[1]②B6用集計'!C1211</f>
        <v>7</v>
      </c>
      <c r="E227" s="647">
        <f>'[1]②B6用集計'!D1211</f>
        <v>4</v>
      </c>
      <c r="F227" s="644">
        <f>'[1]②B6用集計'!C1236</f>
        <v>10</v>
      </c>
      <c r="G227" s="688">
        <f>'[1]②B6用集計'!D1236</f>
        <v>14</v>
      </c>
      <c r="H227" s="734">
        <f>'[1]②B6用集計'!C5847</f>
        <v>0</v>
      </c>
      <c r="I227" s="735">
        <f>'[1]②B6用集計'!D5847</f>
        <v>1</v>
      </c>
      <c r="J227" s="689">
        <f t="shared" si="28"/>
        <v>105</v>
      </c>
      <c r="K227" s="690">
        <f t="shared" si="28"/>
        <v>125</v>
      </c>
      <c r="L227" s="644">
        <f>'[1]②B6用集計'!C1286</f>
        <v>41</v>
      </c>
      <c r="M227" s="647">
        <f>'[1]②B6用集計'!D1286</f>
        <v>35</v>
      </c>
      <c r="N227" s="646">
        <f>'[1]②B6用集計'!C1312</f>
        <v>10</v>
      </c>
      <c r="O227" s="646">
        <f>'[1]②B6用集計'!D1312</f>
        <v>21</v>
      </c>
    </row>
    <row r="228" spans="1:15" ht="12">
      <c r="A228" s="668" t="s">
        <v>143</v>
      </c>
      <c r="B228" s="644">
        <f>'[1]②B6用集計'!C1187</f>
        <v>7</v>
      </c>
      <c r="C228" s="647">
        <f>'[1]②B6用集計'!D1187</f>
        <v>16</v>
      </c>
      <c r="D228" s="644">
        <f>'[1]②B6用集計'!C1212</f>
        <v>4</v>
      </c>
      <c r="E228" s="647">
        <f>'[1]②B6用集計'!D1212</f>
        <v>5</v>
      </c>
      <c r="F228" s="644">
        <f>'[1]②B6用集計'!C1237</f>
        <v>8</v>
      </c>
      <c r="G228" s="688">
        <f>'[1]②B6用集計'!D1237</f>
        <v>9</v>
      </c>
      <c r="H228" s="734">
        <f>'[1]②B6用集計'!C5848</f>
        <v>0</v>
      </c>
      <c r="I228" s="735">
        <f>'[1]②B6用集計'!D5848</f>
        <v>0</v>
      </c>
      <c r="J228" s="689">
        <f t="shared" si="28"/>
        <v>60</v>
      </c>
      <c r="K228" s="690">
        <f t="shared" si="28"/>
        <v>103</v>
      </c>
      <c r="L228" s="644">
        <f>'[1]②B6用集計'!C1287</f>
        <v>20</v>
      </c>
      <c r="M228" s="647">
        <f>'[1]②B6用集計'!D1287</f>
        <v>35</v>
      </c>
      <c r="N228" s="646">
        <f>'[1]②B6用集計'!C1313</f>
        <v>15</v>
      </c>
      <c r="O228" s="646">
        <f>'[1]②B6用集計'!D1313</f>
        <v>16</v>
      </c>
    </row>
    <row r="229" spans="1:15" ht="12">
      <c r="A229" s="668" t="s">
        <v>144</v>
      </c>
      <c r="B229" s="644">
        <f>'[1]②B6用集計'!C1188</f>
        <v>4</v>
      </c>
      <c r="C229" s="647">
        <f>'[1]②B6用集計'!D1188</f>
        <v>8</v>
      </c>
      <c r="D229" s="644">
        <f>'[1]②B6用集計'!C1213</f>
        <v>2</v>
      </c>
      <c r="E229" s="647">
        <f>'[1]②B6用集計'!D1213</f>
        <v>3</v>
      </c>
      <c r="F229" s="644">
        <f>'[1]②B6用集計'!C1238</f>
        <v>3</v>
      </c>
      <c r="G229" s="688">
        <f>'[1]②B6用集計'!D1238</f>
        <v>5</v>
      </c>
      <c r="H229" s="734">
        <f>'[1]②B6用集計'!C5849</f>
        <v>0</v>
      </c>
      <c r="I229" s="735">
        <f>'[1]②B6用集計'!D5849</f>
        <v>0</v>
      </c>
      <c r="J229" s="689">
        <f t="shared" si="28"/>
        <v>39</v>
      </c>
      <c r="K229" s="690">
        <f t="shared" si="28"/>
        <v>81</v>
      </c>
      <c r="L229" s="644">
        <f>'[1]②B6用集計'!C1288</f>
        <v>10</v>
      </c>
      <c r="M229" s="647">
        <f>'[1]②B6用集計'!D1288</f>
        <v>23</v>
      </c>
      <c r="N229" s="646">
        <f>'[1]②B6用集計'!C1314</f>
        <v>4</v>
      </c>
      <c r="O229" s="646">
        <f>'[1]②B6用集計'!D1314</f>
        <v>13</v>
      </c>
    </row>
    <row r="230" spans="1:15" ht="12">
      <c r="A230" s="668" t="s">
        <v>145</v>
      </c>
      <c r="B230" s="644">
        <f>'[1]②B6用集計'!C1189</f>
        <v>3</v>
      </c>
      <c r="C230" s="647">
        <f>'[1]②B6用集計'!D1189</f>
        <v>3</v>
      </c>
      <c r="D230" s="644">
        <f>'[1]②B6用集計'!C1214</f>
        <v>0</v>
      </c>
      <c r="E230" s="647">
        <f>'[1]②B6用集計'!D1214</f>
        <v>2</v>
      </c>
      <c r="F230" s="644">
        <f>'[1]②B6用集計'!C1239</f>
        <v>0</v>
      </c>
      <c r="G230" s="688">
        <f>'[1]②B6用集計'!D1239</f>
        <v>2</v>
      </c>
      <c r="H230" s="734">
        <f>'[1]②B6用集計'!C5850</f>
        <v>0</v>
      </c>
      <c r="I230" s="735">
        <f>'[1]②B6用集計'!D5850</f>
        <v>0</v>
      </c>
      <c r="J230" s="689">
        <f t="shared" si="28"/>
        <v>22</v>
      </c>
      <c r="K230" s="690">
        <f t="shared" si="28"/>
        <v>53</v>
      </c>
      <c r="L230" s="644">
        <f>'[1]②B6用集計'!C1289</f>
        <v>3</v>
      </c>
      <c r="M230" s="647">
        <f>'[1]②B6用集計'!D1289</f>
        <v>6</v>
      </c>
      <c r="N230" s="646">
        <f>'[1]②B6用集計'!C1315</f>
        <v>1</v>
      </c>
      <c r="O230" s="646">
        <f>'[1]②B6用集計'!D1315</f>
        <v>7</v>
      </c>
    </row>
    <row r="231" spans="1:15" ht="12">
      <c r="A231" s="668" t="s">
        <v>146</v>
      </c>
      <c r="B231" s="644">
        <f>'[1]②B6用集計'!C1190</f>
        <v>0</v>
      </c>
      <c r="C231" s="647">
        <f>'[1]②B6用集計'!D1190</f>
        <v>0</v>
      </c>
      <c r="D231" s="644">
        <f>'[1]②B6用集計'!C1215</f>
        <v>0</v>
      </c>
      <c r="E231" s="647">
        <f>'[1]②B6用集計'!D1215</f>
        <v>0</v>
      </c>
      <c r="F231" s="644">
        <f>'[1]②B6用集計'!C1240</f>
        <v>0</v>
      </c>
      <c r="G231" s="688">
        <f>'[1]②B6用集計'!D1240</f>
        <v>0</v>
      </c>
      <c r="H231" s="734">
        <f>'[1]②B6用集計'!C5851</f>
        <v>0</v>
      </c>
      <c r="I231" s="735">
        <f>'[1]②B6用集計'!D5851</f>
        <v>0</v>
      </c>
      <c r="J231" s="689">
        <f t="shared" si="28"/>
        <v>3</v>
      </c>
      <c r="K231" s="690">
        <f t="shared" si="28"/>
        <v>12</v>
      </c>
      <c r="L231" s="644">
        <f>'[1]②B6用集計'!C1290</f>
        <v>0</v>
      </c>
      <c r="M231" s="647">
        <f>'[1]②B6用集計'!D1290</f>
        <v>3</v>
      </c>
      <c r="N231" s="646">
        <f>'[1]②B6用集計'!C1316</f>
        <v>0</v>
      </c>
      <c r="O231" s="646">
        <f>'[1]②B6用集計'!D1316</f>
        <v>3</v>
      </c>
    </row>
    <row r="232" spans="1:15" ht="12" thickBot="1">
      <c r="A232" s="669" t="s">
        <v>216</v>
      </c>
      <c r="B232" s="644">
        <f>'[1]②B6用集計'!C1191</f>
        <v>1</v>
      </c>
      <c r="C232" s="647">
        <f>'[1]②B6用集計'!D1191</f>
        <v>0</v>
      </c>
      <c r="D232" s="644">
        <f>'[1]②B6用集計'!C1216</f>
        <v>0</v>
      </c>
      <c r="E232" s="647">
        <f>'[1]②B6用集計'!D1216</f>
        <v>0</v>
      </c>
      <c r="F232" s="644">
        <f>'[1]②B6用集計'!C1241</f>
        <v>0</v>
      </c>
      <c r="G232" s="688">
        <f>'[1]②B6用集計'!D1241</f>
        <v>0</v>
      </c>
      <c r="H232" s="734">
        <f>'[1]②B6用集計'!C5852</f>
        <v>0</v>
      </c>
      <c r="I232" s="735">
        <f>'[1]②B6用集計'!D5852</f>
        <v>0</v>
      </c>
      <c r="J232" s="689">
        <f t="shared" si="28"/>
        <v>1</v>
      </c>
      <c r="K232" s="690">
        <f t="shared" si="28"/>
        <v>1</v>
      </c>
      <c r="L232" s="644">
        <f>'[1]②B6用集計'!C1291</f>
        <v>0</v>
      </c>
      <c r="M232" s="647">
        <f>'[1]②B6用集計'!D1291</f>
        <v>1</v>
      </c>
      <c r="N232" s="646">
        <f>'[1]②B6用集計'!C1317</f>
        <v>0</v>
      </c>
      <c r="O232" s="649">
        <f>'[1]②B6用集計'!D1317</f>
        <v>0</v>
      </c>
    </row>
    <row r="233" spans="1:15" ht="12">
      <c r="A233" s="720"/>
      <c r="B233" s="721"/>
      <c r="C233" s="721"/>
      <c r="D233" s="721"/>
      <c r="E233" s="721"/>
      <c r="F233" s="721"/>
      <c r="G233" s="721"/>
      <c r="H233" s="721"/>
      <c r="I233" s="721"/>
      <c r="J233" s="721"/>
      <c r="K233" s="721"/>
      <c r="L233" s="721"/>
      <c r="M233" s="721"/>
      <c r="N233" s="721"/>
      <c r="O233" s="696"/>
    </row>
    <row r="234" spans="1:15" ht="12" thickBot="1">
      <c r="A234" s="722"/>
      <c r="B234" s="649"/>
      <c r="C234" s="649"/>
      <c r="D234" s="649"/>
      <c r="E234" s="649"/>
      <c r="F234" s="649"/>
      <c r="G234" s="649"/>
      <c r="H234" s="649"/>
      <c r="I234" s="649"/>
      <c r="J234" s="649"/>
      <c r="K234" s="649"/>
      <c r="L234" s="649"/>
      <c r="M234" s="649"/>
      <c r="N234" s="649"/>
      <c r="O234" s="653"/>
    </row>
    <row r="235" spans="1:15" ht="12">
      <c r="A235" s="654" t="s">
        <v>202</v>
      </c>
      <c r="B235" s="1088" t="s">
        <v>275</v>
      </c>
      <c r="C235" s="1087"/>
      <c r="D235" s="1162" t="s">
        <v>276</v>
      </c>
      <c r="E235" s="1167"/>
      <c r="F235" s="1085" t="s">
        <v>277</v>
      </c>
      <c r="G235" s="1117"/>
      <c r="H235" s="1149" t="s">
        <v>278</v>
      </c>
      <c r="I235" s="1150"/>
      <c r="J235" s="1109" t="s">
        <v>279</v>
      </c>
      <c r="K235" s="1086"/>
      <c r="L235" s="1085" t="s">
        <v>280</v>
      </c>
      <c r="M235" s="1086"/>
      <c r="N235" s="1085" t="s">
        <v>281</v>
      </c>
      <c r="O235" s="1108"/>
    </row>
    <row r="236" spans="1:15" ht="12">
      <c r="A236" s="655" t="s">
        <v>210</v>
      </c>
      <c r="B236" s="1066">
        <f>'[1]③行政区別'!E62</f>
        <v>554</v>
      </c>
      <c r="C236" s="1080"/>
      <c r="D236" s="1090">
        <f>'[1]③行政区別'!E63</f>
        <v>339</v>
      </c>
      <c r="E236" s="1090"/>
      <c r="F236" s="1066">
        <f>'[1]③行政区別'!E64</f>
        <v>24</v>
      </c>
      <c r="G236" s="1067"/>
      <c r="H236" s="1091">
        <f>L207+N207+B236+D236+F236</f>
        <v>2379</v>
      </c>
      <c r="I236" s="1079"/>
      <c r="J236" s="1089">
        <f>'[1]③行政区別'!E66</f>
        <v>120</v>
      </c>
      <c r="K236" s="1080"/>
      <c r="L236" s="1066">
        <f>'[1]③行政区別'!E67</f>
        <v>78</v>
      </c>
      <c r="M236" s="1080"/>
      <c r="N236" s="1066">
        <f>'[1]③行政区別'!E68</f>
        <v>62</v>
      </c>
      <c r="O236" s="1071"/>
    </row>
    <row r="237" spans="1:15" ht="12">
      <c r="A237" s="655" t="s">
        <v>211</v>
      </c>
      <c r="B237" s="1066">
        <f>SUM(B241:C261)</f>
        <v>1288</v>
      </c>
      <c r="C237" s="1080"/>
      <c r="D237" s="1090">
        <f>SUM(D241:E261)</f>
        <v>722</v>
      </c>
      <c r="E237" s="1090"/>
      <c r="F237" s="1066">
        <f>SUM(F241:G261)</f>
        <v>83</v>
      </c>
      <c r="G237" s="1067"/>
      <c r="H237" s="1091">
        <f>SUM(H241:I261)</f>
        <v>5396</v>
      </c>
      <c r="I237" s="1079"/>
      <c r="J237" s="1089">
        <f>SUM(J241:K261)</f>
        <v>349</v>
      </c>
      <c r="K237" s="1080"/>
      <c r="L237" s="1066">
        <f>SUM(L241:M261)</f>
        <v>268</v>
      </c>
      <c r="M237" s="1080"/>
      <c r="N237" s="1066">
        <f>SUM(N241:O261)</f>
        <v>197</v>
      </c>
      <c r="O237" s="1071"/>
    </row>
    <row r="238" spans="1:15" ht="12">
      <c r="A238" s="656"/>
      <c r="B238" s="680" t="s">
        <v>125</v>
      </c>
      <c r="C238" s="676" t="s">
        <v>126</v>
      </c>
      <c r="D238" s="676" t="s">
        <v>125</v>
      </c>
      <c r="E238" s="681" t="s">
        <v>126</v>
      </c>
      <c r="F238" s="680" t="s">
        <v>125</v>
      </c>
      <c r="G238" s="725" t="s">
        <v>126</v>
      </c>
      <c r="H238" s="726" t="s">
        <v>125</v>
      </c>
      <c r="I238" s="727" t="s">
        <v>126</v>
      </c>
      <c r="J238" s="680" t="s">
        <v>125</v>
      </c>
      <c r="K238" s="681" t="s">
        <v>126</v>
      </c>
      <c r="L238" s="680" t="s">
        <v>125</v>
      </c>
      <c r="M238" s="681" t="s">
        <v>126</v>
      </c>
      <c r="N238" s="680" t="s">
        <v>125</v>
      </c>
      <c r="O238" s="676" t="s">
        <v>126</v>
      </c>
    </row>
    <row r="239" spans="1:15" ht="12">
      <c r="A239" s="673" t="s">
        <v>224</v>
      </c>
      <c r="B239" s="708">
        <f aca="true" t="shared" si="29" ref="B239:G239">SUM(B245:B261)</f>
        <v>544</v>
      </c>
      <c r="C239" s="708">
        <f t="shared" si="29"/>
        <v>496</v>
      </c>
      <c r="D239" s="706">
        <f t="shared" si="29"/>
        <v>318</v>
      </c>
      <c r="E239" s="707">
        <f t="shared" si="29"/>
        <v>300</v>
      </c>
      <c r="F239" s="708">
        <f t="shared" si="29"/>
        <v>32</v>
      </c>
      <c r="G239" s="682">
        <f t="shared" si="29"/>
        <v>35</v>
      </c>
      <c r="H239" s="709">
        <f aca="true" t="shared" si="30" ref="H239:I261">L210+N210+B239+D239+F239</f>
        <v>2204</v>
      </c>
      <c r="I239" s="710">
        <f t="shared" si="30"/>
        <v>2200</v>
      </c>
      <c r="J239" s="708">
        <f aca="true" t="shared" si="31" ref="J239:O239">SUM(J245:J261)</f>
        <v>139</v>
      </c>
      <c r="K239" s="707">
        <f t="shared" si="31"/>
        <v>142</v>
      </c>
      <c r="L239" s="708">
        <f t="shared" si="31"/>
        <v>120</v>
      </c>
      <c r="M239" s="707">
        <f t="shared" si="31"/>
        <v>109</v>
      </c>
      <c r="N239" s="708">
        <f t="shared" si="31"/>
        <v>77</v>
      </c>
      <c r="O239" s="708">
        <f t="shared" si="31"/>
        <v>82</v>
      </c>
    </row>
    <row r="240" spans="1:15" ht="12">
      <c r="A240" s="718" t="s">
        <v>213</v>
      </c>
      <c r="B240" s="667">
        <f aca="true" t="shared" si="32" ref="B240:G240">SUM(B241:B261)</f>
        <v>672</v>
      </c>
      <c r="C240" s="712">
        <f t="shared" si="32"/>
        <v>616</v>
      </c>
      <c r="D240" s="732">
        <f t="shared" si="32"/>
        <v>373</v>
      </c>
      <c r="E240" s="733">
        <f t="shared" si="32"/>
        <v>349</v>
      </c>
      <c r="F240" s="732">
        <f t="shared" si="32"/>
        <v>42</v>
      </c>
      <c r="G240" s="731">
        <f t="shared" si="32"/>
        <v>41</v>
      </c>
      <c r="H240" s="686">
        <f t="shared" si="30"/>
        <v>2731</v>
      </c>
      <c r="I240" s="687">
        <f t="shared" si="30"/>
        <v>2665</v>
      </c>
      <c r="J240" s="732">
        <f aca="true" t="shared" si="33" ref="J240:O240">SUM(J241:J261)</f>
        <v>179</v>
      </c>
      <c r="K240" s="712">
        <f t="shared" si="33"/>
        <v>170</v>
      </c>
      <c r="L240" s="732">
        <f t="shared" si="33"/>
        <v>137</v>
      </c>
      <c r="M240" s="733">
        <f t="shared" si="33"/>
        <v>131</v>
      </c>
      <c r="N240" s="732">
        <f t="shared" si="33"/>
        <v>94</v>
      </c>
      <c r="O240" s="732">
        <f t="shared" si="33"/>
        <v>103</v>
      </c>
    </row>
    <row r="241" spans="1:15" ht="12">
      <c r="A241" s="668" t="s">
        <v>225</v>
      </c>
      <c r="B241" s="644">
        <f>'[1]②B6用集計'!C1322</f>
        <v>30</v>
      </c>
      <c r="C241" s="647">
        <f>'[1]②B6用集計'!D1322</f>
        <v>31</v>
      </c>
      <c r="D241" s="644">
        <f>'[1]②B6用集計'!C1347</f>
        <v>11</v>
      </c>
      <c r="E241" s="647">
        <f>'[1]②B6用集計'!D1347</f>
        <v>8</v>
      </c>
      <c r="F241" s="644">
        <f>'[1]②B6用集計'!C1372</f>
        <v>2</v>
      </c>
      <c r="G241" s="688">
        <f>'[1]②B6用集計'!D1372</f>
        <v>1</v>
      </c>
      <c r="H241" s="689">
        <f t="shared" si="30"/>
        <v>121</v>
      </c>
      <c r="I241" s="690">
        <f t="shared" si="30"/>
        <v>121</v>
      </c>
      <c r="J241" s="644">
        <f>'[1]②B6用集計'!C1398</f>
        <v>8</v>
      </c>
      <c r="K241" s="647">
        <f>'[1]②B6用集計'!D1398</f>
        <v>5</v>
      </c>
      <c r="L241" s="644">
        <f>'[1]②B6用集計'!C1424</f>
        <v>3</v>
      </c>
      <c r="M241" s="647">
        <f>'[1]②B6用集計'!D1424</f>
        <v>10</v>
      </c>
      <c r="N241" s="646">
        <f>'[1]②B6用集計'!C1449</f>
        <v>7</v>
      </c>
      <c r="O241" s="646">
        <f>'[1]②B6用集計'!D1449</f>
        <v>7</v>
      </c>
    </row>
    <row r="242" spans="1:15" ht="12">
      <c r="A242" s="668" t="s">
        <v>226</v>
      </c>
      <c r="B242" s="644">
        <f>'[1]②B6用集計'!C1323</f>
        <v>25</v>
      </c>
      <c r="C242" s="647">
        <f>'[1]②B6用集計'!D1323</f>
        <v>20</v>
      </c>
      <c r="D242" s="644">
        <f>'[1]②B6用集計'!C1348</f>
        <v>13</v>
      </c>
      <c r="E242" s="647">
        <f>'[1]②B6用集計'!D1348</f>
        <v>11</v>
      </c>
      <c r="F242" s="644">
        <f>'[1]②B6用集計'!C1373</f>
        <v>1</v>
      </c>
      <c r="G242" s="688">
        <f>'[1]②B6用集計'!D1373</f>
        <v>2</v>
      </c>
      <c r="H242" s="689">
        <f t="shared" si="30"/>
        <v>123</v>
      </c>
      <c r="I242" s="690">
        <f t="shared" si="30"/>
        <v>99</v>
      </c>
      <c r="J242" s="644">
        <f>'[1]②B6用集計'!C1399</f>
        <v>15</v>
      </c>
      <c r="K242" s="647">
        <f>'[1]②B6用集計'!D1399</f>
        <v>10</v>
      </c>
      <c r="L242" s="644">
        <f>'[1]②B6用集計'!C1425</f>
        <v>7</v>
      </c>
      <c r="M242" s="647">
        <f>'[1]②B6用集計'!D1425</f>
        <v>5</v>
      </c>
      <c r="N242" s="646">
        <f>'[1]②B6用集計'!C1450</f>
        <v>4</v>
      </c>
      <c r="O242" s="646">
        <f>'[1]②B6用集計'!D1450</f>
        <v>10</v>
      </c>
    </row>
    <row r="243" spans="1:15" ht="12">
      <c r="A243" s="668" t="s">
        <v>129</v>
      </c>
      <c r="B243" s="644">
        <f>'[1]②B6用集計'!C1324</f>
        <v>37</v>
      </c>
      <c r="C243" s="647">
        <f>'[1]②B6用集計'!D1324</f>
        <v>35</v>
      </c>
      <c r="D243" s="644">
        <f>'[1]②B6用集計'!C1349</f>
        <v>14</v>
      </c>
      <c r="E243" s="647">
        <f>'[1]②B6用集計'!D1349</f>
        <v>12</v>
      </c>
      <c r="F243" s="644">
        <f>'[1]②B6用集計'!C1374</f>
        <v>6</v>
      </c>
      <c r="G243" s="688">
        <f>'[1]②B6用集計'!D1374</f>
        <v>2</v>
      </c>
      <c r="H243" s="689">
        <f t="shared" si="30"/>
        <v>149</v>
      </c>
      <c r="I243" s="690">
        <f t="shared" si="30"/>
        <v>113</v>
      </c>
      <c r="J243" s="644">
        <f>'[1]②B6用集計'!C1400</f>
        <v>10</v>
      </c>
      <c r="K243" s="647">
        <f>'[1]②B6用集計'!D1400</f>
        <v>6</v>
      </c>
      <c r="L243" s="644">
        <f>'[1]②B6用集計'!C1426</f>
        <v>5</v>
      </c>
      <c r="M243" s="647">
        <f>'[1]②B6用集計'!D1426</f>
        <v>2</v>
      </c>
      <c r="N243" s="646">
        <f>'[1]②B6用集計'!C1451</f>
        <v>4</v>
      </c>
      <c r="O243" s="646">
        <f>'[1]②B6用集計'!D1451</f>
        <v>2</v>
      </c>
    </row>
    <row r="244" spans="1:15" ht="12">
      <c r="A244" s="668" t="s">
        <v>130</v>
      </c>
      <c r="B244" s="644">
        <f>'[1]②B6用集計'!C1325</f>
        <v>36</v>
      </c>
      <c r="C244" s="647">
        <f>'[1]②B6用集計'!D1325</f>
        <v>34</v>
      </c>
      <c r="D244" s="644">
        <f>'[1]②B6用集計'!C1350</f>
        <v>17</v>
      </c>
      <c r="E244" s="647">
        <f>'[1]②B6用集計'!D1350</f>
        <v>18</v>
      </c>
      <c r="F244" s="644">
        <f>'[1]②B6用集計'!C1375</f>
        <v>1</v>
      </c>
      <c r="G244" s="688">
        <f>'[1]②B6用集計'!D1375</f>
        <v>1</v>
      </c>
      <c r="H244" s="689">
        <f t="shared" si="30"/>
        <v>134</v>
      </c>
      <c r="I244" s="690">
        <f t="shared" si="30"/>
        <v>132</v>
      </c>
      <c r="J244" s="644">
        <f>'[1]②B6用集計'!C1401</f>
        <v>7</v>
      </c>
      <c r="K244" s="647">
        <f>'[1]②B6用集計'!D1401</f>
        <v>7</v>
      </c>
      <c r="L244" s="644">
        <f>'[1]②B6用集計'!C1427</f>
        <v>2</v>
      </c>
      <c r="M244" s="647">
        <f>'[1]②B6用集計'!D1427</f>
        <v>5</v>
      </c>
      <c r="N244" s="646">
        <f>'[1]②B6用集計'!C1452</f>
        <v>2</v>
      </c>
      <c r="O244" s="646">
        <f>'[1]②B6用集計'!D1452</f>
        <v>2</v>
      </c>
    </row>
    <row r="245" spans="1:15" ht="12">
      <c r="A245" s="668" t="s">
        <v>131</v>
      </c>
      <c r="B245" s="644">
        <f>'[1]②B6用集計'!C1326</f>
        <v>39</v>
      </c>
      <c r="C245" s="647">
        <f>'[1]②B6用集計'!D1326</f>
        <v>26</v>
      </c>
      <c r="D245" s="644">
        <f>'[1]②B6用集計'!C1351</f>
        <v>19</v>
      </c>
      <c r="E245" s="647">
        <f>'[1]②B6用集計'!D1351</f>
        <v>10</v>
      </c>
      <c r="F245" s="644">
        <f>'[1]②B6用集計'!C1376</f>
        <v>0</v>
      </c>
      <c r="G245" s="688">
        <f>'[1]②B6用集計'!D1376</f>
        <v>2</v>
      </c>
      <c r="H245" s="689">
        <f t="shared" si="30"/>
        <v>146</v>
      </c>
      <c r="I245" s="690">
        <f t="shared" si="30"/>
        <v>153</v>
      </c>
      <c r="J245" s="644">
        <f>'[1]②B6用集計'!C1402</f>
        <v>6</v>
      </c>
      <c r="K245" s="647">
        <f>'[1]②B6用集計'!D1402</f>
        <v>11</v>
      </c>
      <c r="L245" s="644">
        <f>'[1]②B6用集計'!C1428</f>
        <v>7</v>
      </c>
      <c r="M245" s="647">
        <f>'[1]②B6用集計'!D1428</f>
        <v>9</v>
      </c>
      <c r="N245" s="646">
        <f>'[1]②B6用集計'!C1453</f>
        <v>2</v>
      </c>
      <c r="O245" s="646">
        <f>'[1]②B6用集計'!D1453</f>
        <v>4</v>
      </c>
    </row>
    <row r="246" spans="1:15" ht="12">
      <c r="A246" s="668" t="s">
        <v>132</v>
      </c>
      <c r="B246" s="644">
        <f>'[1]②B6用集計'!C1327</f>
        <v>51</v>
      </c>
      <c r="C246" s="647">
        <f>'[1]②B6用集計'!D1327</f>
        <v>30</v>
      </c>
      <c r="D246" s="644">
        <f>'[1]②B6用集計'!C1352</f>
        <v>25</v>
      </c>
      <c r="E246" s="647">
        <f>'[1]②B6用集計'!D1352</f>
        <v>14</v>
      </c>
      <c r="F246" s="644">
        <f>'[1]②B6用集計'!C1377</f>
        <v>0</v>
      </c>
      <c r="G246" s="688">
        <f>'[1]②B6用集計'!D1377</f>
        <v>1</v>
      </c>
      <c r="H246" s="689">
        <f t="shared" si="30"/>
        <v>197</v>
      </c>
      <c r="I246" s="690">
        <f t="shared" si="30"/>
        <v>175</v>
      </c>
      <c r="J246" s="644">
        <f>'[1]②B6用集計'!C1403</f>
        <v>3</v>
      </c>
      <c r="K246" s="647">
        <f>'[1]②B6用集計'!D1403</f>
        <v>7</v>
      </c>
      <c r="L246" s="644">
        <f>'[1]②B6用集計'!C1429</f>
        <v>13</v>
      </c>
      <c r="M246" s="647">
        <f>'[1]②B6用集計'!D1429</f>
        <v>6</v>
      </c>
      <c r="N246" s="646">
        <f>'[1]②B6用集計'!C1454</f>
        <v>5</v>
      </c>
      <c r="O246" s="646">
        <f>'[1]②B6用集計'!D1454</f>
        <v>5</v>
      </c>
    </row>
    <row r="247" spans="1:15" ht="12">
      <c r="A247" s="668" t="s">
        <v>133</v>
      </c>
      <c r="B247" s="644">
        <f>'[1]②B6用集計'!C1328</f>
        <v>45</v>
      </c>
      <c r="C247" s="647">
        <f>'[1]②B6用集計'!D1328</f>
        <v>45</v>
      </c>
      <c r="D247" s="644">
        <f>'[1]②B6用集計'!C1353</f>
        <v>21</v>
      </c>
      <c r="E247" s="647">
        <f>'[1]②B6用集計'!D1353</f>
        <v>20</v>
      </c>
      <c r="F247" s="644">
        <f>'[1]②B6用集計'!C1378</f>
        <v>1</v>
      </c>
      <c r="G247" s="688">
        <f>'[1]②B6用集計'!D1378</f>
        <v>1</v>
      </c>
      <c r="H247" s="689">
        <f t="shared" si="30"/>
        <v>197</v>
      </c>
      <c r="I247" s="690">
        <f t="shared" si="30"/>
        <v>188</v>
      </c>
      <c r="J247" s="644">
        <f>'[1]②B6用集計'!C1404</f>
        <v>14</v>
      </c>
      <c r="K247" s="647">
        <f>'[1]②B6用集計'!D1404</f>
        <v>8</v>
      </c>
      <c r="L247" s="644">
        <f>'[1]②B6用集計'!C1430</f>
        <v>7</v>
      </c>
      <c r="M247" s="647">
        <f>'[1]②B6用集計'!D1430</f>
        <v>4</v>
      </c>
      <c r="N247" s="646">
        <f>'[1]②B6用集計'!C1455</f>
        <v>8</v>
      </c>
      <c r="O247" s="646">
        <f>'[1]②B6用集計'!D1455</f>
        <v>8</v>
      </c>
    </row>
    <row r="248" spans="1:15" ht="12">
      <c r="A248" s="668" t="s">
        <v>134</v>
      </c>
      <c r="B248" s="644">
        <f>'[1]②B6用集計'!C1329</f>
        <v>52</v>
      </c>
      <c r="C248" s="647">
        <f>'[1]②B6用集計'!D1329</f>
        <v>39</v>
      </c>
      <c r="D248" s="644">
        <f>'[1]②B6用集計'!C1354</f>
        <v>25</v>
      </c>
      <c r="E248" s="647">
        <f>'[1]②B6用集計'!D1354</f>
        <v>16</v>
      </c>
      <c r="F248" s="644">
        <f>'[1]②B6用集計'!C1379</f>
        <v>4</v>
      </c>
      <c r="G248" s="688">
        <f>'[1]②B6用集計'!D1379</f>
        <v>4</v>
      </c>
      <c r="H248" s="689">
        <f t="shared" si="30"/>
        <v>196</v>
      </c>
      <c r="I248" s="690">
        <f t="shared" si="30"/>
        <v>160</v>
      </c>
      <c r="J248" s="644">
        <f>'[1]②B6用集計'!C1405</f>
        <v>23</v>
      </c>
      <c r="K248" s="647">
        <f>'[1]②B6用集計'!D1405</f>
        <v>19</v>
      </c>
      <c r="L248" s="644">
        <f>'[1]②B6用集計'!C1431</f>
        <v>12</v>
      </c>
      <c r="M248" s="647">
        <f>'[1]②B6用集計'!D1431</f>
        <v>9</v>
      </c>
      <c r="N248" s="646">
        <f>'[1]②B6用集計'!C1456</f>
        <v>4</v>
      </c>
      <c r="O248" s="646">
        <f>'[1]②B6用集計'!D1456</f>
        <v>6</v>
      </c>
    </row>
    <row r="249" spans="1:15" ht="12">
      <c r="A249" s="668" t="s">
        <v>135</v>
      </c>
      <c r="B249" s="644">
        <f>'[1]②B6用集計'!C1330</f>
        <v>57</v>
      </c>
      <c r="C249" s="647">
        <f>'[1]②B6用集計'!D1330</f>
        <v>59</v>
      </c>
      <c r="D249" s="644">
        <f>'[1]②B6用集計'!C1355</f>
        <v>32</v>
      </c>
      <c r="E249" s="647">
        <f>'[1]②B6用集計'!D1355</f>
        <v>30</v>
      </c>
      <c r="F249" s="644">
        <f>'[1]②B6用集計'!C1380</f>
        <v>1</v>
      </c>
      <c r="G249" s="688">
        <f>'[1]②B6用集計'!D1380</f>
        <v>0</v>
      </c>
      <c r="H249" s="689">
        <f t="shared" si="30"/>
        <v>240</v>
      </c>
      <c r="I249" s="690">
        <f t="shared" si="30"/>
        <v>226</v>
      </c>
      <c r="J249" s="644">
        <f>'[1]②B6用集計'!C1406</f>
        <v>14</v>
      </c>
      <c r="K249" s="647">
        <f>'[1]②B6用集計'!D1406</f>
        <v>4</v>
      </c>
      <c r="L249" s="644">
        <f>'[1]②B6用集計'!C1432</f>
        <v>6</v>
      </c>
      <c r="M249" s="647">
        <f>'[1]②B6用集計'!D1432</f>
        <v>5</v>
      </c>
      <c r="N249" s="646">
        <f>'[1]②B6用集計'!C1457</f>
        <v>5</v>
      </c>
      <c r="O249" s="646">
        <f>'[1]②B6用集計'!D1457</f>
        <v>5</v>
      </c>
    </row>
    <row r="250" spans="1:15" ht="12">
      <c r="A250" s="668" t="s">
        <v>136</v>
      </c>
      <c r="B250" s="644">
        <f>'[1]②B6用集計'!C1331</f>
        <v>54</v>
      </c>
      <c r="C250" s="647">
        <f>'[1]②B6用集計'!D1331</f>
        <v>51</v>
      </c>
      <c r="D250" s="644">
        <f>'[1]②B6用集計'!C1356</f>
        <v>30</v>
      </c>
      <c r="E250" s="647">
        <f>'[1]②B6用集計'!D1356</f>
        <v>27</v>
      </c>
      <c r="F250" s="644">
        <f>'[1]②B6用集計'!C1381</f>
        <v>2</v>
      </c>
      <c r="G250" s="688">
        <f>'[1]②B6用集計'!D1381</f>
        <v>3</v>
      </c>
      <c r="H250" s="689">
        <f t="shared" si="30"/>
        <v>229</v>
      </c>
      <c r="I250" s="690">
        <f t="shared" si="30"/>
        <v>218</v>
      </c>
      <c r="J250" s="644">
        <f>'[1]②B6用集計'!C1407</f>
        <v>7</v>
      </c>
      <c r="K250" s="647">
        <f>'[1]②B6用集計'!D1407</f>
        <v>11</v>
      </c>
      <c r="L250" s="644">
        <f>'[1]②B6用集計'!C1433</f>
        <v>5</v>
      </c>
      <c r="M250" s="647">
        <f>'[1]②B6用集計'!D1433</f>
        <v>6</v>
      </c>
      <c r="N250" s="646">
        <f>'[1]②B6用集計'!C1458</f>
        <v>7</v>
      </c>
      <c r="O250" s="646">
        <f>'[1]②B6用集計'!D1458</f>
        <v>4</v>
      </c>
    </row>
    <row r="251" spans="1:15" ht="12">
      <c r="A251" s="668" t="s">
        <v>137</v>
      </c>
      <c r="B251" s="644">
        <f>'[1]②B6用集計'!C1332</f>
        <v>51</v>
      </c>
      <c r="C251" s="647">
        <f>'[1]②B6用集計'!D1332</f>
        <v>54</v>
      </c>
      <c r="D251" s="644">
        <f>'[1]②B6用集計'!C1357</f>
        <v>29</v>
      </c>
      <c r="E251" s="647">
        <f>'[1]②B6用集計'!D1357</f>
        <v>28</v>
      </c>
      <c r="F251" s="644">
        <f>'[1]②B6用集計'!C1382</f>
        <v>4</v>
      </c>
      <c r="G251" s="688">
        <f>'[1]②B6用集計'!D1382</f>
        <v>3</v>
      </c>
      <c r="H251" s="689">
        <f t="shared" si="30"/>
        <v>183</v>
      </c>
      <c r="I251" s="690">
        <f t="shared" si="30"/>
        <v>176</v>
      </c>
      <c r="J251" s="644">
        <f>'[1]②B6用集計'!C1408</f>
        <v>8</v>
      </c>
      <c r="K251" s="647">
        <f>'[1]②B6用集計'!D1408</f>
        <v>3</v>
      </c>
      <c r="L251" s="644">
        <f>'[1]②B6用集計'!C1434</f>
        <v>11</v>
      </c>
      <c r="M251" s="647">
        <f>'[1]②B6用集計'!D1434</f>
        <v>9</v>
      </c>
      <c r="N251" s="646">
        <f>'[1]②B6用集計'!C1459</f>
        <v>3</v>
      </c>
      <c r="O251" s="646">
        <f>'[1]②B6用集計'!D1459</f>
        <v>6</v>
      </c>
    </row>
    <row r="252" spans="1:15" ht="12">
      <c r="A252" s="668" t="s">
        <v>138</v>
      </c>
      <c r="B252" s="644">
        <f>'[1]②B6用集計'!C1333</f>
        <v>46</v>
      </c>
      <c r="C252" s="647">
        <f>'[1]②B6用集計'!D1333</f>
        <v>40</v>
      </c>
      <c r="D252" s="644">
        <f>'[1]②B6用集計'!C1358</f>
        <v>35</v>
      </c>
      <c r="E252" s="647">
        <f>'[1]②B6用集計'!D1358</f>
        <v>28</v>
      </c>
      <c r="F252" s="644">
        <f>'[1]②B6用集計'!C1383</f>
        <v>2</v>
      </c>
      <c r="G252" s="688">
        <f>'[1]②B6用集計'!D1383</f>
        <v>3</v>
      </c>
      <c r="H252" s="689">
        <f t="shared" si="30"/>
        <v>196</v>
      </c>
      <c r="I252" s="690">
        <f t="shared" si="30"/>
        <v>174</v>
      </c>
      <c r="J252" s="644">
        <f>'[1]②B6用集計'!C1409</f>
        <v>7</v>
      </c>
      <c r="K252" s="647">
        <f>'[1]②B6用集計'!D1409</f>
        <v>13</v>
      </c>
      <c r="L252" s="644">
        <f>'[1]②B6用集計'!C1435</f>
        <v>7</v>
      </c>
      <c r="M252" s="647">
        <f>'[1]②B6用集計'!D1435</f>
        <v>11</v>
      </c>
      <c r="N252" s="646">
        <f>'[1]②B6用集計'!C1460</f>
        <v>8</v>
      </c>
      <c r="O252" s="646">
        <f>'[1]②B6用集計'!D1460</f>
        <v>5</v>
      </c>
    </row>
    <row r="253" spans="1:15" ht="12">
      <c r="A253" s="668" t="s">
        <v>139</v>
      </c>
      <c r="B253" s="644">
        <f>'[1]②B6用集計'!C1334</f>
        <v>37</v>
      </c>
      <c r="C253" s="647">
        <f>'[1]②B6用集計'!D1334</f>
        <v>24</v>
      </c>
      <c r="D253" s="644">
        <f>'[1]②B6用集計'!C1359</f>
        <v>29</v>
      </c>
      <c r="E253" s="647">
        <f>'[1]②B6用集計'!D1359</f>
        <v>23</v>
      </c>
      <c r="F253" s="644">
        <f>'[1]②B6用集計'!C1384</f>
        <v>5</v>
      </c>
      <c r="G253" s="688">
        <f>'[1]②B6用集計'!D1384</f>
        <v>4</v>
      </c>
      <c r="H253" s="689">
        <f t="shared" si="30"/>
        <v>164</v>
      </c>
      <c r="I253" s="690">
        <f t="shared" si="30"/>
        <v>145</v>
      </c>
      <c r="J253" s="644">
        <f>'[1]②B6用集計'!C1410</f>
        <v>17</v>
      </c>
      <c r="K253" s="647">
        <f>'[1]②B6用集計'!D1410</f>
        <v>19</v>
      </c>
      <c r="L253" s="644">
        <f>'[1]②B6用集計'!C1436</f>
        <v>11</v>
      </c>
      <c r="M253" s="647">
        <f>'[1]②B6用集計'!D1436</f>
        <v>9</v>
      </c>
      <c r="N253" s="646">
        <f>'[1]②B6用集計'!C1461</f>
        <v>8</v>
      </c>
      <c r="O253" s="646">
        <f>'[1]②B6用集計'!D1461</f>
        <v>9</v>
      </c>
    </row>
    <row r="254" spans="1:15" ht="12">
      <c r="A254" s="668" t="s">
        <v>140</v>
      </c>
      <c r="B254" s="644">
        <f>'[1]②B6用集計'!C1335</f>
        <v>45</v>
      </c>
      <c r="C254" s="647">
        <f>'[1]②B6用集計'!D1335</f>
        <v>37</v>
      </c>
      <c r="D254" s="644">
        <f>'[1]②B6用集計'!C1360</f>
        <v>27</v>
      </c>
      <c r="E254" s="647">
        <f>'[1]②B6用集計'!D1360</f>
        <v>27</v>
      </c>
      <c r="F254" s="644">
        <f>'[1]②B6用集計'!C1385</f>
        <v>4</v>
      </c>
      <c r="G254" s="688">
        <f>'[1]②B6用集計'!D1385</f>
        <v>1</v>
      </c>
      <c r="H254" s="689">
        <f t="shared" si="30"/>
        <v>170</v>
      </c>
      <c r="I254" s="690">
        <f t="shared" si="30"/>
        <v>160</v>
      </c>
      <c r="J254" s="644">
        <f>'[1]②B6用集計'!C1411</f>
        <v>20</v>
      </c>
      <c r="K254" s="647">
        <f>'[1]②B6用集計'!D1411</f>
        <v>15</v>
      </c>
      <c r="L254" s="644">
        <f>'[1]②B6用集計'!C1437</f>
        <v>16</v>
      </c>
      <c r="M254" s="647">
        <f>'[1]②B6用集計'!D1437</f>
        <v>10</v>
      </c>
      <c r="N254" s="646">
        <f>'[1]②B6用集計'!C1462</f>
        <v>9</v>
      </c>
      <c r="O254" s="646">
        <f>'[1]②B6用集計'!D1462</f>
        <v>8</v>
      </c>
    </row>
    <row r="255" spans="1:15" ht="12">
      <c r="A255" s="668" t="s">
        <v>141</v>
      </c>
      <c r="B255" s="644">
        <f>'[1]②B6用集計'!C1336</f>
        <v>19</v>
      </c>
      <c r="C255" s="647">
        <f>'[1]②B6用集計'!D1336</f>
        <v>24</v>
      </c>
      <c r="D255" s="644">
        <f>'[1]②B6用集計'!C1361</f>
        <v>12</v>
      </c>
      <c r="E255" s="647">
        <f>'[1]②B6用集計'!D1361</f>
        <v>15</v>
      </c>
      <c r="F255" s="644">
        <f>'[1]②B6用集計'!C1386</f>
        <v>1</v>
      </c>
      <c r="G255" s="688">
        <f>'[1]②B6用集計'!D1386</f>
        <v>2</v>
      </c>
      <c r="H255" s="689">
        <f t="shared" si="30"/>
        <v>92</v>
      </c>
      <c r="I255" s="690">
        <f t="shared" si="30"/>
        <v>122</v>
      </c>
      <c r="J255" s="644">
        <f>'[1]②B6用集計'!C1412</f>
        <v>4</v>
      </c>
      <c r="K255" s="647">
        <f>'[1]②B6用集計'!D1412</f>
        <v>5</v>
      </c>
      <c r="L255" s="644">
        <f>'[1]②B6用集計'!C1438</f>
        <v>7</v>
      </c>
      <c r="M255" s="647">
        <f>'[1]②B6用集計'!D1438</f>
        <v>4</v>
      </c>
      <c r="N255" s="646">
        <f>'[1]②B6用集計'!C1463</f>
        <v>6</v>
      </c>
      <c r="O255" s="646">
        <f>'[1]②B6用集計'!D1463</f>
        <v>7</v>
      </c>
    </row>
    <row r="256" spans="1:15" ht="12">
      <c r="A256" s="668" t="s">
        <v>142</v>
      </c>
      <c r="B256" s="644">
        <f>'[1]②B6用集計'!C1337</f>
        <v>19</v>
      </c>
      <c r="C256" s="647">
        <f>'[1]②B6用集計'!D1337</f>
        <v>18</v>
      </c>
      <c r="D256" s="644">
        <f>'[1]②B6用集計'!C1362</f>
        <v>11</v>
      </c>
      <c r="E256" s="647">
        <f>'[1]②B6用集計'!D1362</f>
        <v>20</v>
      </c>
      <c r="F256" s="644">
        <f>'[1]②B6用集計'!C1387</f>
        <v>3</v>
      </c>
      <c r="G256" s="688">
        <f>'[1]②B6用集計'!D1387</f>
        <v>5</v>
      </c>
      <c r="H256" s="689">
        <f t="shared" si="30"/>
        <v>84</v>
      </c>
      <c r="I256" s="690">
        <f t="shared" si="30"/>
        <v>99</v>
      </c>
      <c r="J256" s="644">
        <f>'[1]②B6用集計'!C1413</f>
        <v>6</v>
      </c>
      <c r="K256" s="647">
        <f>'[1]②B6用集計'!D1413</f>
        <v>14</v>
      </c>
      <c r="L256" s="644">
        <f>'[1]②B6用集計'!C1439</f>
        <v>6</v>
      </c>
      <c r="M256" s="647">
        <f>'[1]②B6用集計'!D1439</f>
        <v>11</v>
      </c>
      <c r="N256" s="646">
        <f>'[1]②B6用集計'!C1464</f>
        <v>5</v>
      </c>
      <c r="O256" s="646">
        <f>'[1]②B6用集計'!D1464</f>
        <v>7</v>
      </c>
    </row>
    <row r="257" spans="1:15" ht="12">
      <c r="A257" s="668" t="s">
        <v>143</v>
      </c>
      <c r="B257" s="644">
        <f>'[1]②B6用集計'!C1338</f>
        <v>14</v>
      </c>
      <c r="C257" s="647">
        <f>'[1]②B6用集計'!D1338</f>
        <v>18</v>
      </c>
      <c r="D257" s="644">
        <f>'[1]②B6用集計'!C1363</f>
        <v>13</v>
      </c>
      <c r="E257" s="647">
        <f>'[1]②B6用集計'!D1363</f>
        <v>26</v>
      </c>
      <c r="F257" s="644">
        <f>'[1]②B6用集計'!C1388</f>
        <v>2</v>
      </c>
      <c r="G257" s="688">
        <f>'[1]②B6用集計'!D1388</f>
        <v>3</v>
      </c>
      <c r="H257" s="689">
        <f t="shared" si="30"/>
        <v>64</v>
      </c>
      <c r="I257" s="690">
        <f t="shared" si="30"/>
        <v>98</v>
      </c>
      <c r="J257" s="644">
        <f>'[1]②B6用集計'!C1414</f>
        <v>7</v>
      </c>
      <c r="K257" s="647">
        <f>'[1]②B6用集計'!D1414</f>
        <v>4</v>
      </c>
      <c r="L257" s="644">
        <f>'[1]②B6用集計'!C1440</f>
        <v>7</v>
      </c>
      <c r="M257" s="647">
        <f>'[1]②B6用集計'!D1440</f>
        <v>4</v>
      </c>
      <c r="N257" s="646">
        <f>'[1]②B6用集計'!C1465</f>
        <v>5</v>
      </c>
      <c r="O257" s="646">
        <f>'[1]②B6用集計'!D1465</f>
        <v>3</v>
      </c>
    </row>
    <row r="258" spans="1:15" ht="12">
      <c r="A258" s="668" t="s">
        <v>144</v>
      </c>
      <c r="B258" s="644">
        <f>'[1]②B6用集計'!C1339</f>
        <v>10</v>
      </c>
      <c r="C258" s="647">
        <f>'[1]②B6用集計'!D1339</f>
        <v>25</v>
      </c>
      <c r="D258" s="644">
        <f>'[1]②B6用集計'!C1364</f>
        <v>9</v>
      </c>
      <c r="E258" s="647">
        <f>'[1]②B6用集計'!D1364</f>
        <v>9</v>
      </c>
      <c r="F258" s="644">
        <f>'[1]②B6用集計'!C1389</f>
        <v>1</v>
      </c>
      <c r="G258" s="688">
        <f>'[1]②B6用集計'!D1389</f>
        <v>2</v>
      </c>
      <c r="H258" s="689">
        <f t="shared" si="30"/>
        <v>34</v>
      </c>
      <c r="I258" s="690">
        <f t="shared" si="30"/>
        <v>72</v>
      </c>
      <c r="J258" s="644">
        <f>'[1]②B6用集計'!C1415</f>
        <v>3</v>
      </c>
      <c r="K258" s="647">
        <f>'[1]②B6用集計'!D1415</f>
        <v>5</v>
      </c>
      <c r="L258" s="644">
        <f>'[1]②B6用集計'!C1441</f>
        <v>2</v>
      </c>
      <c r="M258" s="647">
        <f>'[1]②B6用集計'!D1441</f>
        <v>6</v>
      </c>
      <c r="N258" s="646">
        <f>'[1]②B6用集計'!C1466</f>
        <v>1</v>
      </c>
      <c r="O258" s="646">
        <f>'[1]②B6用集計'!D1466</f>
        <v>3</v>
      </c>
    </row>
    <row r="259" spans="1:15" ht="12">
      <c r="A259" s="668" t="s">
        <v>145</v>
      </c>
      <c r="B259" s="644">
        <f>'[1]②B6用集計'!C1340</f>
        <v>4</v>
      </c>
      <c r="C259" s="647">
        <f>'[1]②B6用集計'!D1340</f>
        <v>3</v>
      </c>
      <c r="D259" s="644">
        <f>'[1]②B6用集計'!C1365</f>
        <v>1</v>
      </c>
      <c r="E259" s="647">
        <f>'[1]②B6用集計'!D1365</f>
        <v>6</v>
      </c>
      <c r="F259" s="644">
        <f>'[1]②B6用集計'!C1390</f>
        <v>2</v>
      </c>
      <c r="G259" s="688">
        <f>'[1]②B6用集計'!D1390</f>
        <v>1</v>
      </c>
      <c r="H259" s="689">
        <f t="shared" si="30"/>
        <v>11</v>
      </c>
      <c r="I259" s="690">
        <f t="shared" si="30"/>
        <v>23</v>
      </c>
      <c r="J259" s="644">
        <f>'[1]②B6用集計'!C1416</f>
        <v>0</v>
      </c>
      <c r="K259" s="647">
        <f>'[1]②B6用集計'!D1416</f>
        <v>4</v>
      </c>
      <c r="L259" s="644">
        <f>'[1]②B6用集計'!C1442</f>
        <v>3</v>
      </c>
      <c r="M259" s="647">
        <f>'[1]②B6用集計'!D1442</f>
        <v>4</v>
      </c>
      <c r="N259" s="646">
        <f>'[1]②B6用集計'!C1467</f>
        <v>1</v>
      </c>
      <c r="O259" s="646">
        <f>'[1]②B6用集計'!D1467</f>
        <v>2</v>
      </c>
    </row>
    <row r="260" spans="1:15" ht="12">
      <c r="A260" s="668" t="s">
        <v>146</v>
      </c>
      <c r="B260" s="644">
        <f>'[1]②B6用集計'!C1341</f>
        <v>1</v>
      </c>
      <c r="C260" s="647">
        <f>'[1]②B6用集計'!D1341</f>
        <v>3</v>
      </c>
      <c r="D260" s="644">
        <f>'[1]②B6用集計'!C1366</f>
        <v>0</v>
      </c>
      <c r="E260" s="647">
        <f>'[1]②B6用集計'!D1366</f>
        <v>0</v>
      </c>
      <c r="F260" s="644">
        <f>'[1]②B6用集計'!C1391</f>
        <v>0</v>
      </c>
      <c r="G260" s="688">
        <f>'[1]②B6用集計'!D1391</f>
        <v>0</v>
      </c>
      <c r="H260" s="689">
        <f t="shared" si="30"/>
        <v>1</v>
      </c>
      <c r="I260" s="690">
        <f t="shared" si="30"/>
        <v>9</v>
      </c>
      <c r="J260" s="644">
        <f>'[1]②B6用集計'!C1417</f>
        <v>0</v>
      </c>
      <c r="K260" s="647">
        <f>'[1]②B6用集計'!D1417</f>
        <v>0</v>
      </c>
      <c r="L260" s="644">
        <f>'[1]②B6用集計'!C1443</f>
        <v>0</v>
      </c>
      <c r="M260" s="647">
        <f>'[1]②B6用集計'!D1443</f>
        <v>1</v>
      </c>
      <c r="N260" s="646">
        <f>'[1]②B6用集計'!C1468</f>
        <v>0</v>
      </c>
      <c r="O260" s="646">
        <f>'[1]②B6用集計'!D1468</f>
        <v>0</v>
      </c>
    </row>
    <row r="261" spans="1:15" ht="12" thickBot="1">
      <c r="A261" s="669" t="s">
        <v>216</v>
      </c>
      <c r="B261" s="649">
        <f>'[1]②B6用集計'!C1342</f>
        <v>0</v>
      </c>
      <c r="C261" s="670">
        <f>'[1]②B6用集計'!D1342</f>
        <v>0</v>
      </c>
      <c r="D261" s="649">
        <f>'[1]②B6用集計'!C1367</f>
        <v>0</v>
      </c>
      <c r="E261" s="670">
        <f>'[1]②B6用集計'!D1367</f>
        <v>1</v>
      </c>
      <c r="F261" s="649">
        <f>'[1]②B6用集計'!C1392</f>
        <v>0</v>
      </c>
      <c r="G261" s="692">
        <f>'[1]②B6用集計'!D1392</f>
        <v>0</v>
      </c>
      <c r="H261" s="715">
        <f t="shared" si="30"/>
        <v>0</v>
      </c>
      <c r="I261" s="694">
        <f t="shared" si="30"/>
        <v>2</v>
      </c>
      <c r="J261" s="649">
        <f>'[1]②B6用集計'!C1418</f>
        <v>0</v>
      </c>
      <c r="K261" s="670">
        <f>'[1]②B6用集計'!D1418</f>
        <v>0</v>
      </c>
      <c r="L261" s="649">
        <f>'[1]②B6用集計'!C1444</f>
        <v>0</v>
      </c>
      <c r="M261" s="670">
        <f>'[1]②B6用集計'!D1444</f>
        <v>1</v>
      </c>
      <c r="N261" s="649">
        <f>'[1]②B6用集計'!C1469</f>
        <v>0</v>
      </c>
      <c r="O261" s="649">
        <f>'[1]②B6用集計'!D1469</f>
        <v>0</v>
      </c>
    </row>
    <row r="262" spans="1:15" ht="12">
      <c r="A262" s="671"/>
      <c r="B262" s="646"/>
      <c r="C262" s="646"/>
      <c r="D262" s="646"/>
      <c r="E262" s="646"/>
      <c r="F262" s="646"/>
      <c r="G262" s="646"/>
      <c r="H262" s="646"/>
      <c r="I262" s="646"/>
      <c r="J262" s="646"/>
      <c r="K262" s="646"/>
      <c r="L262" s="646"/>
      <c r="M262" s="646"/>
      <c r="N262" s="646"/>
      <c r="O262" s="696"/>
    </row>
    <row r="263" spans="1:15" ht="12" thickBot="1">
      <c r="A263" s="648"/>
      <c r="B263" s="649"/>
      <c r="C263" s="649"/>
      <c r="D263" s="649"/>
      <c r="E263" s="649"/>
      <c r="F263" s="649"/>
      <c r="G263" s="649"/>
      <c r="H263" s="649"/>
      <c r="I263" s="649"/>
      <c r="J263" s="649"/>
      <c r="K263" s="649"/>
      <c r="L263" s="649"/>
      <c r="M263" s="649"/>
      <c r="N263" s="649"/>
      <c r="O263" s="649"/>
    </row>
    <row r="264" spans="1:15" ht="12">
      <c r="A264" s="723" t="s">
        <v>202</v>
      </c>
      <c r="B264" s="1110" t="s">
        <v>282</v>
      </c>
      <c r="C264" s="1084"/>
      <c r="D264" s="1162" t="s">
        <v>283</v>
      </c>
      <c r="E264" s="1157"/>
      <c r="F264" s="1088" t="s">
        <v>284</v>
      </c>
      <c r="G264" s="1087"/>
      <c r="H264" s="1088" t="s">
        <v>285</v>
      </c>
      <c r="I264" s="1087"/>
      <c r="J264" s="1088" t="s">
        <v>286</v>
      </c>
      <c r="K264" s="1086"/>
      <c r="L264" s="1085" t="s">
        <v>287</v>
      </c>
      <c r="M264" s="1086"/>
      <c r="N264" s="1085" t="s">
        <v>288</v>
      </c>
      <c r="O264" s="1108"/>
    </row>
    <row r="265" spans="1:15" ht="12">
      <c r="A265" s="655" t="s">
        <v>210</v>
      </c>
      <c r="B265" s="1090">
        <f>'[1]③行政区別'!E69</f>
        <v>96</v>
      </c>
      <c r="C265" s="1066"/>
      <c r="D265" s="1090">
        <f>'[1]③行政区別'!E70</f>
        <v>81</v>
      </c>
      <c r="E265" s="1090"/>
      <c r="F265" s="1066">
        <f>'[1]③行政区別'!E71</f>
        <v>49</v>
      </c>
      <c r="G265" s="1080"/>
      <c r="H265" s="1066">
        <f>'[1]③行政区別'!E72</f>
        <v>105</v>
      </c>
      <c r="I265" s="1080"/>
      <c r="J265" s="1066">
        <f>'[1]③行政区別'!E73</f>
        <v>31</v>
      </c>
      <c r="K265" s="1080"/>
      <c r="L265" s="1066">
        <f>'[1]③行政区別'!E74</f>
        <v>76</v>
      </c>
      <c r="M265" s="1080"/>
      <c r="N265" s="1066">
        <f>'[1]③行政区別'!E75</f>
        <v>19</v>
      </c>
      <c r="O265" s="1071"/>
    </row>
    <row r="266" spans="1:15" ht="12">
      <c r="A266" s="655" t="s">
        <v>211</v>
      </c>
      <c r="B266" s="1090">
        <f>SUM(B270:C290)</f>
        <v>332</v>
      </c>
      <c r="C266" s="1066"/>
      <c r="D266" s="1090">
        <f>SUM(D270:E290)</f>
        <v>262</v>
      </c>
      <c r="E266" s="1090"/>
      <c r="F266" s="1066">
        <f>SUM(F270:G290)</f>
        <v>159</v>
      </c>
      <c r="G266" s="1080"/>
      <c r="H266" s="1066">
        <f>SUM(H270:I290)</f>
        <v>320</v>
      </c>
      <c r="I266" s="1080"/>
      <c r="J266" s="1066">
        <f>SUM(J270:K290)</f>
        <v>110</v>
      </c>
      <c r="K266" s="1080"/>
      <c r="L266" s="1066">
        <f>SUM(L270:M290)</f>
        <v>208</v>
      </c>
      <c r="M266" s="1080"/>
      <c r="N266" s="1066">
        <f>SUM(N270:O290)</f>
        <v>37</v>
      </c>
      <c r="O266" s="1071"/>
    </row>
    <row r="267" spans="1:15" ht="12">
      <c r="A267" s="673"/>
      <c r="B267" s="680" t="s">
        <v>125</v>
      </c>
      <c r="C267" s="736" t="s">
        <v>126</v>
      </c>
      <c r="D267" s="737" t="s">
        <v>125</v>
      </c>
      <c r="E267" s="724" t="s">
        <v>126</v>
      </c>
      <c r="F267" s="680" t="s">
        <v>125</v>
      </c>
      <c r="G267" s="676" t="s">
        <v>126</v>
      </c>
      <c r="H267" s="676" t="s">
        <v>125</v>
      </c>
      <c r="I267" s="676" t="s">
        <v>126</v>
      </c>
      <c r="J267" s="674" t="s">
        <v>125</v>
      </c>
      <c r="K267" s="681" t="s">
        <v>126</v>
      </c>
      <c r="L267" s="680" t="s">
        <v>125</v>
      </c>
      <c r="M267" s="724" t="s">
        <v>126</v>
      </c>
      <c r="N267" s="680" t="s">
        <v>125</v>
      </c>
      <c r="O267" s="736" t="s">
        <v>126</v>
      </c>
    </row>
    <row r="268" spans="1:15" ht="12">
      <c r="A268" s="656" t="s">
        <v>224</v>
      </c>
      <c r="B268" s="708">
        <f>SUM(B274:B290)</f>
        <v>133</v>
      </c>
      <c r="C268" s="708">
        <f>SUM(C274:C290)</f>
        <v>138</v>
      </c>
      <c r="D268" s="706">
        <f aca="true" t="shared" si="34" ref="D268:O268">SUM(D274:D290)</f>
        <v>113</v>
      </c>
      <c r="E268" s="707">
        <f t="shared" si="34"/>
        <v>113</v>
      </c>
      <c r="F268" s="708">
        <f t="shared" si="34"/>
        <v>58</v>
      </c>
      <c r="G268" s="707">
        <f t="shared" si="34"/>
        <v>75</v>
      </c>
      <c r="H268" s="708">
        <f t="shared" si="34"/>
        <v>123</v>
      </c>
      <c r="I268" s="707">
        <f t="shared" si="34"/>
        <v>137</v>
      </c>
      <c r="J268" s="708">
        <f t="shared" si="34"/>
        <v>50</v>
      </c>
      <c r="K268" s="707">
        <f t="shared" si="34"/>
        <v>45</v>
      </c>
      <c r="L268" s="708">
        <f t="shared" si="34"/>
        <v>90</v>
      </c>
      <c r="M268" s="707">
        <f t="shared" si="34"/>
        <v>85</v>
      </c>
      <c r="N268" s="708">
        <f t="shared" si="34"/>
        <v>13</v>
      </c>
      <c r="O268" s="708">
        <f t="shared" si="34"/>
        <v>16</v>
      </c>
    </row>
    <row r="269" spans="1:15" ht="12">
      <c r="A269" s="718" t="s">
        <v>213</v>
      </c>
      <c r="B269" s="732">
        <f>SUM(B270:B290)</f>
        <v>170</v>
      </c>
      <c r="C269" s="732">
        <f>SUM(C270:C290)</f>
        <v>162</v>
      </c>
      <c r="D269" s="730">
        <f aca="true" t="shared" si="35" ref="D269:O269">SUM(D270:D290)</f>
        <v>130</v>
      </c>
      <c r="E269" s="733">
        <f t="shared" si="35"/>
        <v>132</v>
      </c>
      <c r="F269" s="732">
        <f t="shared" si="35"/>
        <v>68</v>
      </c>
      <c r="G269" s="733">
        <f t="shared" si="35"/>
        <v>91</v>
      </c>
      <c r="H269" s="732">
        <f t="shared" si="35"/>
        <v>156</v>
      </c>
      <c r="I269" s="733">
        <f t="shared" si="35"/>
        <v>164</v>
      </c>
      <c r="J269" s="732">
        <f t="shared" si="35"/>
        <v>56</v>
      </c>
      <c r="K269" s="733">
        <f t="shared" si="35"/>
        <v>54</v>
      </c>
      <c r="L269" s="732">
        <f t="shared" si="35"/>
        <v>104</v>
      </c>
      <c r="M269" s="733">
        <f t="shared" si="35"/>
        <v>104</v>
      </c>
      <c r="N269" s="732">
        <f t="shared" si="35"/>
        <v>19</v>
      </c>
      <c r="O269" s="732">
        <f t="shared" si="35"/>
        <v>18</v>
      </c>
    </row>
    <row r="270" spans="1:15" ht="12">
      <c r="A270" s="668" t="s">
        <v>225</v>
      </c>
      <c r="B270" s="644">
        <f>'[1]②B6用集計'!C1474</f>
        <v>12</v>
      </c>
      <c r="C270" s="738">
        <f>'[1]②B6用集計'!D1474</f>
        <v>8</v>
      </c>
      <c r="D270" s="644">
        <f>'[1]②B6用集計'!C1498</f>
        <v>3</v>
      </c>
      <c r="E270" s="647">
        <f>'[1]②B6用集計'!D1498</f>
        <v>1</v>
      </c>
      <c r="F270" s="644">
        <f>'[1]②B6用集計'!C1523</f>
        <v>0</v>
      </c>
      <c r="G270" s="647">
        <f>'[1]②B6用集計'!D1523</f>
        <v>1</v>
      </c>
      <c r="H270" s="644">
        <f>'[1]②B6用集計'!C1548</f>
        <v>6</v>
      </c>
      <c r="I270" s="647">
        <f>'[1]②B6用集計'!D1548</f>
        <v>4</v>
      </c>
      <c r="J270" s="644">
        <f>'[1]②B6用集計'!C1574</f>
        <v>0</v>
      </c>
      <c r="K270" s="647">
        <f>'[1]②B6用集計'!D1574</f>
        <v>4</v>
      </c>
      <c r="L270" s="644">
        <f>'[1]②B6用集計'!C1599</f>
        <v>5</v>
      </c>
      <c r="M270" s="647">
        <f>'[1]②B6用集計'!D1599</f>
        <v>6</v>
      </c>
      <c r="N270" s="646">
        <f>'[1]②B6用集計'!C1624</f>
        <v>0</v>
      </c>
      <c r="O270" s="646">
        <f>'[1]②B6用集計'!D1624</f>
        <v>0</v>
      </c>
    </row>
    <row r="271" spans="1:15" ht="12">
      <c r="A271" s="668" t="s">
        <v>274</v>
      </c>
      <c r="B271" s="644">
        <f>'[1]②B6用集計'!C1475</f>
        <v>7</v>
      </c>
      <c r="C271" s="647">
        <f>'[1]②B6用集計'!D1475</f>
        <v>11</v>
      </c>
      <c r="D271" s="644">
        <f>'[1]②B6用集計'!C1499</f>
        <v>3</v>
      </c>
      <c r="E271" s="647">
        <f>'[1]②B6用集計'!D1499</f>
        <v>8</v>
      </c>
      <c r="F271" s="644">
        <f>'[1]②B6用集計'!C1524</f>
        <v>2</v>
      </c>
      <c r="G271" s="647">
        <f>'[1]②B6用集計'!D1524</f>
        <v>2</v>
      </c>
      <c r="H271" s="644">
        <f>'[1]②B6用集計'!C1549</f>
        <v>7</v>
      </c>
      <c r="I271" s="647">
        <f>'[1]②B6用集計'!D1549</f>
        <v>7</v>
      </c>
      <c r="J271" s="644">
        <f>'[1]②B6用集計'!C1575</f>
        <v>2</v>
      </c>
      <c r="K271" s="647">
        <f>'[1]②B6用集計'!D1575</f>
        <v>2</v>
      </c>
      <c r="L271" s="644">
        <f>'[1]②B6用集計'!C1600</f>
        <v>3</v>
      </c>
      <c r="M271" s="647">
        <f>'[1]②B6用集計'!D1600</f>
        <v>5</v>
      </c>
      <c r="N271" s="646">
        <f>'[1]②B6用集計'!C1625</f>
        <v>1</v>
      </c>
      <c r="O271" s="646">
        <f>'[1]②B6用集計'!D1625</f>
        <v>0</v>
      </c>
    </row>
    <row r="272" spans="1:15" ht="12">
      <c r="A272" s="668" t="s">
        <v>129</v>
      </c>
      <c r="B272" s="644">
        <f>'[1]②B6用集計'!C1476</f>
        <v>9</v>
      </c>
      <c r="C272" s="647">
        <f>'[1]②B6用集計'!D1476</f>
        <v>3</v>
      </c>
      <c r="D272" s="644">
        <f>'[1]②B6用集計'!C1500</f>
        <v>7</v>
      </c>
      <c r="E272" s="647">
        <f>'[1]②B6用集計'!D1500</f>
        <v>8</v>
      </c>
      <c r="F272" s="644">
        <f>'[1]②B6用集計'!C1525</f>
        <v>2</v>
      </c>
      <c r="G272" s="647">
        <f>'[1]②B6用集計'!D1525</f>
        <v>5</v>
      </c>
      <c r="H272" s="644">
        <f>'[1]②B6用集計'!C1550</f>
        <v>8</v>
      </c>
      <c r="I272" s="647">
        <f>'[1]②B6用集計'!D1550</f>
        <v>5</v>
      </c>
      <c r="J272" s="644">
        <f>'[1]②B6用集計'!C1576</f>
        <v>1</v>
      </c>
      <c r="K272" s="647">
        <f>'[1]②B6用集計'!D1576</f>
        <v>2</v>
      </c>
      <c r="L272" s="644">
        <f>'[1]②B6用集計'!C1601</f>
        <v>4</v>
      </c>
      <c r="M272" s="647">
        <f>'[1]②B6用集計'!D1601</f>
        <v>2</v>
      </c>
      <c r="N272" s="646">
        <f>'[1]②B6用集計'!C1626</f>
        <v>2</v>
      </c>
      <c r="O272" s="646">
        <f>'[1]②B6用集計'!D1626</f>
        <v>1</v>
      </c>
    </row>
    <row r="273" spans="1:15" ht="12">
      <c r="A273" s="668" t="s">
        <v>130</v>
      </c>
      <c r="B273" s="644">
        <f>'[1]②B6用集計'!C1477</f>
        <v>9</v>
      </c>
      <c r="C273" s="647">
        <f>'[1]②B6用集計'!D1477</f>
        <v>2</v>
      </c>
      <c r="D273" s="644">
        <f>'[1]②B6用集計'!C1501</f>
        <v>4</v>
      </c>
      <c r="E273" s="647">
        <f>'[1]②B6用集計'!D1501</f>
        <v>2</v>
      </c>
      <c r="F273" s="644">
        <f>'[1]②B6用集計'!C1526</f>
        <v>6</v>
      </c>
      <c r="G273" s="647">
        <f>'[1]②B6用集計'!D1526</f>
        <v>8</v>
      </c>
      <c r="H273" s="644">
        <f>'[1]②B6用集計'!C1551</f>
        <v>12</v>
      </c>
      <c r="I273" s="647">
        <f>'[1]②B6用集計'!D1551</f>
        <v>11</v>
      </c>
      <c r="J273" s="644">
        <f>'[1]②B6用集計'!C1577</f>
        <v>3</v>
      </c>
      <c r="K273" s="647">
        <f>'[1]②B6用集計'!D1577</f>
        <v>1</v>
      </c>
      <c r="L273" s="644">
        <f>'[1]②B6用集計'!C1602</f>
        <v>2</v>
      </c>
      <c r="M273" s="647">
        <f>'[1]②B6用集計'!D1602</f>
        <v>6</v>
      </c>
      <c r="N273" s="646">
        <f>'[1]②B6用集計'!C1627</f>
        <v>3</v>
      </c>
      <c r="O273" s="646">
        <f>'[1]②B6用集計'!D1627</f>
        <v>1</v>
      </c>
    </row>
    <row r="274" spans="1:15" ht="12">
      <c r="A274" s="668" t="s">
        <v>131</v>
      </c>
      <c r="B274" s="644">
        <f>'[1]②B6用集計'!C1478</f>
        <v>14</v>
      </c>
      <c r="C274" s="647">
        <f>'[1]②B6用集計'!D1478</f>
        <v>4</v>
      </c>
      <c r="D274" s="644">
        <f>'[1]②B6用集計'!C1502</f>
        <v>2</v>
      </c>
      <c r="E274" s="647">
        <f>'[1]②B6用集計'!D1502</f>
        <v>4</v>
      </c>
      <c r="F274" s="644">
        <f>'[1]②B6用集計'!C1527</f>
        <v>2</v>
      </c>
      <c r="G274" s="647">
        <f>'[1]②B6用集計'!D1527</f>
        <v>7</v>
      </c>
      <c r="H274" s="644">
        <f>'[1]②B6用集計'!C1552</f>
        <v>9</v>
      </c>
      <c r="I274" s="647">
        <f>'[1]②B6用集計'!D1552</f>
        <v>13</v>
      </c>
      <c r="J274" s="644">
        <f>'[1]②B6用集計'!C1578</f>
        <v>0</v>
      </c>
      <c r="K274" s="647">
        <f>'[1]②B6用集計'!D1578</f>
        <v>1</v>
      </c>
      <c r="L274" s="644">
        <f>'[1]②B6用集計'!C1603</f>
        <v>4</v>
      </c>
      <c r="M274" s="647">
        <f>'[1]②B6用集計'!D1603</f>
        <v>6</v>
      </c>
      <c r="N274" s="646">
        <f>'[1]②B6用集計'!C1628</f>
        <v>0</v>
      </c>
      <c r="O274" s="646">
        <f>'[1]②B6用集計'!D1628</f>
        <v>1</v>
      </c>
    </row>
    <row r="275" spans="1:15" ht="12">
      <c r="A275" s="668" t="s">
        <v>132</v>
      </c>
      <c r="B275" s="644">
        <f>'[1]②B6用集計'!C1479</f>
        <v>5</v>
      </c>
      <c r="C275" s="647">
        <f>'[1]②B6用集計'!D1479</f>
        <v>9</v>
      </c>
      <c r="D275" s="644">
        <f>'[1]②B6用集計'!C1503</f>
        <v>3</v>
      </c>
      <c r="E275" s="647">
        <f>'[1]②B6用集計'!D1503</f>
        <v>7</v>
      </c>
      <c r="F275" s="644">
        <f>'[1]②B6用集計'!C1528</f>
        <v>2</v>
      </c>
      <c r="G275" s="647">
        <f>'[1]②B6用集計'!D1528</f>
        <v>1</v>
      </c>
      <c r="H275" s="644">
        <f>'[1]②B6用集計'!C1553</f>
        <v>5</v>
      </c>
      <c r="I275" s="647">
        <f>'[1]②B6用集計'!D1553</f>
        <v>9</v>
      </c>
      <c r="J275" s="644">
        <f>'[1]②B6用集計'!C1579</f>
        <v>1</v>
      </c>
      <c r="K275" s="647">
        <f>'[1]②B6用集計'!D1579</f>
        <v>3</v>
      </c>
      <c r="L275" s="644">
        <f>'[1]②B6用集計'!C1604</f>
        <v>8</v>
      </c>
      <c r="M275" s="647">
        <f>'[1]②B6用集計'!D1604</f>
        <v>2</v>
      </c>
      <c r="N275" s="646">
        <f>'[1]②B6用集計'!C1629</f>
        <v>1</v>
      </c>
      <c r="O275" s="646">
        <f>'[1]②B6用集計'!D1629</f>
        <v>0</v>
      </c>
    </row>
    <row r="276" spans="1:15" ht="12">
      <c r="A276" s="668" t="s">
        <v>133</v>
      </c>
      <c r="B276" s="644">
        <f>'[1]②B6用集計'!C1480</f>
        <v>9</v>
      </c>
      <c r="C276" s="647">
        <f>'[1]②B6用集計'!D1480</f>
        <v>13</v>
      </c>
      <c r="D276" s="644">
        <f>'[1]②B6用集計'!C1504</f>
        <v>6</v>
      </c>
      <c r="E276" s="647">
        <f>'[1]②B6用集計'!D1504</f>
        <v>5</v>
      </c>
      <c r="F276" s="644">
        <f>'[1]②B6用集計'!C1529</f>
        <v>5</v>
      </c>
      <c r="G276" s="647">
        <f>'[1]②B6用集計'!D1529</f>
        <v>5</v>
      </c>
      <c r="H276" s="644">
        <f>'[1]②B6用集計'!C1554</f>
        <v>8</v>
      </c>
      <c r="I276" s="647">
        <f>'[1]②B6用集計'!D1554</f>
        <v>7</v>
      </c>
      <c r="J276" s="644">
        <f>'[1]②B6用集計'!C1580</f>
        <v>5</v>
      </c>
      <c r="K276" s="647">
        <f>'[1]②B6用集計'!D1580</f>
        <v>0</v>
      </c>
      <c r="L276" s="644">
        <f>'[1]②B6用集計'!C1605</f>
        <v>7</v>
      </c>
      <c r="M276" s="647">
        <f>'[1]②B6用集計'!D1605</f>
        <v>8</v>
      </c>
      <c r="N276" s="646">
        <f>'[1]②B6用集計'!C1630</f>
        <v>1</v>
      </c>
      <c r="O276" s="646">
        <f>'[1]②B6用集計'!D1630</f>
        <v>1</v>
      </c>
    </row>
    <row r="277" spans="1:15" ht="12">
      <c r="A277" s="668" t="s">
        <v>134</v>
      </c>
      <c r="B277" s="644">
        <f>'[1]②B6用集計'!C1481</f>
        <v>6</v>
      </c>
      <c r="C277" s="647">
        <f>'[1]②B6用集計'!D1481</f>
        <v>7</v>
      </c>
      <c r="D277" s="644">
        <f>'[1]②B6用集計'!C1505</f>
        <v>9</v>
      </c>
      <c r="E277" s="647">
        <f>'[1]②B6用集計'!D1505</f>
        <v>1</v>
      </c>
      <c r="F277" s="644">
        <f>'[1]②B6用集計'!C1530</f>
        <v>3</v>
      </c>
      <c r="G277" s="647">
        <f>'[1]②B6用集計'!D1530</f>
        <v>5</v>
      </c>
      <c r="H277" s="644">
        <f>'[1]②B6用集計'!C1555</f>
        <v>5</v>
      </c>
      <c r="I277" s="647">
        <f>'[1]②B6用集計'!D1555</f>
        <v>6</v>
      </c>
      <c r="J277" s="644">
        <f>'[1]②B6用集計'!C1581</f>
        <v>5</v>
      </c>
      <c r="K277" s="647">
        <f>'[1]②B6用集計'!D1581</f>
        <v>6</v>
      </c>
      <c r="L277" s="644">
        <f>'[1]②B6用集計'!C1606</f>
        <v>6</v>
      </c>
      <c r="M277" s="647">
        <f>'[1]②B6用集計'!D1606</f>
        <v>1</v>
      </c>
      <c r="N277" s="646">
        <f>'[1]②B6用集計'!C1631</f>
        <v>1</v>
      </c>
      <c r="O277" s="646">
        <f>'[1]②B6用集計'!D1631</f>
        <v>3</v>
      </c>
    </row>
    <row r="278" spans="1:15" ht="12">
      <c r="A278" s="668" t="s">
        <v>135</v>
      </c>
      <c r="B278" s="644">
        <f>'[1]②B6用集計'!C1482</f>
        <v>8</v>
      </c>
      <c r="C278" s="647">
        <f>'[1]②B6用集計'!D1482</f>
        <v>8</v>
      </c>
      <c r="D278" s="644">
        <f>'[1]②B6用集計'!C1506</f>
        <v>10</v>
      </c>
      <c r="E278" s="647">
        <f>'[1]②B6用集計'!D1506</f>
        <v>9</v>
      </c>
      <c r="F278" s="644">
        <f>'[1]②B6用集計'!C1531</f>
        <v>4</v>
      </c>
      <c r="G278" s="647">
        <f>'[1]②B6用集計'!D1531</f>
        <v>5</v>
      </c>
      <c r="H278" s="644">
        <f>'[1]②B6用集計'!C1556</f>
        <v>7</v>
      </c>
      <c r="I278" s="647">
        <f>'[1]②B6用集計'!D1556</f>
        <v>5</v>
      </c>
      <c r="J278" s="644">
        <f>'[1]②B6用集計'!C1582</f>
        <v>3</v>
      </c>
      <c r="K278" s="647">
        <f>'[1]②B6用集計'!D1582</f>
        <v>1</v>
      </c>
      <c r="L278" s="644">
        <f>'[1]②B6用集計'!C1607</f>
        <v>6</v>
      </c>
      <c r="M278" s="647">
        <f>'[1]②B6用集計'!D1607</f>
        <v>11</v>
      </c>
      <c r="N278" s="646">
        <f>'[1]②B6用集計'!C1632</f>
        <v>0</v>
      </c>
      <c r="O278" s="646">
        <f>'[1]②B6用集計'!D1632</f>
        <v>2</v>
      </c>
    </row>
    <row r="279" spans="1:15" ht="12">
      <c r="A279" s="668" t="s">
        <v>136</v>
      </c>
      <c r="B279" s="644">
        <f>'[1]②B6用集計'!C1483</f>
        <v>13</v>
      </c>
      <c r="C279" s="647">
        <f>'[1]②B6用集計'!D1483</f>
        <v>14</v>
      </c>
      <c r="D279" s="644">
        <f>'[1]②B6用集計'!C1507</f>
        <v>7</v>
      </c>
      <c r="E279" s="647">
        <f>'[1]②B6用集計'!D1507</f>
        <v>10</v>
      </c>
      <c r="F279" s="644">
        <f>'[1]②B6用集計'!C1532</f>
        <v>8</v>
      </c>
      <c r="G279" s="647">
        <f>'[1]②B6用集計'!D1532</f>
        <v>4</v>
      </c>
      <c r="H279" s="644">
        <f>'[1]②B6用集計'!C1557</f>
        <v>10</v>
      </c>
      <c r="I279" s="647">
        <f>'[1]②B6用集計'!D1557</f>
        <v>13</v>
      </c>
      <c r="J279" s="644">
        <f>'[1]②B6用集計'!C1583</f>
        <v>4</v>
      </c>
      <c r="K279" s="647">
        <f>'[1]②B6用集計'!D1583</f>
        <v>2</v>
      </c>
      <c r="L279" s="644">
        <f>'[1]②B6用集計'!C1608</f>
        <v>11</v>
      </c>
      <c r="M279" s="647">
        <f>'[1]②B6用集計'!D1608</f>
        <v>4</v>
      </c>
      <c r="N279" s="646">
        <f>'[1]②B6用集計'!C1633</f>
        <v>1</v>
      </c>
      <c r="O279" s="646">
        <f>'[1]②B6用集計'!D1633</f>
        <v>1</v>
      </c>
    </row>
    <row r="280" spans="1:15" ht="12">
      <c r="A280" s="668" t="s">
        <v>137</v>
      </c>
      <c r="B280" s="644">
        <f>'[1]②B6用集計'!C1484</f>
        <v>14</v>
      </c>
      <c r="C280" s="647">
        <f>'[1]②B6用集計'!D1484</f>
        <v>9</v>
      </c>
      <c r="D280" s="644">
        <f>'[1]②B6用集計'!C1508</f>
        <v>8</v>
      </c>
      <c r="E280" s="647">
        <f>'[1]②B6用集計'!D1508</f>
        <v>7</v>
      </c>
      <c r="F280" s="644">
        <f>'[1]②B6用集計'!C1533</f>
        <v>4</v>
      </c>
      <c r="G280" s="647">
        <f>'[1]②B6用集計'!D1533</f>
        <v>7</v>
      </c>
      <c r="H280" s="644">
        <f>'[1]②B6用集計'!C1558</f>
        <v>17</v>
      </c>
      <c r="I280" s="647">
        <f>'[1]②B6用集計'!D1558</f>
        <v>14</v>
      </c>
      <c r="J280" s="644">
        <f>'[1]②B6用集計'!C1584</f>
        <v>4</v>
      </c>
      <c r="K280" s="647">
        <f>'[1]②B6用集計'!D1584</f>
        <v>5</v>
      </c>
      <c r="L280" s="644">
        <f>'[1]②B6用集計'!C1609</f>
        <v>1</v>
      </c>
      <c r="M280" s="647">
        <f>'[1]②B6用集計'!D1609</f>
        <v>5</v>
      </c>
      <c r="N280" s="646">
        <f>'[1]②B6用集計'!C1634</f>
        <v>1</v>
      </c>
      <c r="O280" s="646">
        <f>'[1]②B6用集計'!D1634</f>
        <v>0</v>
      </c>
    </row>
    <row r="281" spans="1:15" ht="12">
      <c r="A281" s="668" t="s">
        <v>138</v>
      </c>
      <c r="B281" s="644">
        <f>'[1]②B6用集計'!C1485</f>
        <v>19</v>
      </c>
      <c r="C281" s="647">
        <f>'[1]②B6用集計'!D1485</f>
        <v>14</v>
      </c>
      <c r="D281" s="644">
        <f>'[1]②B6用集計'!C1509</f>
        <v>9</v>
      </c>
      <c r="E281" s="647">
        <f>'[1]②B6用集計'!D1509</f>
        <v>7</v>
      </c>
      <c r="F281" s="644">
        <f>'[1]②B6用集計'!C1534</f>
        <v>9</v>
      </c>
      <c r="G281" s="647">
        <f>'[1]②B6用集計'!D1534</f>
        <v>6</v>
      </c>
      <c r="H281" s="644">
        <f>'[1]②B6用集計'!C1559</f>
        <v>15</v>
      </c>
      <c r="I281" s="647">
        <f>'[1]②B6用集計'!D1559</f>
        <v>13</v>
      </c>
      <c r="J281" s="644">
        <f>'[1]②B6用集計'!C1585</f>
        <v>2</v>
      </c>
      <c r="K281" s="647">
        <f>'[1]②B6用集計'!D1585</f>
        <v>4</v>
      </c>
      <c r="L281" s="644">
        <f>'[1]②B6用集計'!C1610</f>
        <v>10</v>
      </c>
      <c r="M281" s="647">
        <f>'[1]②B6用集計'!D1610</f>
        <v>7</v>
      </c>
      <c r="N281" s="646">
        <f>'[1]②B6用集計'!C1635</f>
        <v>2</v>
      </c>
      <c r="O281" s="646">
        <f>'[1]②B6用集計'!D1635</f>
        <v>3</v>
      </c>
    </row>
    <row r="282" spans="1:15" ht="12">
      <c r="A282" s="668" t="s">
        <v>139</v>
      </c>
      <c r="B282" s="644">
        <f>'[1]②B6用集計'!C1486</f>
        <v>7</v>
      </c>
      <c r="C282" s="647">
        <f>'[1]②B6用集計'!D1486</f>
        <v>7</v>
      </c>
      <c r="D282" s="644">
        <f>'[1]②B6用集計'!C1510</f>
        <v>12</v>
      </c>
      <c r="E282" s="647">
        <f>'[1]②B6用集計'!D1510</f>
        <v>10</v>
      </c>
      <c r="F282" s="644">
        <f>'[1]②B6用集計'!C1535</f>
        <v>4</v>
      </c>
      <c r="G282" s="647">
        <f>'[1]②B6用集計'!D1535</f>
        <v>9</v>
      </c>
      <c r="H282" s="644">
        <f>'[1]②B6用集計'!C1560</f>
        <v>13</v>
      </c>
      <c r="I282" s="647">
        <f>'[1]②B6用集計'!D1560</f>
        <v>12</v>
      </c>
      <c r="J282" s="644">
        <f>'[1]②B6用集計'!C1586</f>
        <v>5</v>
      </c>
      <c r="K282" s="647">
        <f>'[1]②B6用集計'!D1586</f>
        <v>3</v>
      </c>
      <c r="L282" s="644">
        <f>'[1]②B6用集計'!C1611</f>
        <v>7</v>
      </c>
      <c r="M282" s="647">
        <f>'[1]②B6用集計'!D1611</f>
        <v>5</v>
      </c>
      <c r="N282" s="646">
        <f>'[1]②B6用集計'!C1636</f>
        <v>1</v>
      </c>
      <c r="O282" s="646">
        <f>'[1]②B6用集計'!D1636</f>
        <v>2</v>
      </c>
    </row>
    <row r="283" spans="1:15" ht="12">
      <c r="A283" s="668" t="s">
        <v>140</v>
      </c>
      <c r="B283" s="644">
        <f>'[1]②B6用集計'!C1487</f>
        <v>13</v>
      </c>
      <c r="C283" s="647">
        <f>'[1]②B6用集計'!D1487</f>
        <v>11</v>
      </c>
      <c r="D283" s="644">
        <f>'[1]②B6用集計'!C1511</f>
        <v>16</v>
      </c>
      <c r="E283" s="647">
        <f>'[1]②B6用集計'!D1511</f>
        <v>16</v>
      </c>
      <c r="F283" s="644">
        <f>'[1]②B6用集計'!C1536</f>
        <v>9</v>
      </c>
      <c r="G283" s="647">
        <f>'[1]②B6用集計'!D1536</f>
        <v>6</v>
      </c>
      <c r="H283" s="644">
        <f>'[1]②B6用集計'!C1561</f>
        <v>14</v>
      </c>
      <c r="I283" s="647">
        <f>'[1]②B6用集計'!D1561</f>
        <v>13</v>
      </c>
      <c r="J283" s="644">
        <f>'[1]②B6用集計'!C1587</f>
        <v>9</v>
      </c>
      <c r="K283" s="647">
        <f>'[1]②B6用集計'!D1587</f>
        <v>6</v>
      </c>
      <c r="L283" s="644">
        <f>'[1]②B6用集計'!C1612</f>
        <v>8</v>
      </c>
      <c r="M283" s="647">
        <f>'[1]②B6用集計'!D1612</f>
        <v>10</v>
      </c>
      <c r="N283" s="646">
        <f>'[1]②B6用集計'!C1637</f>
        <v>3</v>
      </c>
      <c r="O283" s="646">
        <f>'[1]②B6用集計'!D1637</f>
        <v>0</v>
      </c>
    </row>
    <row r="284" spans="1:15" ht="12">
      <c r="A284" s="668" t="s">
        <v>141</v>
      </c>
      <c r="B284" s="644">
        <f>'[1]②B6用集計'!C1488</f>
        <v>5</v>
      </c>
      <c r="C284" s="647">
        <f>'[1]②B6用集計'!D1488</f>
        <v>8</v>
      </c>
      <c r="D284" s="644">
        <f>'[1]②B6用集計'!C1512</f>
        <v>12</v>
      </c>
      <c r="E284" s="647">
        <f>'[1]②B6用集計'!D1512</f>
        <v>6</v>
      </c>
      <c r="F284" s="644">
        <f>'[1]②B6用集計'!C1537</f>
        <v>3</v>
      </c>
      <c r="G284" s="647">
        <f>'[1]②B6用集計'!D1537</f>
        <v>8</v>
      </c>
      <c r="H284" s="644">
        <f>'[1]②B6用集計'!C1562</f>
        <v>6</v>
      </c>
      <c r="I284" s="647">
        <f>'[1]②B6用集計'!D1562</f>
        <v>5</v>
      </c>
      <c r="J284" s="644">
        <f>'[1]②B6用集計'!C1588</f>
        <v>1</v>
      </c>
      <c r="K284" s="647">
        <f>'[1]②B6用集計'!D1588</f>
        <v>4</v>
      </c>
      <c r="L284" s="644">
        <f>'[1]②B6用集計'!C1613</f>
        <v>6</v>
      </c>
      <c r="M284" s="647">
        <f>'[1]②B6用集計'!D1613</f>
        <v>7</v>
      </c>
      <c r="N284" s="646">
        <f>'[1]②B6用集計'!C1638</f>
        <v>1</v>
      </c>
      <c r="O284" s="646">
        <f>'[1]②B6用集計'!D1638</f>
        <v>1</v>
      </c>
    </row>
    <row r="285" spans="1:15" ht="12">
      <c r="A285" s="668" t="s">
        <v>142</v>
      </c>
      <c r="B285" s="644">
        <f>'[1]②B6用集計'!C1489</f>
        <v>8</v>
      </c>
      <c r="C285" s="647">
        <f>'[1]②B6用集計'!D1489</f>
        <v>11</v>
      </c>
      <c r="D285" s="644">
        <f>'[1]②B6用集計'!C1513</f>
        <v>9</v>
      </c>
      <c r="E285" s="647">
        <f>'[1]②B6用集計'!D1513</f>
        <v>13</v>
      </c>
      <c r="F285" s="644">
        <f>'[1]②B6用集計'!C1538</f>
        <v>3</v>
      </c>
      <c r="G285" s="647">
        <f>'[1]②B6用集計'!D1538</f>
        <v>4</v>
      </c>
      <c r="H285" s="644">
        <f>'[1]②B6用集計'!C1563</f>
        <v>5</v>
      </c>
      <c r="I285" s="647">
        <f>'[1]②B6用集計'!D1563</f>
        <v>5</v>
      </c>
      <c r="J285" s="644">
        <f>'[1]②B6用集計'!C1589</f>
        <v>2</v>
      </c>
      <c r="K285" s="647">
        <f>'[1]②B6用集計'!D1589</f>
        <v>4</v>
      </c>
      <c r="L285" s="644">
        <f>'[1]②B6用集計'!C1614</f>
        <v>4</v>
      </c>
      <c r="M285" s="647">
        <f>'[1]②B6用集計'!D1614</f>
        <v>7</v>
      </c>
      <c r="N285" s="646">
        <f>'[1]②B6用集計'!C1639</f>
        <v>0</v>
      </c>
      <c r="O285" s="646">
        <f>'[1]②B6用集計'!D1639</f>
        <v>0</v>
      </c>
    </row>
    <row r="286" spans="1:15" ht="12">
      <c r="A286" s="668" t="s">
        <v>143</v>
      </c>
      <c r="B286" s="644">
        <f>'[1]②B6用集計'!C1490</f>
        <v>9</v>
      </c>
      <c r="C286" s="647">
        <f>'[1]②B6用集計'!D1490</f>
        <v>11</v>
      </c>
      <c r="D286" s="644">
        <f>'[1]②B6用集計'!C1514</f>
        <v>7</v>
      </c>
      <c r="E286" s="647">
        <f>'[1]②B6用集計'!D1514</f>
        <v>6</v>
      </c>
      <c r="F286" s="644">
        <f>'[1]②B6用集計'!C1539</f>
        <v>1</v>
      </c>
      <c r="G286" s="647">
        <f>'[1]②B6用集計'!D1539</f>
        <v>1</v>
      </c>
      <c r="H286" s="644">
        <f>'[1]②B6用集計'!C1564</f>
        <v>5</v>
      </c>
      <c r="I286" s="647">
        <f>'[1]②B6用集計'!D1564</f>
        <v>10</v>
      </c>
      <c r="J286" s="644">
        <f>'[1]②B6用集計'!C1590</f>
        <v>7</v>
      </c>
      <c r="K286" s="647">
        <f>'[1]②B6用集計'!D1590</f>
        <v>1</v>
      </c>
      <c r="L286" s="644">
        <f>'[1]②B6用集計'!C1615</f>
        <v>6</v>
      </c>
      <c r="M286" s="647">
        <f>'[1]②B6用集計'!D1615</f>
        <v>7</v>
      </c>
      <c r="N286" s="646">
        <f>'[1]②B6用集計'!C1640</f>
        <v>1</v>
      </c>
      <c r="O286" s="646">
        <f>'[1]②B6用集計'!D1640</f>
        <v>1</v>
      </c>
    </row>
    <row r="287" spans="1:15" ht="12">
      <c r="A287" s="668" t="s">
        <v>144</v>
      </c>
      <c r="B287" s="644">
        <f>'[1]②B6用集計'!C1491</f>
        <v>2</v>
      </c>
      <c r="C287" s="647">
        <f>'[1]②B6用集計'!D1491</f>
        <v>7</v>
      </c>
      <c r="D287" s="644">
        <f>'[1]②B6用集計'!C1515</f>
        <v>1</v>
      </c>
      <c r="E287" s="647">
        <f>'[1]②B6用集計'!D1515</f>
        <v>6</v>
      </c>
      <c r="F287" s="644">
        <f>'[1]②B6用集計'!C1540</f>
        <v>0</v>
      </c>
      <c r="G287" s="647">
        <f>'[1]②B6用集計'!D1540</f>
        <v>5</v>
      </c>
      <c r="H287" s="644">
        <f>'[1]②B6用集計'!C1565</f>
        <v>4</v>
      </c>
      <c r="I287" s="647">
        <f>'[1]②B6用集計'!D1565</f>
        <v>6</v>
      </c>
      <c r="J287" s="644">
        <f>'[1]②B6用集計'!C1591</f>
        <v>1</v>
      </c>
      <c r="K287" s="647">
        <f>'[1]②B6用集計'!D1591</f>
        <v>2</v>
      </c>
      <c r="L287" s="644">
        <f>'[1]②B6用集計'!C1616</f>
        <v>5</v>
      </c>
      <c r="M287" s="647">
        <f>'[1]②B6用集計'!D1616</f>
        <v>5</v>
      </c>
      <c r="N287" s="646">
        <f>'[1]②B6用集計'!C1641</f>
        <v>0</v>
      </c>
      <c r="O287" s="646">
        <f>'[1]②B6用集計'!D1641</f>
        <v>1</v>
      </c>
    </row>
    <row r="288" spans="1:15" ht="12">
      <c r="A288" s="668" t="s">
        <v>145</v>
      </c>
      <c r="B288" s="644">
        <f>'[1]②B6用集計'!C1492</f>
        <v>1</v>
      </c>
      <c r="C288" s="647">
        <f>'[1]②B6用集計'!D1492</f>
        <v>1</v>
      </c>
      <c r="D288" s="644">
        <f>'[1]②B6用集計'!C1516</f>
        <v>1</v>
      </c>
      <c r="E288" s="647">
        <f>'[1]②B6用集計'!D1516</f>
        <v>5</v>
      </c>
      <c r="F288" s="644">
        <f>'[1]②B6用集計'!C1541</f>
        <v>1</v>
      </c>
      <c r="G288" s="647">
        <f>'[1]②B6用集計'!D1541</f>
        <v>2</v>
      </c>
      <c r="H288" s="644">
        <f>'[1]②B6用集計'!C1566</f>
        <v>0</v>
      </c>
      <c r="I288" s="647">
        <f>'[1]②B6用集計'!D1566</f>
        <v>4</v>
      </c>
      <c r="J288" s="644">
        <f>'[1]②B6用集計'!C1592</f>
        <v>1</v>
      </c>
      <c r="K288" s="647">
        <f>'[1]②B6用集計'!D1592</f>
        <v>1</v>
      </c>
      <c r="L288" s="644">
        <f>'[1]②B6用集計'!C1617</f>
        <v>1</v>
      </c>
      <c r="M288" s="647">
        <f>'[1]②B6用集計'!D1617</f>
        <v>0</v>
      </c>
      <c r="N288" s="646">
        <f>'[1]②B6用集計'!C1642</f>
        <v>0</v>
      </c>
      <c r="O288" s="646">
        <f>'[1]②B6用集計'!D1642</f>
        <v>0</v>
      </c>
    </row>
    <row r="289" spans="1:15" ht="12">
      <c r="A289" s="668" t="s">
        <v>146</v>
      </c>
      <c r="B289" s="644">
        <f>'[1]②B6用集計'!C1493</f>
        <v>0</v>
      </c>
      <c r="C289" s="647">
        <f>'[1]②B6用集計'!D1493</f>
        <v>3</v>
      </c>
      <c r="D289" s="644">
        <f>'[1]②B6用集計'!C1517</f>
        <v>1</v>
      </c>
      <c r="E289" s="647">
        <f>'[1]②B6用集計'!D1517</f>
        <v>1</v>
      </c>
      <c r="F289" s="644">
        <f>'[1]②B6用集計'!C1542</f>
        <v>0</v>
      </c>
      <c r="G289" s="647">
        <f>'[1]②B6用集計'!D1542</f>
        <v>0</v>
      </c>
      <c r="H289" s="644">
        <f>'[1]②B6用集計'!C1567</f>
        <v>0</v>
      </c>
      <c r="I289" s="647">
        <f>'[1]②B6用集計'!D1567</f>
        <v>1</v>
      </c>
      <c r="J289" s="644">
        <f>'[1]②B6用集計'!C1593</f>
        <v>0</v>
      </c>
      <c r="K289" s="647">
        <f>'[1]②B6用集計'!D1593</f>
        <v>2</v>
      </c>
      <c r="L289" s="644">
        <f>'[1]②B6用集計'!C1618</f>
        <v>0</v>
      </c>
      <c r="M289" s="647">
        <f>'[1]②B6用集計'!D1618</f>
        <v>0</v>
      </c>
      <c r="N289" s="646">
        <f>'[1]②B6用集計'!C1643</f>
        <v>0</v>
      </c>
      <c r="O289" s="646">
        <f>'[1]②B6用集計'!D1643</f>
        <v>0</v>
      </c>
    </row>
    <row r="290" spans="1:15" ht="12" thickBot="1">
      <c r="A290" s="669" t="s">
        <v>216</v>
      </c>
      <c r="B290" s="644">
        <f>'[1]②B6用集計'!C1494</f>
        <v>0</v>
      </c>
      <c r="C290" s="647">
        <f>'[1]②B6用集計'!D1494</f>
        <v>1</v>
      </c>
      <c r="D290" s="644">
        <f>'[1]②B6用集計'!C1518</f>
        <v>0</v>
      </c>
      <c r="E290" s="647">
        <f>'[1]②B6用集計'!D1518</f>
        <v>0</v>
      </c>
      <c r="F290" s="644">
        <f>'[1]②B6用集計'!C1543</f>
        <v>0</v>
      </c>
      <c r="G290" s="647">
        <f>'[1]②B6用集計'!D1543</f>
        <v>0</v>
      </c>
      <c r="H290" s="644">
        <f>'[1]②B6用集計'!C1568</f>
        <v>0</v>
      </c>
      <c r="I290" s="647">
        <f>'[1]②B6用集計'!D1568</f>
        <v>1</v>
      </c>
      <c r="J290" s="644">
        <f>'[1]②B6用集計'!C1594</f>
        <v>0</v>
      </c>
      <c r="K290" s="647">
        <f>'[1]②B6用集計'!D1594</f>
        <v>0</v>
      </c>
      <c r="L290" s="644">
        <f>'[1]②B6用集計'!C1619</f>
        <v>0</v>
      </c>
      <c r="M290" s="647">
        <f>'[1]②B6用集計'!D1619</f>
        <v>0</v>
      </c>
      <c r="N290" s="646">
        <f>'[1]②B6用集計'!C1644</f>
        <v>0</v>
      </c>
      <c r="O290" s="649">
        <f>'[1]②B6用集計'!D1644</f>
        <v>0</v>
      </c>
    </row>
    <row r="291" spans="1:15" ht="12">
      <c r="A291" s="739"/>
      <c r="B291" s="721"/>
      <c r="C291" s="721"/>
      <c r="D291" s="721"/>
      <c r="E291" s="721"/>
      <c r="F291" s="721"/>
      <c r="G291" s="721"/>
      <c r="H291" s="721"/>
      <c r="I291" s="721"/>
      <c r="J291" s="721"/>
      <c r="K291" s="721"/>
      <c r="L291" s="740"/>
      <c r="M291" s="740"/>
      <c r="N291" s="740"/>
      <c r="O291" s="696"/>
    </row>
    <row r="292" spans="1:15" ht="12" thickBot="1">
      <c r="A292" s="648"/>
      <c r="B292" s="649"/>
      <c r="C292" s="649"/>
      <c r="D292" s="649"/>
      <c r="E292" s="649"/>
      <c r="F292" s="649"/>
      <c r="G292" s="649"/>
      <c r="H292" s="649"/>
      <c r="I292" s="649"/>
      <c r="J292" s="649"/>
      <c r="K292" s="649"/>
      <c r="L292" s="697"/>
      <c r="M292" s="697"/>
      <c r="N292" s="697"/>
      <c r="O292" s="653"/>
    </row>
    <row r="293" spans="1:15" ht="12">
      <c r="A293" s="741" t="s">
        <v>202</v>
      </c>
      <c r="B293" s="1166" t="s">
        <v>289</v>
      </c>
      <c r="C293" s="1114"/>
      <c r="D293" s="1157" t="s">
        <v>290</v>
      </c>
      <c r="E293" s="1157"/>
      <c r="F293" s="1088" t="s">
        <v>291</v>
      </c>
      <c r="G293" s="1087"/>
      <c r="H293" s="1088" t="s">
        <v>292</v>
      </c>
      <c r="I293" s="1087"/>
      <c r="J293" s="1088" t="s">
        <v>293</v>
      </c>
      <c r="K293" s="1087"/>
      <c r="L293" s="1088" t="s">
        <v>294</v>
      </c>
      <c r="M293" s="1086"/>
      <c r="N293" s="1085" t="s">
        <v>295</v>
      </c>
      <c r="O293" s="1108"/>
    </row>
    <row r="294" spans="1:15" ht="12">
      <c r="A294" s="673" t="s">
        <v>210</v>
      </c>
      <c r="B294" s="1165">
        <f>SUM(J236:O236)+SUM(B265:O265)</f>
        <v>717</v>
      </c>
      <c r="C294" s="1112"/>
      <c r="D294" s="1080">
        <f>'[1]③行政区別'!E77</f>
        <v>199</v>
      </c>
      <c r="E294" s="1090"/>
      <c r="F294" s="1066">
        <f>'[1]③行政区別'!E78</f>
        <v>150</v>
      </c>
      <c r="G294" s="1080"/>
      <c r="H294" s="1066">
        <f>'[1]③行政区別'!E79</f>
        <v>1057</v>
      </c>
      <c r="I294" s="1080"/>
      <c r="J294" s="1066">
        <f>'[1]③行政区別'!E80</f>
        <v>581</v>
      </c>
      <c r="K294" s="1080"/>
      <c r="L294" s="1066">
        <f>'[1]③行政区別'!E81</f>
        <v>564</v>
      </c>
      <c r="M294" s="1080"/>
      <c r="N294" s="1066">
        <f>'[1]③行政区別'!E82</f>
        <v>417</v>
      </c>
      <c r="O294" s="1071"/>
    </row>
    <row r="295" spans="1:15" ht="12">
      <c r="A295" s="673" t="s">
        <v>211</v>
      </c>
      <c r="B295" s="1165">
        <f>SUM(B299:C319)</f>
        <v>2242</v>
      </c>
      <c r="C295" s="1112"/>
      <c r="D295" s="1080">
        <f>SUM(D299:E319)</f>
        <v>520</v>
      </c>
      <c r="E295" s="1090"/>
      <c r="F295" s="1066">
        <f>SUM(F299:G319)</f>
        <v>407</v>
      </c>
      <c r="G295" s="1080"/>
      <c r="H295" s="1066">
        <f>SUM(H299:I319)</f>
        <v>2829</v>
      </c>
      <c r="I295" s="1080"/>
      <c r="J295" s="1066">
        <f>SUM(J299:K319)</f>
        <v>1530</v>
      </c>
      <c r="K295" s="1080"/>
      <c r="L295" s="1066">
        <f>SUM(L299:M319)</f>
        <v>1417</v>
      </c>
      <c r="M295" s="1080"/>
      <c r="N295" s="1066">
        <f>SUM(N299:O319)</f>
        <v>1100</v>
      </c>
      <c r="O295" s="1071"/>
    </row>
    <row r="296" spans="1:15" ht="12">
      <c r="A296" s="656"/>
      <c r="B296" s="742" t="s">
        <v>125</v>
      </c>
      <c r="C296" s="727" t="s">
        <v>126</v>
      </c>
      <c r="D296" s="680" t="s">
        <v>125</v>
      </c>
      <c r="E296" s="681" t="s">
        <v>126</v>
      </c>
      <c r="F296" s="680" t="s">
        <v>125</v>
      </c>
      <c r="G296" s="681" t="s">
        <v>126</v>
      </c>
      <c r="H296" s="680" t="s">
        <v>125</v>
      </c>
      <c r="I296" s="676" t="s">
        <v>126</v>
      </c>
      <c r="J296" s="676" t="s">
        <v>125</v>
      </c>
      <c r="K296" s="681" t="s">
        <v>126</v>
      </c>
      <c r="L296" s="680" t="s">
        <v>125</v>
      </c>
      <c r="M296" s="724" t="s">
        <v>126</v>
      </c>
      <c r="N296" s="680" t="s">
        <v>125</v>
      </c>
      <c r="O296" s="736" t="s">
        <v>126</v>
      </c>
    </row>
    <row r="297" spans="1:15" ht="12">
      <c r="A297" s="673" t="s">
        <v>224</v>
      </c>
      <c r="B297" s="743">
        <f aca="true" t="shared" si="36" ref="B297:C312">J239+L239+N239+B268+D268+F268+H268+J268+L268+N268</f>
        <v>916</v>
      </c>
      <c r="C297" s="710">
        <f t="shared" si="36"/>
        <v>942</v>
      </c>
      <c r="D297" s="708">
        <f aca="true" t="shared" si="37" ref="D297:O297">SUM(D303:D319)</f>
        <v>216</v>
      </c>
      <c r="E297" s="707">
        <f t="shared" si="37"/>
        <v>216</v>
      </c>
      <c r="F297" s="708">
        <f t="shared" si="37"/>
        <v>170</v>
      </c>
      <c r="G297" s="707">
        <f t="shared" si="37"/>
        <v>169</v>
      </c>
      <c r="H297" s="708">
        <f t="shared" si="37"/>
        <v>1075</v>
      </c>
      <c r="I297" s="707">
        <f t="shared" si="37"/>
        <v>1078</v>
      </c>
      <c r="J297" s="708">
        <f t="shared" si="37"/>
        <v>604</v>
      </c>
      <c r="K297" s="707">
        <f t="shared" si="37"/>
        <v>590</v>
      </c>
      <c r="L297" s="708">
        <f t="shared" si="37"/>
        <v>601</v>
      </c>
      <c r="M297" s="707">
        <f t="shared" si="37"/>
        <v>603</v>
      </c>
      <c r="N297" s="708">
        <f t="shared" si="37"/>
        <v>418</v>
      </c>
      <c r="O297" s="708">
        <f t="shared" si="37"/>
        <v>425</v>
      </c>
    </row>
    <row r="298" spans="1:15" ht="12">
      <c r="A298" s="718" t="s">
        <v>213</v>
      </c>
      <c r="B298" s="744">
        <f t="shared" si="36"/>
        <v>1113</v>
      </c>
      <c r="C298" s="714">
        <f t="shared" si="36"/>
        <v>1129</v>
      </c>
      <c r="D298" s="667">
        <f aca="true" t="shared" si="38" ref="D298:O298">SUM(D299:D319)</f>
        <v>268</v>
      </c>
      <c r="E298" s="712">
        <f t="shared" si="38"/>
        <v>252</v>
      </c>
      <c r="F298" s="667">
        <f t="shared" si="38"/>
        <v>203</v>
      </c>
      <c r="G298" s="712">
        <f t="shared" si="38"/>
        <v>204</v>
      </c>
      <c r="H298" s="667">
        <f t="shared" si="38"/>
        <v>1416</v>
      </c>
      <c r="I298" s="712">
        <f t="shared" si="38"/>
        <v>1413</v>
      </c>
      <c r="J298" s="667">
        <f t="shared" si="38"/>
        <v>772</v>
      </c>
      <c r="K298" s="712">
        <f t="shared" si="38"/>
        <v>758</v>
      </c>
      <c r="L298" s="667">
        <f t="shared" si="38"/>
        <v>710</v>
      </c>
      <c r="M298" s="712">
        <f t="shared" si="38"/>
        <v>707</v>
      </c>
      <c r="N298" s="667">
        <f t="shared" si="38"/>
        <v>544</v>
      </c>
      <c r="O298" s="667">
        <f t="shared" si="38"/>
        <v>556</v>
      </c>
    </row>
    <row r="299" spans="1:15" ht="12">
      <c r="A299" s="668" t="s">
        <v>225</v>
      </c>
      <c r="B299" s="745">
        <f t="shared" si="36"/>
        <v>44</v>
      </c>
      <c r="C299" s="690">
        <f t="shared" si="36"/>
        <v>46</v>
      </c>
      <c r="D299" s="644">
        <f>'[1]②B6用集計'!C1649</f>
        <v>10</v>
      </c>
      <c r="E299" s="647">
        <f>'[1]②B6用集計'!D1649</f>
        <v>10</v>
      </c>
      <c r="F299" s="644">
        <f>'[1]②B6用集計'!C1675</f>
        <v>7</v>
      </c>
      <c r="G299" s="647">
        <f>'[1]②B6用集計'!D1675</f>
        <v>12</v>
      </c>
      <c r="H299" s="644">
        <f>'[1]②B6用集計'!C1701</f>
        <v>105</v>
      </c>
      <c r="I299" s="647">
        <f>'[1]②B6用集計'!D1701</f>
        <v>99</v>
      </c>
      <c r="J299" s="644">
        <f>'[1]②B6用集計'!C1726</f>
        <v>54</v>
      </c>
      <c r="K299" s="647">
        <f>'[1]②B6用集計'!D1726</f>
        <v>40</v>
      </c>
      <c r="L299" s="644">
        <f>'[1]②B6用集計'!C1751</f>
        <v>30</v>
      </c>
      <c r="M299" s="647">
        <f>'[1]②B6用集計'!D1751</f>
        <v>34</v>
      </c>
      <c r="N299" s="646">
        <f>'[1]②B6用集計'!C1776</f>
        <v>22</v>
      </c>
      <c r="O299" s="646">
        <f>'[1]②B6用集計'!D1776</f>
        <v>20</v>
      </c>
    </row>
    <row r="300" spans="1:15" ht="12">
      <c r="A300" s="668" t="s">
        <v>226</v>
      </c>
      <c r="B300" s="745">
        <f t="shared" si="36"/>
        <v>51</v>
      </c>
      <c r="C300" s="690">
        <f t="shared" si="36"/>
        <v>60</v>
      </c>
      <c r="D300" s="644">
        <f>'[1]②B6用集計'!C1650</f>
        <v>14</v>
      </c>
      <c r="E300" s="647">
        <f>'[1]②B6用集計'!D1650</f>
        <v>13</v>
      </c>
      <c r="F300" s="644">
        <f>'[1]②B6用集計'!C1676</f>
        <v>11</v>
      </c>
      <c r="G300" s="647">
        <f>'[1]②B6用集計'!D1676</f>
        <v>10</v>
      </c>
      <c r="H300" s="644">
        <f>'[1]②B6用集計'!C1702</f>
        <v>90</v>
      </c>
      <c r="I300" s="647">
        <f>'[1]②B6用集計'!D1702</f>
        <v>92</v>
      </c>
      <c r="J300" s="644">
        <f>'[1]②B6用集計'!C1727</f>
        <v>43</v>
      </c>
      <c r="K300" s="647">
        <f>'[1]②B6用集計'!D1727</f>
        <v>58</v>
      </c>
      <c r="L300" s="644">
        <f>'[1]②B6用集計'!C1752</f>
        <v>25</v>
      </c>
      <c r="M300" s="647">
        <f>'[1]②B6用集計'!D1752</f>
        <v>24</v>
      </c>
      <c r="N300" s="646">
        <f>'[1]②B6用集計'!C1777</f>
        <v>28</v>
      </c>
      <c r="O300" s="646">
        <f>'[1]②B6用集計'!D1777</f>
        <v>39</v>
      </c>
    </row>
    <row r="301" spans="1:15" ht="12">
      <c r="A301" s="668" t="s">
        <v>129</v>
      </c>
      <c r="B301" s="745">
        <f t="shared" si="36"/>
        <v>52</v>
      </c>
      <c r="C301" s="690">
        <f t="shared" si="36"/>
        <v>36</v>
      </c>
      <c r="D301" s="644">
        <f>'[1]②B6用集計'!C1651</f>
        <v>12</v>
      </c>
      <c r="E301" s="647">
        <f>'[1]②B6用集計'!D1651</f>
        <v>10</v>
      </c>
      <c r="F301" s="644">
        <f>'[1]②B6用集計'!C1677</f>
        <v>10</v>
      </c>
      <c r="G301" s="647">
        <f>'[1]②B6用集計'!D1677</f>
        <v>7</v>
      </c>
      <c r="H301" s="644">
        <f>'[1]②B6用集計'!C1703</f>
        <v>71</v>
      </c>
      <c r="I301" s="647">
        <f>'[1]②B6用集計'!D1703</f>
        <v>84</v>
      </c>
      <c r="J301" s="644">
        <f>'[1]②B6用集計'!C1728</f>
        <v>27</v>
      </c>
      <c r="K301" s="647">
        <f>'[1]②B6用集計'!D1728</f>
        <v>35</v>
      </c>
      <c r="L301" s="644">
        <f>'[1]②B6用集計'!C1753</f>
        <v>19</v>
      </c>
      <c r="M301" s="647">
        <f>'[1]②B6用集計'!D1753</f>
        <v>26</v>
      </c>
      <c r="N301" s="646">
        <f>'[1]②B6用集計'!C1778</f>
        <v>38</v>
      </c>
      <c r="O301" s="646">
        <f>'[1]②B6用集計'!D1778</f>
        <v>34</v>
      </c>
    </row>
    <row r="302" spans="1:15" ht="12">
      <c r="A302" s="668" t="s">
        <v>130</v>
      </c>
      <c r="B302" s="745">
        <f t="shared" si="36"/>
        <v>50</v>
      </c>
      <c r="C302" s="690">
        <f t="shared" si="36"/>
        <v>45</v>
      </c>
      <c r="D302" s="644">
        <f>'[1]②B6用集計'!C1652</f>
        <v>16</v>
      </c>
      <c r="E302" s="647">
        <f>'[1]②B6用集計'!D1652</f>
        <v>3</v>
      </c>
      <c r="F302" s="644">
        <f>'[1]②B6用集計'!C1678</f>
        <v>5</v>
      </c>
      <c r="G302" s="647">
        <f>'[1]②B6用集計'!D1678</f>
        <v>6</v>
      </c>
      <c r="H302" s="644">
        <f>'[1]②B6用集計'!C1704</f>
        <v>75</v>
      </c>
      <c r="I302" s="647">
        <f>'[1]②B6用集計'!D1704</f>
        <v>60</v>
      </c>
      <c r="J302" s="644">
        <f>'[1]②B6用集計'!C1729</f>
        <v>44</v>
      </c>
      <c r="K302" s="647">
        <f>'[1]②B6用集計'!D1729</f>
        <v>35</v>
      </c>
      <c r="L302" s="644">
        <f>'[1]②B6用集計'!C1754</f>
        <v>35</v>
      </c>
      <c r="M302" s="647">
        <f>'[1]②B6用集計'!D1754</f>
        <v>20</v>
      </c>
      <c r="N302" s="646">
        <f>'[1]②B6用集計'!C1779</f>
        <v>38</v>
      </c>
      <c r="O302" s="646">
        <f>'[1]②B6用集計'!D1779</f>
        <v>38</v>
      </c>
    </row>
    <row r="303" spans="1:15" ht="12">
      <c r="A303" s="668" t="s">
        <v>131</v>
      </c>
      <c r="B303" s="745">
        <f t="shared" si="36"/>
        <v>46</v>
      </c>
      <c r="C303" s="690">
        <f t="shared" si="36"/>
        <v>60</v>
      </c>
      <c r="D303" s="644">
        <f>'[1]②B6用集計'!C1653</f>
        <v>9</v>
      </c>
      <c r="E303" s="647">
        <f>'[1]②B6用集計'!D1653</f>
        <v>9</v>
      </c>
      <c r="F303" s="644">
        <f>'[1]②B6用集計'!C1679</f>
        <v>4</v>
      </c>
      <c r="G303" s="647">
        <f>'[1]②B6用集計'!D1679</f>
        <v>3</v>
      </c>
      <c r="H303" s="644">
        <f>'[1]②B6用集計'!C1705</f>
        <v>70</v>
      </c>
      <c r="I303" s="647">
        <f>'[1]②B6用集計'!D1705</f>
        <v>57</v>
      </c>
      <c r="J303" s="644">
        <f>'[1]②B6用集計'!C1730</f>
        <v>37</v>
      </c>
      <c r="K303" s="647">
        <f>'[1]②B6用集計'!D1730</f>
        <v>36</v>
      </c>
      <c r="L303" s="644">
        <f>'[1]②B6用集計'!C1755</f>
        <v>44</v>
      </c>
      <c r="M303" s="647">
        <f>'[1]②B6用集計'!D1755</f>
        <v>32</v>
      </c>
      <c r="N303" s="646">
        <f>'[1]②B6用集計'!C1780</f>
        <v>21</v>
      </c>
      <c r="O303" s="646">
        <f>'[1]②B6用集計'!D1780</f>
        <v>18</v>
      </c>
    </row>
    <row r="304" spans="1:15" ht="12">
      <c r="A304" s="668" t="s">
        <v>132</v>
      </c>
      <c r="B304" s="745">
        <f t="shared" si="36"/>
        <v>46</v>
      </c>
      <c r="C304" s="690">
        <f t="shared" si="36"/>
        <v>49</v>
      </c>
      <c r="D304" s="644">
        <f>'[1]②B6用集計'!C1654</f>
        <v>18</v>
      </c>
      <c r="E304" s="647">
        <f>'[1]②B6用集計'!D1654</f>
        <v>7</v>
      </c>
      <c r="F304" s="644">
        <f>'[1]②B6用集計'!C1680</f>
        <v>6</v>
      </c>
      <c r="G304" s="647">
        <f>'[1]②B6用集計'!D1680</f>
        <v>6</v>
      </c>
      <c r="H304" s="644">
        <f>'[1]②B6用集計'!C1706</f>
        <v>90</v>
      </c>
      <c r="I304" s="647">
        <f>'[1]②B6用集計'!D1706</f>
        <v>90</v>
      </c>
      <c r="J304" s="644">
        <f>'[1]②B6用集計'!C1731</f>
        <v>41</v>
      </c>
      <c r="K304" s="647">
        <f>'[1]②B6用集計'!D1731</f>
        <v>32</v>
      </c>
      <c r="L304" s="644">
        <f>'[1]②B6用集計'!C1756</f>
        <v>33</v>
      </c>
      <c r="M304" s="647">
        <f>'[1]②B6用集計'!D1756</f>
        <v>34</v>
      </c>
      <c r="N304" s="646">
        <f>'[1]②B6用集計'!C1781</f>
        <v>22</v>
      </c>
      <c r="O304" s="646">
        <f>'[1]②B6用集計'!D1781</f>
        <v>13</v>
      </c>
    </row>
    <row r="305" spans="1:15" ht="12">
      <c r="A305" s="668" t="s">
        <v>133</v>
      </c>
      <c r="B305" s="745">
        <f t="shared" si="36"/>
        <v>70</v>
      </c>
      <c r="C305" s="690">
        <f t="shared" si="36"/>
        <v>59</v>
      </c>
      <c r="D305" s="644">
        <f>'[1]②B6用集計'!C1655</f>
        <v>15</v>
      </c>
      <c r="E305" s="647">
        <f>'[1]②B6用集計'!D1655</f>
        <v>17</v>
      </c>
      <c r="F305" s="644">
        <f>'[1]②B6用集計'!C1681</f>
        <v>11</v>
      </c>
      <c r="G305" s="647">
        <f>'[1]②B6用集計'!D1681</f>
        <v>12</v>
      </c>
      <c r="H305" s="644">
        <f>'[1]②B6用集計'!C1707</f>
        <v>117</v>
      </c>
      <c r="I305" s="647">
        <f>'[1]②B6用集計'!D1707</f>
        <v>107</v>
      </c>
      <c r="J305" s="644">
        <f>'[1]②B6用集計'!C1732</f>
        <v>48</v>
      </c>
      <c r="K305" s="647">
        <f>'[1]②B6用集計'!D1732</f>
        <v>53</v>
      </c>
      <c r="L305" s="644">
        <f>'[1]②B6用集計'!C1757</f>
        <v>58</v>
      </c>
      <c r="M305" s="647">
        <f>'[1]②B6用集計'!D1757</f>
        <v>44</v>
      </c>
      <c r="N305" s="646">
        <f>'[1]②B6用集計'!C1782</f>
        <v>25</v>
      </c>
      <c r="O305" s="646">
        <f>'[1]②B6用集計'!D1782</f>
        <v>25</v>
      </c>
    </row>
    <row r="306" spans="1:15" ht="12">
      <c r="A306" s="668" t="s">
        <v>134</v>
      </c>
      <c r="B306" s="745">
        <f t="shared" si="36"/>
        <v>74</v>
      </c>
      <c r="C306" s="690">
        <f t="shared" si="36"/>
        <v>63</v>
      </c>
      <c r="D306" s="644">
        <f>'[1]②B6用集計'!C1656</f>
        <v>24</v>
      </c>
      <c r="E306" s="647">
        <f>'[1]②B6用集計'!D1656</f>
        <v>17</v>
      </c>
      <c r="F306" s="644">
        <f>'[1]②B6用集計'!C1682</f>
        <v>17</v>
      </c>
      <c r="G306" s="647">
        <f>'[1]②B6用集計'!D1682</f>
        <v>15</v>
      </c>
      <c r="H306" s="644">
        <f>'[1]②B6用集計'!C1708</f>
        <v>149</v>
      </c>
      <c r="I306" s="647">
        <f>'[1]②B6用集計'!D1708</f>
        <v>148</v>
      </c>
      <c r="J306" s="644">
        <f>'[1]②B6用集計'!C1733</f>
        <v>60</v>
      </c>
      <c r="K306" s="647">
        <f>'[1]②B6用集計'!D1733</f>
        <v>62</v>
      </c>
      <c r="L306" s="644">
        <f>'[1]②B6用集計'!C1758</f>
        <v>41</v>
      </c>
      <c r="M306" s="647">
        <f>'[1]②B6用集計'!D1758</f>
        <v>29</v>
      </c>
      <c r="N306" s="646">
        <f>'[1]②B6用集計'!C1783</f>
        <v>34</v>
      </c>
      <c r="O306" s="646">
        <f>'[1]②B6用集計'!D1783</f>
        <v>32</v>
      </c>
    </row>
    <row r="307" spans="1:15" ht="12">
      <c r="A307" s="668" t="s">
        <v>135</v>
      </c>
      <c r="B307" s="745">
        <f t="shared" si="36"/>
        <v>63</v>
      </c>
      <c r="C307" s="690">
        <f t="shared" si="36"/>
        <v>55</v>
      </c>
      <c r="D307" s="644">
        <f>'[1]②B6用集計'!C1657</f>
        <v>14</v>
      </c>
      <c r="E307" s="647">
        <f>'[1]②B6用集計'!D1657</f>
        <v>18</v>
      </c>
      <c r="F307" s="644">
        <f>'[1]②B6用集計'!C1683</f>
        <v>21</v>
      </c>
      <c r="G307" s="647">
        <f>'[1]②B6用集計'!D1683</f>
        <v>14</v>
      </c>
      <c r="H307" s="644">
        <f>'[1]②B6用集計'!C1709</f>
        <v>110</v>
      </c>
      <c r="I307" s="647">
        <f>'[1]②B6用集計'!D1709</f>
        <v>114</v>
      </c>
      <c r="J307" s="644">
        <f>'[1]②B6用集計'!C1734</f>
        <v>61</v>
      </c>
      <c r="K307" s="647">
        <f>'[1]②B6用集計'!D1734</f>
        <v>42</v>
      </c>
      <c r="L307" s="644">
        <f>'[1]②B6用集計'!C1759</f>
        <v>48</v>
      </c>
      <c r="M307" s="647">
        <f>'[1]②B6用集計'!D1759</f>
        <v>38</v>
      </c>
      <c r="N307" s="646">
        <f>'[1]②B6用集計'!C1784</f>
        <v>53</v>
      </c>
      <c r="O307" s="646">
        <f>'[1]②B6用集計'!D1784</f>
        <v>68</v>
      </c>
    </row>
    <row r="308" spans="1:15" ht="12">
      <c r="A308" s="668" t="s">
        <v>136</v>
      </c>
      <c r="B308" s="745">
        <f t="shared" si="36"/>
        <v>73</v>
      </c>
      <c r="C308" s="690">
        <f t="shared" si="36"/>
        <v>69</v>
      </c>
      <c r="D308" s="644">
        <f>'[1]②B6用集計'!C1658</f>
        <v>13</v>
      </c>
      <c r="E308" s="647">
        <f>'[1]②B6用集計'!D1658</f>
        <v>10</v>
      </c>
      <c r="F308" s="644">
        <f>'[1]②B6用集計'!C1684</f>
        <v>13</v>
      </c>
      <c r="G308" s="647">
        <f>'[1]②B6用集計'!D1684</f>
        <v>10</v>
      </c>
      <c r="H308" s="644">
        <f>'[1]②B6用集計'!C1710</f>
        <v>95</v>
      </c>
      <c r="I308" s="647">
        <f>'[1]②B6用集計'!D1710</f>
        <v>79</v>
      </c>
      <c r="J308" s="644">
        <f>'[1]②B6用集計'!C1735</f>
        <v>48</v>
      </c>
      <c r="K308" s="647">
        <f>'[1]②B6用集計'!D1735</f>
        <v>41</v>
      </c>
      <c r="L308" s="644">
        <f>'[1]②B6用集計'!C1760</f>
        <v>48</v>
      </c>
      <c r="M308" s="647">
        <f>'[1]②B6用集計'!D1760</f>
        <v>48</v>
      </c>
      <c r="N308" s="646">
        <f>'[1]②B6用集計'!C1785</f>
        <v>42</v>
      </c>
      <c r="O308" s="646">
        <f>'[1]②B6用集計'!D1785</f>
        <v>44</v>
      </c>
    </row>
    <row r="309" spans="1:15" ht="12">
      <c r="A309" s="668" t="s">
        <v>137</v>
      </c>
      <c r="B309" s="745">
        <f t="shared" si="36"/>
        <v>71</v>
      </c>
      <c r="C309" s="690">
        <f t="shared" si="36"/>
        <v>65</v>
      </c>
      <c r="D309" s="644">
        <f>'[1]②B6用集計'!C1659</f>
        <v>19</v>
      </c>
      <c r="E309" s="647">
        <f>'[1]②B6用集計'!D1659</f>
        <v>14</v>
      </c>
      <c r="F309" s="644">
        <f>'[1]②B6用集計'!C1685</f>
        <v>11</v>
      </c>
      <c r="G309" s="647">
        <f>'[1]②B6用集計'!D1685</f>
        <v>7</v>
      </c>
      <c r="H309" s="644">
        <f>'[1]②B6用集計'!C1711</f>
        <v>69</v>
      </c>
      <c r="I309" s="647">
        <f>'[1]②B6用集計'!D1711</f>
        <v>81</v>
      </c>
      <c r="J309" s="644">
        <f>'[1]②B6用集計'!C1736</f>
        <v>47</v>
      </c>
      <c r="K309" s="647">
        <f>'[1]②B6用集計'!D1736</f>
        <v>39</v>
      </c>
      <c r="L309" s="644">
        <f>'[1]②B6用集計'!C1761</f>
        <v>55</v>
      </c>
      <c r="M309" s="647">
        <f>'[1]②B6用集計'!D1761</f>
        <v>50</v>
      </c>
      <c r="N309" s="646">
        <f>'[1]②B6用集計'!C1786</f>
        <v>38</v>
      </c>
      <c r="O309" s="646">
        <f>'[1]②B6用集計'!D1786</f>
        <v>37</v>
      </c>
    </row>
    <row r="310" spans="1:15" ht="12">
      <c r="A310" s="668" t="s">
        <v>138</v>
      </c>
      <c r="B310" s="745">
        <f t="shared" si="36"/>
        <v>88</v>
      </c>
      <c r="C310" s="690">
        <f t="shared" si="36"/>
        <v>83</v>
      </c>
      <c r="D310" s="644">
        <f>'[1]②B6用集計'!C1660</f>
        <v>13</v>
      </c>
      <c r="E310" s="647">
        <f>'[1]②B6用集計'!D1660</f>
        <v>15</v>
      </c>
      <c r="F310" s="644">
        <f>'[1]②B6用集計'!C1686</f>
        <v>12</v>
      </c>
      <c r="G310" s="647">
        <f>'[1]②B6用集計'!D1686</f>
        <v>7</v>
      </c>
      <c r="H310" s="644">
        <f>'[1]②B6用集計'!C1712</f>
        <v>77</v>
      </c>
      <c r="I310" s="647">
        <f>'[1]②B6用集計'!D1712</f>
        <v>72</v>
      </c>
      <c r="J310" s="644">
        <f>'[1]②B6用集計'!C1737</f>
        <v>39</v>
      </c>
      <c r="K310" s="647">
        <f>'[1]②B6用集計'!D1737</f>
        <v>47</v>
      </c>
      <c r="L310" s="644">
        <f>'[1]②B6用集計'!C1762</f>
        <v>47</v>
      </c>
      <c r="M310" s="647">
        <f>'[1]②B6用集計'!D1762</f>
        <v>41</v>
      </c>
      <c r="N310" s="646">
        <f>'[1]②B6用集計'!C1787</f>
        <v>37</v>
      </c>
      <c r="O310" s="646">
        <f>'[1]②B6用集計'!D1787</f>
        <v>24</v>
      </c>
    </row>
    <row r="311" spans="1:15" ht="12">
      <c r="A311" s="668" t="s">
        <v>139</v>
      </c>
      <c r="B311" s="745">
        <f t="shared" si="36"/>
        <v>85</v>
      </c>
      <c r="C311" s="690">
        <f t="shared" si="36"/>
        <v>85</v>
      </c>
      <c r="D311" s="644">
        <f>'[1]②B6用集計'!C1661</f>
        <v>21</v>
      </c>
      <c r="E311" s="647">
        <f>'[1]②B6用集計'!D1661</f>
        <v>15</v>
      </c>
      <c r="F311" s="644">
        <f>'[1]②B6用集計'!C1687</f>
        <v>14</v>
      </c>
      <c r="G311" s="647">
        <f>'[1]②B6用集計'!D1687</f>
        <v>17</v>
      </c>
      <c r="H311" s="644">
        <f>'[1]②B6用集計'!C1713</f>
        <v>69</v>
      </c>
      <c r="I311" s="647">
        <f>'[1]②B6用集計'!D1713</f>
        <v>58</v>
      </c>
      <c r="J311" s="644">
        <f>'[1]②B6用集計'!C1738</f>
        <v>57</v>
      </c>
      <c r="K311" s="647">
        <f>'[1]②B6用集計'!D1738</f>
        <v>50</v>
      </c>
      <c r="L311" s="644">
        <f>'[1]②B6用集計'!C1763</f>
        <v>37</v>
      </c>
      <c r="M311" s="647">
        <f>'[1]②B6用集計'!D1763</f>
        <v>53</v>
      </c>
      <c r="N311" s="646">
        <f>'[1]②B6用集計'!C1788</f>
        <v>33</v>
      </c>
      <c r="O311" s="646">
        <f>'[1]②B6用集計'!D1788</f>
        <v>36</v>
      </c>
    </row>
    <row r="312" spans="1:15" ht="12">
      <c r="A312" s="668" t="s">
        <v>140</v>
      </c>
      <c r="B312" s="745">
        <f t="shared" si="36"/>
        <v>117</v>
      </c>
      <c r="C312" s="690">
        <f t="shared" si="36"/>
        <v>95</v>
      </c>
      <c r="D312" s="644">
        <f>'[1]②B6用集計'!C1662</f>
        <v>18</v>
      </c>
      <c r="E312" s="647">
        <f>'[1]②B6用集計'!D1662</f>
        <v>22</v>
      </c>
      <c r="F312" s="644">
        <f>'[1]②B6用集計'!C1688</f>
        <v>21</v>
      </c>
      <c r="G312" s="647">
        <f>'[1]②B6用集計'!D1688</f>
        <v>27</v>
      </c>
      <c r="H312" s="644">
        <f>'[1]②B6用集計'!C1714</f>
        <v>73</v>
      </c>
      <c r="I312" s="647">
        <f>'[1]②B6用集計'!D1714</f>
        <v>88</v>
      </c>
      <c r="J312" s="644">
        <f>'[1]②B6用集計'!C1739</f>
        <v>60</v>
      </c>
      <c r="K312" s="647">
        <f>'[1]②B6用集計'!D1739</f>
        <v>42</v>
      </c>
      <c r="L312" s="644">
        <f>'[1]②B6用集計'!C1764</f>
        <v>60</v>
      </c>
      <c r="M312" s="647">
        <f>'[1]②B6用集計'!D1764</f>
        <v>53</v>
      </c>
      <c r="N312" s="646">
        <f>'[1]②B6用集計'!C1789</f>
        <v>34</v>
      </c>
      <c r="O312" s="646">
        <f>'[1]②B6用集計'!D1789</f>
        <v>43</v>
      </c>
    </row>
    <row r="313" spans="1:15" ht="12">
      <c r="A313" s="668" t="s">
        <v>141</v>
      </c>
      <c r="B313" s="745">
        <f aca="true" t="shared" si="39" ref="B313:C319">J255+L255+N255+B284+D284+F284+H284+J284+L284+N284</f>
        <v>51</v>
      </c>
      <c r="C313" s="690">
        <f t="shared" si="39"/>
        <v>55</v>
      </c>
      <c r="D313" s="644">
        <f>'[1]②B6用集計'!C1663</f>
        <v>17</v>
      </c>
      <c r="E313" s="647">
        <f>'[1]②B6用集計'!D1663</f>
        <v>14</v>
      </c>
      <c r="F313" s="644">
        <f>'[1]②B6用集計'!C1689</f>
        <v>16</v>
      </c>
      <c r="G313" s="647">
        <f>'[1]②B6用集計'!D1689</f>
        <v>17</v>
      </c>
      <c r="H313" s="644">
        <f>'[1]②B6用集計'!C1715</f>
        <v>52</v>
      </c>
      <c r="I313" s="647">
        <f>'[1]②B6用集計'!D1715</f>
        <v>47</v>
      </c>
      <c r="J313" s="644">
        <f>'[1]②B6用集計'!C1740</f>
        <v>30</v>
      </c>
      <c r="K313" s="647">
        <f>'[1]②B6用集計'!D1740</f>
        <v>35</v>
      </c>
      <c r="L313" s="644">
        <f>'[1]②B6用集計'!C1765</f>
        <v>31</v>
      </c>
      <c r="M313" s="647">
        <f>'[1]②B6用集計'!D1765</f>
        <v>33</v>
      </c>
      <c r="N313" s="646">
        <f>'[1]②B6用集計'!C1790</f>
        <v>36</v>
      </c>
      <c r="O313" s="646">
        <f>'[1]②B6用集計'!D1790</f>
        <v>35</v>
      </c>
    </row>
    <row r="314" spans="1:15" ht="12">
      <c r="A314" s="668" t="s">
        <v>142</v>
      </c>
      <c r="B314" s="745">
        <f t="shared" si="39"/>
        <v>48</v>
      </c>
      <c r="C314" s="690">
        <f t="shared" si="39"/>
        <v>76</v>
      </c>
      <c r="D314" s="644">
        <f>'[1]②B6用集計'!C1664</f>
        <v>13</v>
      </c>
      <c r="E314" s="647">
        <f>'[1]②B6用集計'!D1664</f>
        <v>15</v>
      </c>
      <c r="F314" s="644">
        <f>'[1]②B6用集計'!C1690</f>
        <v>12</v>
      </c>
      <c r="G314" s="647">
        <f>'[1]②B6用集計'!D1690</f>
        <v>7</v>
      </c>
      <c r="H314" s="644">
        <f>'[1]②B6用集計'!C1716</f>
        <v>42</v>
      </c>
      <c r="I314" s="647">
        <f>'[1]②B6用集計'!D1716</f>
        <v>58</v>
      </c>
      <c r="J314" s="644">
        <f>'[1]②B6用集計'!C1741</f>
        <v>30</v>
      </c>
      <c r="K314" s="647">
        <f>'[1]②B6用集計'!D1741</f>
        <v>36</v>
      </c>
      <c r="L314" s="644">
        <f>'[1]②B6用集計'!C1766</f>
        <v>32</v>
      </c>
      <c r="M314" s="647">
        <f>'[1]②B6用集計'!D1766</f>
        <v>48</v>
      </c>
      <c r="N314" s="646">
        <f>'[1]②B6用集計'!C1791</f>
        <v>20</v>
      </c>
      <c r="O314" s="646">
        <f>'[1]②B6用集計'!D1791</f>
        <v>14</v>
      </c>
    </row>
    <row r="315" spans="1:15" ht="12">
      <c r="A315" s="668" t="s">
        <v>143</v>
      </c>
      <c r="B315" s="745">
        <f t="shared" si="39"/>
        <v>55</v>
      </c>
      <c r="C315" s="690">
        <f t="shared" si="39"/>
        <v>48</v>
      </c>
      <c r="D315" s="644">
        <f>'[1]②B6用集計'!C1665</f>
        <v>11</v>
      </c>
      <c r="E315" s="647">
        <f>'[1]②B6用集計'!D1665</f>
        <v>19</v>
      </c>
      <c r="F315" s="644">
        <f>'[1]②B6用集計'!C1691</f>
        <v>6</v>
      </c>
      <c r="G315" s="647">
        <f>'[1]②B6用集計'!D1691</f>
        <v>9</v>
      </c>
      <c r="H315" s="644">
        <f>'[1]②B6用集計'!C1717</f>
        <v>34</v>
      </c>
      <c r="I315" s="647">
        <f>'[1]②B6用集計'!D1717</f>
        <v>35</v>
      </c>
      <c r="J315" s="644">
        <f>'[1]②B6用集計'!C1742</f>
        <v>19</v>
      </c>
      <c r="K315" s="647">
        <f>'[1]②B6用集計'!D1742</f>
        <v>30</v>
      </c>
      <c r="L315" s="644">
        <f>'[1]②B6用集計'!C1767</f>
        <v>33</v>
      </c>
      <c r="M315" s="647">
        <f>'[1]②B6用集計'!D1767</f>
        <v>52</v>
      </c>
      <c r="N315" s="646">
        <f>'[1]②B6用集計'!C1792</f>
        <v>14</v>
      </c>
      <c r="O315" s="646">
        <f>'[1]②B6用集計'!D1792</f>
        <v>12</v>
      </c>
    </row>
    <row r="316" spans="1:15" ht="12">
      <c r="A316" s="668" t="s">
        <v>144</v>
      </c>
      <c r="B316" s="745">
        <f t="shared" si="39"/>
        <v>19</v>
      </c>
      <c r="C316" s="690">
        <f t="shared" si="39"/>
        <v>46</v>
      </c>
      <c r="D316" s="644">
        <f>'[1]②B6用集計'!C1666</f>
        <v>11</v>
      </c>
      <c r="E316" s="647">
        <f>'[1]②B6用集計'!D1666</f>
        <v>16</v>
      </c>
      <c r="F316" s="644">
        <f>'[1]②B6用集計'!C1692</f>
        <v>3</v>
      </c>
      <c r="G316" s="647">
        <f>'[1]②B6用集計'!D1692</f>
        <v>13</v>
      </c>
      <c r="H316" s="644">
        <f>'[1]②B6用集計'!C1718</f>
        <v>22</v>
      </c>
      <c r="I316" s="647">
        <f>'[1]②B6用集計'!D1718</f>
        <v>28</v>
      </c>
      <c r="J316" s="644">
        <f>'[1]②B6用集計'!C1743</f>
        <v>18</v>
      </c>
      <c r="K316" s="647">
        <f>'[1]②B6用集計'!D1743</f>
        <v>27</v>
      </c>
      <c r="L316" s="644">
        <f>'[1]②B6用集計'!C1768</f>
        <v>25</v>
      </c>
      <c r="M316" s="647">
        <f>'[1]②B6用集計'!D1768</f>
        <v>26</v>
      </c>
      <c r="N316" s="646">
        <f>'[1]②B6用集計'!C1793</f>
        <v>4</v>
      </c>
      <c r="O316" s="646">
        <f>'[1]②B6用集計'!D1793</f>
        <v>14</v>
      </c>
    </row>
    <row r="317" spans="1:15" ht="12">
      <c r="A317" s="668" t="s">
        <v>145</v>
      </c>
      <c r="B317" s="745">
        <f t="shared" si="39"/>
        <v>9</v>
      </c>
      <c r="C317" s="690">
        <f t="shared" si="39"/>
        <v>23</v>
      </c>
      <c r="D317" s="644">
        <f>'[1]②B6用集計'!C1667</f>
        <v>0</v>
      </c>
      <c r="E317" s="647">
        <f>'[1]②B6用集計'!D1667</f>
        <v>5</v>
      </c>
      <c r="F317" s="644">
        <f>'[1]②B6用集計'!C1693</f>
        <v>3</v>
      </c>
      <c r="G317" s="647">
        <f>'[1]②B6用集計'!D1693</f>
        <v>3</v>
      </c>
      <c r="H317" s="644">
        <f>'[1]②B6用集計'!C1719</f>
        <v>5</v>
      </c>
      <c r="I317" s="647">
        <f>'[1]②B6用集計'!D1719</f>
        <v>14</v>
      </c>
      <c r="J317" s="644">
        <f>'[1]②B6用集計'!C1744</f>
        <v>8</v>
      </c>
      <c r="K317" s="647">
        <f>'[1]②B6用集計'!D1744</f>
        <v>12</v>
      </c>
      <c r="L317" s="644">
        <f>'[1]②B6用集計'!C1769</f>
        <v>8</v>
      </c>
      <c r="M317" s="647">
        <f>'[1]②B6用集計'!D1769</f>
        <v>19</v>
      </c>
      <c r="N317" s="646">
        <f>'[1]②B6用集計'!C1794</f>
        <v>4</v>
      </c>
      <c r="O317" s="646">
        <f>'[1]②B6用集計'!D1794</f>
        <v>8</v>
      </c>
    </row>
    <row r="318" spans="1:15" ht="12">
      <c r="A318" s="668" t="s">
        <v>146</v>
      </c>
      <c r="B318" s="745">
        <f t="shared" si="39"/>
        <v>1</v>
      </c>
      <c r="C318" s="690">
        <f t="shared" si="39"/>
        <v>8</v>
      </c>
      <c r="D318" s="644">
        <f>'[1]②B6用集計'!C1668</f>
        <v>0</v>
      </c>
      <c r="E318" s="647">
        <f>'[1]②B6用集計'!D1668</f>
        <v>3</v>
      </c>
      <c r="F318" s="644">
        <f>'[1]②B6用集計'!C1694</f>
        <v>0</v>
      </c>
      <c r="G318" s="647">
        <f>'[1]②B6用集計'!D1694</f>
        <v>2</v>
      </c>
      <c r="H318" s="644">
        <f>'[1]②B6用集計'!C1720</f>
        <v>1</v>
      </c>
      <c r="I318" s="647">
        <f>'[1]②B6用集計'!D1720</f>
        <v>2</v>
      </c>
      <c r="J318" s="644">
        <f>'[1]②B6用集計'!C1745</f>
        <v>1</v>
      </c>
      <c r="K318" s="647">
        <f>'[1]②B6用集計'!D1745</f>
        <v>6</v>
      </c>
      <c r="L318" s="644">
        <f>'[1]②B6用集計'!C1770</f>
        <v>1</v>
      </c>
      <c r="M318" s="647">
        <f>'[1]②B6用集計'!D1770</f>
        <v>3</v>
      </c>
      <c r="N318" s="646">
        <f>'[1]②B6用集計'!C1795</f>
        <v>1</v>
      </c>
      <c r="O318" s="646">
        <f>'[1]②B6用集計'!D1795</f>
        <v>2</v>
      </c>
    </row>
    <row r="319" spans="1:15" ht="12" thickBot="1">
      <c r="A319" s="669" t="s">
        <v>216</v>
      </c>
      <c r="B319" s="746">
        <f t="shared" si="39"/>
        <v>0</v>
      </c>
      <c r="C319" s="694">
        <f t="shared" si="39"/>
        <v>3</v>
      </c>
      <c r="D319" s="649">
        <f>'[1]②B6用集計'!C1669</f>
        <v>0</v>
      </c>
      <c r="E319" s="670">
        <f>'[1]②B6用集計'!D1669</f>
        <v>0</v>
      </c>
      <c r="F319" s="649">
        <f>'[1]②B6用集計'!C1695</f>
        <v>0</v>
      </c>
      <c r="G319" s="670">
        <f>'[1]②B6用集計'!D1695</f>
        <v>0</v>
      </c>
      <c r="H319" s="649">
        <f>'[1]②B6用集計'!C1721</f>
        <v>0</v>
      </c>
      <c r="I319" s="670">
        <f>'[1]②B6用集計'!D1721</f>
        <v>0</v>
      </c>
      <c r="J319" s="649">
        <f>'[1]②B6用集計'!C1746</f>
        <v>0</v>
      </c>
      <c r="K319" s="670">
        <f>'[1]②B6用集計'!D1746</f>
        <v>0</v>
      </c>
      <c r="L319" s="649">
        <f>'[1]②B6用集計'!C1771</f>
        <v>0</v>
      </c>
      <c r="M319" s="670">
        <f>'[1]②B6用集計'!D1771</f>
        <v>0</v>
      </c>
      <c r="N319" s="649">
        <f>'[1]②B6用集計'!C1796</f>
        <v>0</v>
      </c>
      <c r="O319" s="649">
        <f>'[1]②B6用集計'!D1796</f>
        <v>0</v>
      </c>
    </row>
    <row r="320" spans="1:15" ht="12">
      <c r="A320" s="671"/>
      <c r="B320" s="646"/>
      <c r="C320" s="646"/>
      <c r="D320" s="646"/>
      <c r="E320" s="646"/>
      <c r="F320" s="646"/>
      <c r="G320" s="646"/>
      <c r="H320" s="646"/>
      <c r="I320" s="646"/>
      <c r="J320" s="646"/>
      <c r="K320" s="646"/>
      <c r="L320" s="644"/>
      <c r="M320" s="646"/>
      <c r="N320" s="646"/>
      <c r="O320" s="646"/>
    </row>
    <row r="321" spans="1:15" ht="12" thickBot="1">
      <c r="A321" s="648"/>
      <c r="B321" s="649"/>
      <c r="C321" s="649"/>
      <c r="D321" s="649"/>
      <c r="E321" s="649"/>
      <c r="F321" s="649"/>
      <c r="G321" s="649"/>
      <c r="H321" s="649"/>
      <c r="I321" s="649"/>
      <c r="J321" s="649"/>
      <c r="K321" s="649"/>
      <c r="L321" s="649"/>
      <c r="M321" s="649"/>
      <c r="N321" s="649"/>
      <c r="O321" s="649"/>
    </row>
    <row r="322" spans="1:15" ht="12">
      <c r="A322" s="668" t="s">
        <v>202</v>
      </c>
      <c r="B322" s="1072" t="s">
        <v>296</v>
      </c>
      <c r="C322" s="1073"/>
      <c r="D322" s="1164" t="s">
        <v>297</v>
      </c>
      <c r="E322" s="1114"/>
      <c r="F322" s="1109" t="s">
        <v>298</v>
      </c>
      <c r="G322" s="1087"/>
      <c r="H322" s="1088" t="s">
        <v>299</v>
      </c>
      <c r="I322" s="1087"/>
      <c r="J322" s="1088" t="s">
        <v>300</v>
      </c>
      <c r="K322" s="1087"/>
      <c r="L322" s="1088" t="s">
        <v>301</v>
      </c>
      <c r="M322" s="1087"/>
      <c r="N322" s="1088" t="s">
        <v>302</v>
      </c>
      <c r="O322" s="1108"/>
    </row>
    <row r="323" spans="1:15" ht="12">
      <c r="A323" s="656" t="s">
        <v>210</v>
      </c>
      <c r="B323" s="1090">
        <f>'[1]③行政区別'!E83</f>
        <v>88</v>
      </c>
      <c r="C323" s="1120"/>
      <c r="D323" s="1111">
        <f>SUM(D294:O294)+B323</f>
        <v>3056</v>
      </c>
      <c r="E323" s="1112"/>
      <c r="F323" s="1089">
        <f>'[1]③行政区別'!E85</f>
        <v>83</v>
      </c>
      <c r="G323" s="1080"/>
      <c r="H323" s="1066">
        <f>'[1]③行政区別'!E86</f>
        <v>35</v>
      </c>
      <c r="I323" s="1080"/>
      <c r="J323" s="1066">
        <f>'[1]③行政区別'!E87</f>
        <v>48</v>
      </c>
      <c r="K323" s="1080"/>
      <c r="L323" s="1066">
        <f>'[1]③行政区別'!E88</f>
        <v>49</v>
      </c>
      <c r="M323" s="1080"/>
      <c r="N323" s="1066">
        <f>'[1]③行政区別'!E89</f>
        <v>29</v>
      </c>
      <c r="O323" s="1071"/>
    </row>
    <row r="324" spans="1:15" ht="12">
      <c r="A324" s="673" t="s">
        <v>211</v>
      </c>
      <c r="B324" s="1090">
        <f>SUM(B328:C348)</f>
        <v>266</v>
      </c>
      <c r="C324" s="1120"/>
      <c r="D324" s="1111">
        <f>SUM(D328:E348)</f>
        <v>8069</v>
      </c>
      <c r="E324" s="1112"/>
      <c r="F324" s="1089">
        <f>SUM(F328:G348)</f>
        <v>262</v>
      </c>
      <c r="G324" s="1080"/>
      <c r="H324" s="1066">
        <f>SUM(H328:I348)</f>
        <v>120</v>
      </c>
      <c r="I324" s="1080"/>
      <c r="J324" s="1066">
        <f>SUM(J328:K348)</f>
        <v>160</v>
      </c>
      <c r="K324" s="1080"/>
      <c r="L324" s="1066">
        <f>SUM(L328:M348)</f>
        <v>145</v>
      </c>
      <c r="M324" s="1080"/>
      <c r="N324" s="1066">
        <f>SUM(N328:O348)</f>
        <v>95</v>
      </c>
      <c r="O324" s="1071"/>
    </row>
    <row r="325" spans="1:15" ht="12">
      <c r="A325" s="656"/>
      <c r="B325" s="674" t="s">
        <v>125</v>
      </c>
      <c r="C325" s="677" t="s">
        <v>126</v>
      </c>
      <c r="D325" s="726" t="s">
        <v>125</v>
      </c>
      <c r="E325" s="728" t="s">
        <v>126</v>
      </c>
      <c r="F325" s="680" t="s">
        <v>125</v>
      </c>
      <c r="G325" s="681" t="s">
        <v>126</v>
      </c>
      <c r="H325" s="680" t="s">
        <v>125</v>
      </c>
      <c r="I325" s="681" t="s">
        <v>126</v>
      </c>
      <c r="J325" s="680" t="s">
        <v>125</v>
      </c>
      <c r="K325" s="681" t="s">
        <v>126</v>
      </c>
      <c r="L325" s="680" t="s">
        <v>125</v>
      </c>
      <c r="M325" s="724" t="s">
        <v>126</v>
      </c>
      <c r="N325" s="680" t="s">
        <v>125</v>
      </c>
      <c r="O325" s="676" t="s">
        <v>126</v>
      </c>
    </row>
    <row r="326" spans="1:15" ht="12">
      <c r="A326" s="705" t="s">
        <v>224</v>
      </c>
      <c r="B326" s="706">
        <f>SUM(B332:B348)</f>
        <v>108</v>
      </c>
      <c r="C326" s="682">
        <f>SUM(C332:C348)</f>
        <v>108</v>
      </c>
      <c r="D326" s="709">
        <f aca="true" t="shared" si="40" ref="D326:E341">D297+F297+H297+J297+L297+N297+B326</f>
        <v>3192</v>
      </c>
      <c r="E326" s="710">
        <f t="shared" si="40"/>
        <v>3189</v>
      </c>
      <c r="F326" s="708">
        <f aca="true" t="shared" si="41" ref="F326:O326">SUM(F332:F348)</f>
        <v>111</v>
      </c>
      <c r="G326" s="707">
        <f t="shared" si="41"/>
        <v>104</v>
      </c>
      <c r="H326" s="708">
        <f t="shared" si="41"/>
        <v>48</v>
      </c>
      <c r="I326" s="707">
        <f t="shared" si="41"/>
        <v>53</v>
      </c>
      <c r="J326" s="708">
        <f t="shared" si="41"/>
        <v>62</v>
      </c>
      <c r="K326" s="707">
        <f t="shared" si="41"/>
        <v>76</v>
      </c>
      <c r="L326" s="708">
        <f t="shared" si="41"/>
        <v>68</v>
      </c>
      <c r="M326" s="707">
        <f t="shared" si="41"/>
        <v>71</v>
      </c>
      <c r="N326" s="708">
        <f t="shared" si="41"/>
        <v>37</v>
      </c>
      <c r="O326" s="708">
        <f t="shared" si="41"/>
        <v>42</v>
      </c>
    </row>
    <row r="327" spans="1:15" ht="12">
      <c r="A327" s="729" t="s">
        <v>213</v>
      </c>
      <c r="B327" s="666">
        <f>SUM(B328:B348)</f>
        <v>136</v>
      </c>
      <c r="C327" s="685">
        <f>SUM(C328:C348)</f>
        <v>130</v>
      </c>
      <c r="D327" s="713">
        <f t="shared" si="40"/>
        <v>4049</v>
      </c>
      <c r="E327" s="714">
        <f t="shared" si="40"/>
        <v>4020</v>
      </c>
      <c r="F327" s="667">
        <f aca="true" t="shared" si="42" ref="F327:O327">SUM(F328:F348)</f>
        <v>136</v>
      </c>
      <c r="G327" s="712">
        <f t="shared" si="42"/>
        <v>126</v>
      </c>
      <c r="H327" s="667">
        <f t="shared" si="42"/>
        <v>58</v>
      </c>
      <c r="I327" s="712">
        <f t="shared" si="42"/>
        <v>62</v>
      </c>
      <c r="J327" s="667">
        <f t="shared" si="42"/>
        <v>74</v>
      </c>
      <c r="K327" s="712">
        <f t="shared" si="42"/>
        <v>86</v>
      </c>
      <c r="L327" s="667">
        <f t="shared" si="42"/>
        <v>71</v>
      </c>
      <c r="M327" s="712">
        <f t="shared" si="42"/>
        <v>74</v>
      </c>
      <c r="N327" s="667">
        <f t="shared" si="42"/>
        <v>43</v>
      </c>
      <c r="O327" s="667">
        <f t="shared" si="42"/>
        <v>52</v>
      </c>
    </row>
    <row r="328" spans="1:15" ht="12">
      <c r="A328" s="668" t="s">
        <v>225</v>
      </c>
      <c r="B328" s="645">
        <f>'[1]②B6用集計'!C1801</f>
        <v>7</v>
      </c>
      <c r="C328" s="688">
        <f>'[1]②B6用集計'!D1801</f>
        <v>6</v>
      </c>
      <c r="D328" s="747">
        <f t="shared" si="40"/>
        <v>235</v>
      </c>
      <c r="E328" s="690">
        <f t="shared" si="40"/>
        <v>221</v>
      </c>
      <c r="F328" s="644">
        <f>'[1]②B6用集計'!C1827</f>
        <v>3</v>
      </c>
      <c r="G328" s="647">
        <f>'[1]②B6用集計'!D1827</f>
        <v>8</v>
      </c>
      <c r="H328" s="644">
        <f>'[1]②B6用集計'!C1852</f>
        <v>2</v>
      </c>
      <c r="I328" s="647">
        <f>'[1]②B6用集計'!D1852</f>
        <v>1</v>
      </c>
      <c r="J328" s="644">
        <f>'[1]②B6用集計'!C1877</f>
        <v>2</v>
      </c>
      <c r="K328" s="647">
        <f>'[1]②B6用集計'!D1877</f>
        <v>2</v>
      </c>
      <c r="L328" s="644">
        <f>'[1]②B6用集計'!C1902</f>
        <v>2</v>
      </c>
      <c r="M328" s="647">
        <f>'[1]②B6用集計'!D1902</f>
        <v>2</v>
      </c>
      <c r="N328" s="646">
        <f>'[1]②B6用集計'!C1928</f>
        <v>4</v>
      </c>
      <c r="O328" s="646">
        <f>'[1]②B6用集計'!D1928</f>
        <v>5</v>
      </c>
    </row>
    <row r="329" spans="1:15" ht="12">
      <c r="A329" s="668" t="s">
        <v>226</v>
      </c>
      <c r="B329" s="645">
        <f>'[1]②B6用集計'!C1802</f>
        <v>10</v>
      </c>
      <c r="C329" s="688">
        <f>'[1]②B6用集計'!D1802</f>
        <v>8</v>
      </c>
      <c r="D329" s="689">
        <f t="shared" si="40"/>
        <v>221</v>
      </c>
      <c r="E329" s="690">
        <f t="shared" si="40"/>
        <v>244</v>
      </c>
      <c r="F329" s="644">
        <f>'[1]②B6用集計'!C1828</f>
        <v>6</v>
      </c>
      <c r="G329" s="647">
        <f>'[1]②B6用集計'!D1828</f>
        <v>3</v>
      </c>
      <c r="H329" s="644">
        <f>'[1]②B6用集計'!C1853</f>
        <v>2</v>
      </c>
      <c r="I329" s="647">
        <f>'[1]②B6用集計'!D1853</f>
        <v>4</v>
      </c>
      <c r="J329" s="644">
        <f>'[1]②B6用集計'!C1878</f>
        <v>3</v>
      </c>
      <c r="K329" s="647">
        <f>'[1]②B6用集計'!D1878</f>
        <v>0</v>
      </c>
      <c r="L329" s="644">
        <f>'[1]②B6用集計'!C1903</f>
        <v>1</v>
      </c>
      <c r="M329" s="647">
        <f>'[1]②B6用集計'!D1903</f>
        <v>1</v>
      </c>
      <c r="N329" s="646">
        <f>'[1]②B6用集計'!C1929</f>
        <v>0</v>
      </c>
      <c r="O329" s="646">
        <f>'[1]②B6用集計'!D1929</f>
        <v>3</v>
      </c>
    </row>
    <row r="330" spans="1:15" ht="12">
      <c r="A330" s="668" t="s">
        <v>129</v>
      </c>
      <c r="B330" s="645">
        <f>'[1]②B6用集計'!C1803</f>
        <v>6</v>
      </c>
      <c r="C330" s="688">
        <f>'[1]②B6用集計'!D1803</f>
        <v>6</v>
      </c>
      <c r="D330" s="689">
        <f t="shared" si="40"/>
        <v>183</v>
      </c>
      <c r="E330" s="690">
        <f t="shared" si="40"/>
        <v>202</v>
      </c>
      <c r="F330" s="644">
        <f>'[1]②B6用集計'!C1829</f>
        <v>7</v>
      </c>
      <c r="G330" s="647">
        <f>'[1]②B6用集計'!D1829</f>
        <v>6</v>
      </c>
      <c r="H330" s="644">
        <f>'[1]②B6用集計'!C1854</f>
        <v>4</v>
      </c>
      <c r="I330" s="647">
        <f>'[1]②B6用集計'!D1854</f>
        <v>2</v>
      </c>
      <c r="J330" s="644">
        <f>'[1]②B6用集計'!C1879</f>
        <v>4</v>
      </c>
      <c r="K330" s="647">
        <f>'[1]②B6用集計'!D1879</f>
        <v>1</v>
      </c>
      <c r="L330" s="644">
        <f>'[1]②B6用集計'!C1904</f>
        <v>0</v>
      </c>
      <c r="M330" s="647">
        <f>'[1]②B6用集計'!D1904</f>
        <v>0</v>
      </c>
      <c r="N330" s="646">
        <f>'[1]②B6用集計'!C1930</f>
        <v>1</v>
      </c>
      <c r="O330" s="646">
        <f>'[1]②B6用集計'!D1930</f>
        <v>1</v>
      </c>
    </row>
    <row r="331" spans="1:15" ht="12">
      <c r="A331" s="668" t="s">
        <v>130</v>
      </c>
      <c r="B331" s="645">
        <f>'[1]②B6用集計'!C1804</f>
        <v>5</v>
      </c>
      <c r="C331" s="688">
        <f>'[1]②B6用集計'!D1804</f>
        <v>2</v>
      </c>
      <c r="D331" s="689">
        <f t="shared" si="40"/>
        <v>218</v>
      </c>
      <c r="E331" s="690">
        <f t="shared" si="40"/>
        <v>164</v>
      </c>
      <c r="F331" s="644">
        <f>'[1]②B6用集計'!C1830</f>
        <v>9</v>
      </c>
      <c r="G331" s="647">
        <f>'[1]②B6用集計'!D1830</f>
        <v>5</v>
      </c>
      <c r="H331" s="644">
        <f>'[1]②B6用集計'!C1855</f>
        <v>2</v>
      </c>
      <c r="I331" s="647">
        <f>'[1]②B6用集計'!D1855</f>
        <v>2</v>
      </c>
      <c r="J331" s="644">
        <f>'[1]②B6用集計'!C1880</f>
        <v>3</v>
      </c>
      <c r="K331" s="647">
        <f>'[1]②B6用集計'!D1880</f>
        <v>7</v>
      </c>
      <c r="L331" s="644">
        <f>'[1]②B6用集計'!C1905</f>
        <v>0</v>
      </c>
      <c r="M331" s="647">
        <f>'[1]②B6用集計'!D1905</f>
        <v>0</v>
      </c>
      <c r="N331" s="646">
        <f>'[1]②B6用集計'!C1931</f>
        <v>1</v>
      </c>
      <c r="O331" s="646">
        <f>'[1]②B6用集計'!D1931</f>
        <v>1</v>
      </c>
    </row>
    <row r="332" spans="1:15" ht="12">
      <c r="A332" s="668" t="s">
        <v>131</v>
      </c>
      <c r="B332" s="645">
        <f>'[1]②B6用集計'!C1805</f>
        <v>6</v>
      </c>
      <c r="C332" s="688">
        <f>'[1]②B6用集計'!D1805</f>
        <v>7</v>
      </c>
      <c r="D332" s="689">
        <f t="shared" si="40"/>
        <v>191</v>
      </c>
      <c r="E332" s="690">
        <f t="shared" si="40"/>
        <v>162</v>
      </c>
      <c r="F332" s="644">
        <f>'[1]②B6用集計'!C1831</f>
        <v>4</v>
      </c>
      <c r="G332" s="647">
        <f>'[1]②B6用集計'!D1831</f>
        <v>2</v>
      </c>
      <c r="H332" s="644">
        <f>'[1]②B6用集計'!C1856</f>
        <v>4</v>
      </c>
      <c r="I332" s="647">
        <f>'[1]②B6用集計'!D1856</f>
        <v>4</v>
      </c>
      <c r="J332" s="644">
        <f>'[1]②B6用集計'!C1881</f>
        <v>4</v>
      </c>
      <c r="K332" s="647">
        <f>'[1]②B6用集計'!D1881</f>
        <v>5</v>
      </c>
      <c r="L332" s="644">
        <f>'[1]②B6用集計'!C1906</f>
        <v>5</v>
      </c>
      <c r="M332" s="647">
        <f>'[1]②B6用集計'!D1906</f>
        <v>4</v>
      </c>
      <c r="N332" s="646">
        <f>'[1]②B6用集計'!C1932</f>
        <v>0</v>
      </c>
      <c r="O332" s="646">
        <f>'[1]②B6用集計'!D1932</f>
        <v>2</v>
      </c>
    </row>
    <row r="333" spans="1:15" ht="12">
      <c r="A333" s="668" t="s">
        <v>132</v>
      </c>
      <c r="B333" s="645">
        <f>'[1]②B6用集計'!C1806</f>
        <v>6</v>
      </c>
      <c r="C333" s="688">
        <f>'[1]②B6用集計'!D1806</f>
        <v>6</v>
      </c>
      <c r="D333" s="689">
        <f t="shared" si="40"/>
        <v>216</v>
      </c>
      <c r="E333" s="690">
        <f t="shared" si="40"/>
        <v>188</v>
      </c>
      <c r="F333" s="644">
        <f>'[1]②B6用集計'!C1832</f>
        <v>6</v>
      </c>
      <c r="G333" s="647">
        <f>'[1]②B6用集計'!D1832</f>
        <v>7</v>
      </c>
      <c r="H333" s="644">
        <f>'[1]②B6用集計'!C1857</f>
        <v>2</v>
      </c>
      <c r="I333" s="647">
        <f>'[1]②B6用集計'!D1857</f>
        <v>2</v>
      </c>
      <c r="J333" s="644">
        <f>'[1]②B6用集計'!C1882</f>
        <v>1</v>
      </c>
      <c r="K333" s="647">
        <f>'[1]②B6用集計'!D1882</f>
        <v>2</v>
      </c>
      <c r="L333" s="644">
        <f>'[1]②B6用集計'!C1907</f>
        <v>3</v>
      </c>
      <c r="M333" s="647">
        <f>'[1]②B6用集計'!D1907</f>
        <v>2</v>
      </c>
      <c r="N333" s="646">
        <f>'[1]②B6用集計'!C1933</f>
        <v>4</v>
      </c>
      <c r="O333" s="646">
        <f>'[1]②B6用集計'!D1933</f>
        <v>2</v>
      </c>
    </row>
    <row r="334" spans="1:15" ht="12">
      <c r="A334" s="668" t="s">
        <v>133</v>
      </c>
      <c r="B334" s="645">
        <f>'[1]②B6用集計'!C1807</f>
        <v>7</v>
      </c>
      <c r="C334" s="688">
        <f>'[1]②B6用集計'!D1807</f>
        <v>3</v>
      </c>
      <c r="D334" s="689">
        <f t="shared" si="40"/>
        <v>281</v>
      </c>
      <c r="E334" s="690">
        <f t="shared" si="40"/>
        <v>261</v>
      </c>
      <c r="F334" s="644">
        <f>'[1]②B6用集計'!C1833</f>
        <v>4</v>
      </c>
      <c r="G334" s="647">
        <f>'[1]②B6用集計'!D1833</f>
        <v>10</v>
      </c>
      <c r="H334" s="644">
        <f>'[1]②B6用集計'!C1858</f>
        <v>2</v>
      </c>
      <c r="I334" s="647">
        <f>'[1]②B6用集計'!D1858</f>
        <v>4</v>
      </c>
      <c r="J334" s="644">
        <f>'[1]②B6用集計'!C1883</f>
        <v>2</v>
      </c>
      <c r="K334" s="647">
        <f>'[1]②B6用集計'!D1883</f>
        <v>2</v>
      </c>
      <c r="L334" s="644">
        <f>'[1]②B6用集計'!C1908</f>
        <v>9</v>
      </c>
      <c r="M334" s="647">
        <f>'[1]②B6用集計'!D1908</f>
        <v>8</v>
      </c>
      <c r="N334" s="646">
        <f>'[1]②B6用集計'!C1934</f>
        <v>0</v>
      </c>
      <c r="O334" s="646">
        <f>'[1]②B6用集計'!D1934</f>
        <v>2</v>
      </c>
    </row>
    <row r="335" spans="1:15" ht="12">
      <c r="A335" s="668" t="s">
        <v>134</v>
      </c>
      <c r="B335" s="645">
        <f>'[1]②B6用集計'!C1808</f>
        <v>11</v>
      </c>
      <c r="C335" s="688">
        <f>'[1]②B6用集計'!D1808</f>
        <v>13</v>
      </c>
      <c r="D335" s="689">
        <f t="shared" si="40"/>
        <v>336</v>
      </c>
      <c r="E335" s="690">
        <f t="shared" si="40"/>
        <v>316</v>
      </c>
      <c r="F335" s="644">
        <f>'[1]②B6用集計'!C1834</f>
        <v>11</v>
      </c>
      <c r="G335" s="647">
        <f>'[1]②B6用集計'!D1834</f>
        <v>9</v>
      </c>
      <c r="H335" s="644">
        <f>'[1]②B6用集計'!C1859</f>
        <v>6</v>
      </c>
      <c r="I335" s="647">
        <f>'[1]②B6用集計'!D1859</f>
        <v>4</v>
      </c>
      <c r="J335" s="644">
        <f>'[1]②B6用集計'!C1884</f>
        <v>4</v>
      </c>
      <c r="K335" s="647">
        <f>'[1]②B6用集計'!D1884</f>
        <v>2</v>
      </c>
      <c r="L335" s="644">
        <f>'[1]②B6用集計'!C1909</f>
        <v>4</v>
      </c>
      <c r="M335" s="647">
        <f>'[1]②B6用集計'!D1909</f>
        <v>1</v>
      </c>
      <c r="N335" s="646">
        <f>'[1]②B6用集計'!C1935</f>
        <v>5</v>
      </c>
      <c r="O335" s="646">
        <f>'[1]②B6用集計'!D1935</f>
        <v>5</v>
      </c>
    </row>
    <row r="336" spans="1:15" ht="12">
      <c r="A336" s="668" t="s">
        <v>135</v>
      </c>
      <c r="B336" s="645">
        <f>'[1]②B6用集計'!C1809</f>
        <v>6</v>
      </c>
      <c r="C336" s="688">
        <f>'[1]②B6用集計'!D1809</f>
        <v>5</v>
      </c>
      <c r="D336" s="689">
        <f t="shared" si="40"/>
        <v>313</v>
      </c>
      <c r="E336" s="690">
        <f t="shared" si="40"/>
        <v>299</v>
      </c>
      <c r="F336" s="644">
        <f>'[1]②B6用集計'!C1835</f>
        <v>6</v>
      </c>
      <c r="G336" s="647">
        <f>'[1]②B6用集計'!D1835</f>
        <v>1</v>
      </c>
      <c r="H336" s="644">
        <f>'[1]②B6用集計'!C1860</f>
        <v>3</v>
      </c>
      <c r="I336" s="647">
        <f>'[1]②B6用集計'!D1860</f>
        <v>4</v>
      </c>
      <c r="J336" s="644">
        <f>'[1]②B6用集計'!C1885</f>
        <v>5</v>
      </c>
      <c r="K336" s="647">
        <f>'[1]②B6用集計'!D1885</f>
        <v>7</v>
      </c>
      <c r="L336" s="644">
        <f>'[1]②B6用集計'!C1910</f>
        <v>2</v>
      </c>
      <c r="M336" s="647">
        <f>'[1]②B6用集計'!D1910</f>
        <v>2</v>
      </c>
      <c r="N336" s="646">
        <f>'[1]②B6用集計'!C1936</f>
        <v>3</v>
      </c>
      <c r="O336" s="646">
        <f>'[1]②B6用集計'!D1936</f>
        <v>1</v>
      </c>
    </row>
    <row r="337" spans="1:15" ht="12">
      <c r="A337" s="668" t="s">
        <v>136</v>
      </c>
      <c r="B337" s="645">
        <f>'[1]②B6用集計'!C1810</f>
        <v>4</v>
      </c>
      <c r="C337" s="688">
        <f>'[1]②B6用集計'!D1810</f>
        <v>7</v>
      </c>
      <c r="D337" s="689">
        <f t="shared" si="40"/>
        <v>263</v>
      </c>
      <c r="E337" s="690">
        <f t="shared" si="40"/>
        <v>239</v>
      </c>
      <c r="F337" s="644">
        <f>'[1]②B6用集計'!C1836</f>
        <v>7</v>
      </c>
      <c r="G337" s="647">
        <f>'[1]②B6用集計'!D1836</f>
        <v>9</v>
      </c>
      <c r="H337" s="644">
        <f>'[1]②B6用集計'!C1861</f>
        <v>3</v>
      </c>
      <c r="I337" s="647">
        <f>'[1]②B6用集計'!D1861</f>
        <v>5</v>
      </c>
      <c r="J337" s="644">
        <f>'[1]②B6用集計'!C1886</f>
        <v>3</v>
      </c>
      <c r="K337" s="647">
        <f>'[1]②B6用集計'!D1886</f>
        <v>6</v>
      </c>
      <c r="L337" s="644">
        <f>'[1]②B6用集計'!C1911</f>
        <v>3</v>
      </c>
      <c r="M337" s="647">
        <f>'[1]②B6用集計'!D1911</f>
        <v>2</v>
      </c>
      <c r="N337" s="646">
        <f>'[1]②B6用集計'!C1937</f>
        <v>3</v>
      </c>
      <c r="O337" s="646">
        <f>'[1]②B6用集計'!D1937</f>
        <v>2</v>
      </c>
    </row>
    <row r="338" spans="1:15" ht="12">
      <c r="A338" s="668" t="s">
        <v>137</v>
      </c>
      <c r="B338" s="645">
        <f>'[1]②B6用集計'!C1811</f>
        <v>14</v>
      </c>
      <c r="C338" s="688">
        <f>'[1]②B6用集計'!D1811</f>
        <v>10</v>
      </c>
      <c r="D338" s="689">
        <f t="shared" si="40"/>
        <v>253</v>
      </c>
      <c r="E338" s="690">
        <f t="shared" si="40"/>
        <v>238</v>
      </c>
      <c r="F338" s="644">
        <f>'[1]②B6用集計'!C1837</f>
        <v>12</v>
      </c>
      <c r="G338" s="647">
        <f>'[1]②B6用集計'!D1837</f>
        <v>5</v>
      </c>
      <c r="H338" s="644">
        <f>'[1]②B6用集計'!C1862</f>
        <v>1</v>
      </c>
      <c r="I338" s="647">
        <f>'[1]②B6用集計'!D1862</f>
        <v>3</v>
      </c>
      <c r="J338" s="644">
        <f>'[1]②B6用集計'!C1887</f>
        <v>8</v>
      </c>
      <c r="K338" s="647">
        <f>'[1]②B6用集計'!D1887</f>
        <v>4</v>
      </c>
      <c r="L338" s="644">
        <f>'[1]②B6用集計'!C1912</f>
        <v>2</v>
      </c>
      <c r="M338" s="647">
        <f>'[1]②B6用集計'!D1912</f>
        <v>5</v>
      </c>
      <c r="N338" s="646">
        <f>'[1]②B6用集計'!C1938</f>
        <v>2</v>
      </c>
      <c r="O338" s="646">
        <f>'[1]②B6用集計'!D1938</f>
        <v>2</v>
      </c>
    </row>
    <row r="339" spans="1:15" ht="12">
      <c r="A339" s="668" t="s">
        <v>138</v>
      </c>
      <c r="B339" s="645">
        <f>'[1]②B6用集計'!C1812</f>
        <v>9</v>
      </c>
      <c r="C339" s="688">
        <f>'[1]②B6用集計'!D1812</f>
        <v>6</v>
      </c>
      <c r="D339" s="689">
        <f t="shared" si="40"/>
        <v>234</v>
      </c>
      <c r="E339" s="690">
        <f t="shared" si="40"/>
        <v>212</v>
      </c>
      <c r="F339" s="644">
        <f>'[1]②B6用集計'!C1838</f>
        <v>9</v>
      </c>
      <c r="G339" s="647">
        <f>'[1]②B6用集計'!D1838</f>
        <v>7</v>
      </c>
      <c r="H339" s="644">
        <f>'[1]②B6用集計'!C1863</f>
        <v>4</v>
      </c>
      <c r="I339" s="647">
        <f>'[1]②B6用集計'!D1863</f>
        <v>4</v>
      </c>
      <c r="J339" s="644">
        <f>'[1]②B6用集計'!C1888</f>
        <v>3</v>
      </c>
      <c r="K339" s="647">
        <f>'[1]②B6用集計'!D1888</f>
        <v>3</v>
      </c>
      <c r="L339" s="644">
        <f>'[1]②B6用集計'!C1913</f>
        <v>6</v>
      </c>
      <c r="M339" s="647">
        <f>'[1]②B6用集計'!D1913</f>
        <v>12</v>
      </c>
      <c r="N339" s="646">
        <f>'[1]②B6用集計'!C1939</f>
        <v>1</v>
      </c>
      <c r="O339" s="646">
        <f>'[1]②B6用集計'!D1939</f>
        <v>2</v>
      </c>
    </row>
    <row r="340" spans="1:15" ht="12">
      <c r="A340" s="668" t="s">
        <v>139</v>
      </c>
      <c r="B340" s="645">
        <f>'[1]②B6用集計'!C1813</f>
        <v>9</v>
      </c>
      <c r="C340" s="688">
        <f>'[1]②B6用集計'!D1813</f>
        <v>5</v>
      </c>
      <c r="D340" s="689">
        <f t="shared" si="40"/>
        <v>240</v>
      </c>
      <c r="E340" s="690">
        <f t="shared" si="40"/>
        <v>234</v>
      </c>
      <c r="F340" s="644">
        <f>'[1]②B6用集計'!C1839</f>
        <v>8</v>
      </c>
      <c r="G340" s="647">
        <f>'[1]②B6用集計'!D1839</f>
        <v>9</v>
      </c>
      <c r="H340" s="644">
        <f>'[1]②B6用集計'!C1864</f>
        <v>4</v>
      </c>
      <c r="I340" s="647">
        <f>'[1]②B6用集計'!D1864</f>
        <v>6</v>
      </c>
      <c r="J340" s="644">
        <f>'[1]②B6用集計'!C1889</f>
        <v>6</v>
      </c>
      <c r="K340" s="647">
        <f>'[1]②B6用集計'!D1889</f>
        <v>11</v>
      </c>
      <c r="L340" s="644">
        <f>'[1]②B6用集計'!C1914</f>
        <v>10</v>
      </c>
      <c r="M340" s="647">
        <f>'[1]②B6用集計'!D1914</f>
        <v>9</v>
      </c>
      <c r="N340" s="646">
        <f>'[1]②B6用集計'!C1940</f>
        <v>7</v>
      </c>
      <c r="O340" s="646">
        <f>'[1]②B6用集計'!D1940</f>
        <v>5</v>
      </c>
    </row>
    <row r="341" spans="1:15" ht="12">
      <c r="A341" s="668" t="s">
        <v>140</v>
      </c>
      <c r="B341" s="645">
        <f>'[1]②B6用集計'!C1814</f>
        <v>7</v>
      </c>
      <c r="C341" s="688">
        <f>'[1]②B6用集計'!D1814</f>
        <v>14</v>
      </c>
      <c r="D341" s="689">
        <f t="shared" si="40"/>
        <v>273</v>
      </c>
      <c r="E341" s="690">
        <f t="shared" si="40"/>
        <v>289</v>
      </c>
      <c r="F341" s="644">
        <f>'[1]②B6用集計'!C1840</f>
        <v>12</v>
      </c>
      <c r="G341" s="647">
        <f>'[1]②B6用集計'!D1840</f>
        <v>9</v>
      </c>
      <c r="H341" s="644">
        <f>'[1]②B6用集計'!C1865</f>
        <v>10</v>
      </c>
      <c r="I341" s="647">
        <f>'[1]②B6用集計'!D1865</f>
        <v>5</v>
      </c>
      <c r="J341" s="644">
        <f>'[1]②B6用集計'!C1890</f>
        <v>12</v>
      </c>
      <c r="K341" s="647">
        <f>'[1]②B6用集計'!D1890</f>
        <v>6</v>
      </c>
      <c r="L341" s="644">
        <f>'[1]②B6用集計'!C1915</f>
        <v>8</v>
      </c>
      <c r="M341" s="647">
        <f>'[1]②B6用集計'!D1915</f>
        <v>4</v>
      </c>
      <c r="N341" s="646">
        <f>'[1]②B6用集計'!C1941</f>
        <v>4</v>
      </c>
      <c r="O341" s="646">
        <f>'[1]②B6用集計'!D1941</f>
        <v>4</v>
      </c>
    </row>
    <row r="342" spans="1:15" ht="12">
      <c r="A342" s="668" t="s">
        <v>141</v>
      </c>
      <c r="B342" s="645">
        <f>'[1]②B6用集計'!C1815</f>
        <v>6</v>
      </c>
      <c r="C342" s="688">
        <f>'[1]②B6用集計'!D1815</f>
        <v>7</v>
      </c>
      <c r="D342" s="689">
        <f aca="true" t="shared" si="43" ref="D342:E348">D313+F313+H313+J313+L313+N313+B342</f>
        <v>188</v>
      </c>
      <c r="E342" s="690">
        <f t="shared" si="43"/>
        <v>188</v>
      </c>
      <c r="F342" s="644">
        <f>'[1]②B6用集計'!C1841</f>
        <v>9</v>
      </c>
      <c r="G342" s="647">
        <f>'[1]②B6用集計'!D1841</f>
        <v>10</v>
      </c>
      <c r="H342" s="644">
        <f>'[1]②B6用集計'!C1866</f>
        <v>2</v>
      </c>
      <c r="I342" s="647">
        <f>'[1]②B6用集計'!D1866</f>
        <v>4</v>
      </c>
      <c r="J342" s="644">
        <f>'[1]②B6用集計'!C1891</f>
        <v>4</v>
      </c>
      <c r="K342" s="647">
        <f>'[1]②B6用集計'!D1891</f>
        <v>5</v>
      </c>
      <c r="L342" s="644">
        <f>'[1]②B6用集計'!C1916</f>
        <v>5</v>
      </c>
      <c r="M342" s="647">
        <f>'[1]②B6用集計'!D1916</f>
        <v>5</v>
      </c>
      <c r="N342" s="646">
        <f>'[1]②B6用集計'!C1942</f>
        <v>4</v>
      </c>
      <c r="O342" s="646">
        <f>'[1]②B6用集計'!D1942</f>
        <v>2</v>
      </c>
    </row>
    <row r="343" spans="1:15" ht="12">
      <c r="A343" s="668" t="s">
        <v>142</v>
      </c>
      <c r="B343" s="645">
        <f>'[1]②B6用集計'!C1816</f>
        <v>8</v>
      </c>
      <c r="C343" s="688">
        <f>'[1]②B6用集計'!D1816</f>
        <v>9</v>
      </c>
      <c r="D343" s="689">
        <f t="shared" si="43"/>
        <v>157</v>
      </c>
      <c r="E343" s="690">
        <f t="shared" si="43"/>
        <v>187</v>
      </c>
      <c r="F343" s="644">
        <f>'[1]②B6用集計'!C1842</f>
        <v>7</v>
      </c>
      <c r="G343" s="647">
        <f>'[1]②B6用集計'!D1842</f>
        <v>12</v>
      </c>
      <c r="H343" s="644">
        <f>'[1]②B6用集計'!C1867</f>
        <v>4</v>
      </c>
      <c r="I343" s="647">
        <f>'[1]②B6用集計'!D1867</f>
        <v>4</v>
      </c>
      <c r="J343" s="644">
        <f>'[1]②B6用集計'!C1892</f>
        <v>2</v>
      </c>
      <c r="K343" s="647">
        <f>'[1]②B6用集計'!D1892</f>
        <v>5</v>
      </c>
      <c r="L343" s="644">
        <f>'[1]②B6用集計'!C1917</f>
        <v>3</v>
      </c>
      <c r="M343" s="647">
        <f>'[1]②B6用集計'!D1917</f>
        <v>3</v>
      </c>
      <c r="N343" s="646">
        <f>'[1]②B6用集計'!C1943</f>
        <v>0</v>
      </c>
      <c r="O343" s="646">
        <f>'[1]②B6用集計'!D1943</f>
        <v>3</v>
      </c>
    </row>
    <row r="344" spans="1:15" ht="12">
      <c r="A344" s="668" t="s">
        <v>143</v>
      </c>
      <c r="B344" s="645">
        <f>'[1]②B6用集計'!C1817</f>
        <v>8</v>
      </c>
      <c r="C344" s="688">
        <f>'[1]②B6用集計'!D1817</f>
        <v>10</v>
      </c>
      <c r="D344" s="689">
        <f t="shared" si="43"/>
        <v>125</v>
      </c>
      <c r="E344" s="690">
        <f t="shared" si="43"/>
        <v>167</v>
      </c>
      <c r="F344" s="644">
        <f>'[1]②B6用集計'!C1843</f>
        <v>10</v>
      </c>
      <c r="G344" s="647">
        <f>'[1]②B6用集計'!D1843</f>
        <v>6</v>
      </c>
      <c r="H344" s="644">
        <f>'[1]②B6用集計'!C1868</f>
        <v>2</v>
      </c>
      <c r="I344" s="647">
        <f>'[1]②B6用集計'!D1868</f>
        <v>2</v>
      </c>
      <c r="J344" s="644">
        <f>'[1]②B6用集計'!C1893</f>
        <v>5</v>
      </c>
      <c r="K344" s="647">
        <f>'[1]②B6用集計'!D1893</f>
        <v>5</v>
      </c>
      <c r="L344" s="644">
        <f>'[1]②B6用集計'!C1918</f>
        <v>3</v>
      </c>
      <c r="M344" s="647">
        <f>'[1]②B6用集計'!D1918</f>
        <v>5</v>
      </c>
      <c r="N344" s="646">
        <f>'[1]②B6用集計'!C1944</f>
        <v>2</v>
      </c>
      <c r="O344" s="646">
        <f>'[1]②B6用集計'!D1944</f>
        <v>3</v>
      </c>
    </row>
    <row r="345" spans="1:15" ht="12">
      <c r="A345" s="668" t="s">
        <v>144</v>
      </c>
      <c r="B345" s="645">
        <f>'[1]②B6用集計'!C1818</f>
        <v>5</v>
      </c>
      <c r="C345" s="688">
        <f>'[1]②B6用集計'!D1818</f>
        <v>5</v>
      </c>
      <c r="D345" s="689">
        <f t="shared" si="43"/>
        <v>88</v>
      </c>
      <c r="E345" s="690">
        <f t="shared" si="43"/>
        <v>129</v>
      </c>
      <c r="F345" s="644">
        <f>'[1]②B6用集計'!C1844</f>
        <v>5</v>
      </c>
      <c r="G345" s="647">
        <f>'[1]②B6用集計'!D1844</f>
        <v>5</v>
      </c>
      <c r="H345" s="644">
        <f>'[1]②B6用集計'!C1869</f>
        <v>0</v>
      </c>
      <c r="I345" s="647">
        <f>'[1]②B6用集計'!D1869</f>
        <v>1</v>
      </c>
      <c r="J345" s="644">
        <f>'[1]②B6用集計'!C1894</f>
        <v>3</v>
      </c>
      <c r="K345" s="647">
        <f>'[1]②B6用集計'!D1894</f>
        <v>11</v>
      </c>
      <c r="L345" s="644">
        <f>'[1]②B6用集計'!C1919</f>
        <v>1</v>
      </c>
      <c r="M345" s="647">
        <f>'[1]②B6用集計'!D1919</f>
        <v>4</v>
      </c>
      <c r="N345" s="646">
        <f>'[1]②B6用集計'!C1945</f>
        <v>2</v>
      </c>
      <c r="O345" s="646">
        <f>'[1]②B6用集計'!D1945</f>
        <v>4</v>
      </c>
    </row>
    <row r="346" spans="1:15" ht="12">
      <c r="A346" s="668" t="s">
        <v>145</v>
      </c>
      <c r="B346" s="645">
        <f>'[1]②B6用集計'!C1819</f>
        <v>2</v>
      </c>
      <c r="C346" s="688">
        <f>'[1]②B6用集計'!D1819</f>
        <v>0</v>
      </c>
      <c r="D346" s="689">
        <f t="shared" si="43"/>
        <v>30</v>
      </c>
      <c r="E346" s="690">
        <f t="shared" si="43"/>
        <v>61</v>
      </c>
      <c r="F346" s="644">
        <f>'[1]②B6用集計'!C1845</f>
        <v>1</v>
      </c>
      <c r="G346" s="647">
        <f>'[1]②B6用集計'!D1845</f>
        <v>2</v>
      </c>
      <c r="H346" s="644">
        <f>'[1]②B6用集計'!C1870</f>
        <v>0</v>
      </c>
      <c r="I346" s="647">
        <f>'[1]②B6用集計'!D1870</f>
        <v>1</v>
      </c>
      <c r="J346" s="644">
        <f>'[1]②B6用集計'!C1895</f>
        <v>0</v>
      </c>
      <c r="K346" s="647">
        <f>'[1]②B6用集計'!D1895</f>
        <v>1</v>
      </c>
      <c r="L346" s="644">
        <f>'[1]②B6用集計'!C1920</f>
        <v>3</v>
      </c>
      <c r="M346" s="647">
        <f>'[1]②B6用集計'!D1920</f>
        <v>3</v>
      </c>
      <c r="N346" s="646">
        <f>'[1]②B6用集計'!C1946</f>
        <v>0</v>
      </c>
      <c r="O346" s="646">
        <f>'[1]②B6用集計'!D1946</f>
        <v>1</v>
      </c>
    </row>
    <row r="347" spans="1:15" ht="12">
      <c r="A347" s="668" t="s">
        <v>146</v>
      </c>
      <c r="B347" s="645">
        <f>'[1]②B6用集計'!C1820</f>
        <v>0</v>
      </c>
      <c r="C347" s="688">
        <f>'[1]②B6用集計'!D1820</f>
        <v>1</v>
      </c>
      <c r="D347" s="689">
        <f t="shared" si="43"/>
        <v>4</v>
      </c>
      <c r="E347" s="690">
        <f t="shared" si="43"/>
        <v>19</v>
      </c>
      <c r="F347" s="644">
        <f>'[1]②B6用集計'!C1846</f>
        <v>0</v>
      </c>
      <c r="G347" s="647">
        <f>'[1]②B6用集計'!D1846</f>
        <v>1</v>
      </c>
      <c r="H347" s="644">
        <f>'[1]②B6用集計'!C1871</f>
        <v>1</v>
      </c>
      <c r="I347" s="647">
        <f>'[1]②B6用集計'!D1871</f>
        <v>0</v>
      </c>
      <c r="J347" s="644">
        <f>'[1]②B6用集計'!C1896</f>
        <v>0</v>
      </c>
      <c r="K347" s="647">
        <f>'[1]②B6用集計'!D1896</f>
        <v>0</v>
      </c>
      <c r="L347" s="644">
        <f>'[1]②B6用集計'!C1921</f>
        <v>1</v>
      </c>
      <c r="M347" s="647">
        <f>'[1]②B6用集計'!D1921</f>
        <v>2</v>
      </c>
      <c r="N347" s="646">
        <f>'[1]②B6用集計'!C1947</f>
        <v>0</v>
      </c>
      <c r="O347" s="646">
        <f>'[1]②B6用集計'!D1947</f>
        <v>2</v>
      </c>
    </row>
    <row r="348" spans="1:15" ht="12" thickBot="1">
      <c r="A348" s="669" t="s">
        <v>216</v>
      </c>
      <c r="B348" s="645">
        <f>'[1]②B6用集計'!C1821</f>
        <v>0</v>
      </c>
      <c r="C348" s="688">
        <f>'[1]②B6用集計'!D1821</f>
        <v>0</v>
      </c>
      <c r="D348" s="689">
        <f t="shared" si="43"/>
        <v>0</v>
      </c>
      <c r="E348" s="690">
        <f t="shared" si="43"/>
        <v>0</v>
      </c>
      <c r="F348" s="644">
        <f>'[1]②B6用集計'!C1847</f>
        <v>0</v>
      </c>
      <c r="G348" s="647">
        <f>'[1]②B6用集計'!D1847</f>
        <v>0</v>
      </c>
      <c r="H348" s="644">
        <f>'[1]②B6用集計'!C1872</f>
        <v>0</v>
      </c>
      <c r="I348" s="647">
        <f>'[1]②B6用集計'!D1872</f>
        <v>0</v>
      </c>
      <c r="J348" s="644">
        <f>'[1]②B6用集計'!C1897</f>
        <v>0</v>
      </c>
      <c r="K348" s="647">
        <f>'[1]②B6用集計'!D1897</f>
        <v>1</v>
      </c>
      <c r="L348" s="644">
        <f>'[1]②B6用集計'!C1922</f>
        <v>0</v>
      </c>
      <c r="M348" s="647">
        <f>'[1]②B6用集計'!D1922</f>
        <v>0</v>
      </c>
      <c r="N348" s="646">
        <f>'[1]②B6用集計'!C1948</f>
        <v>0</v>
      </c>
      <c r="O348" s="649">
        <f>'[1]②B6用集計'!D1948</f>
        <v>0</v>
      </c>
    </row>
    <row r="349" spans="1:15" ht="12">
      <c r="A349" s="739"/>
      <c r="B349" s="740"/>
      <c r="C349" s="740"/>
      <c r="D349" s="740"/>
      <c r="E349" s="740"/>
      <c r="F349" s="740"/>
      <c r="G349" s="740"/>
      <c r="H349" s="740"/>
      <c r="I349" s="740"/>
      <c r="J349" s="740"/>
      <c r="K349" s="740"/>
      <c r="L349" s="740"/>
      <c r="M349" s="740"/>
      <c r="N349" s="740"/>
      <c r="O349" s="696"/>
    </row>
    <row r="350" spans="1:15" ht="12" thickBot="1">
      <c r="A350" s="648"/>
      <c r="B350" s="697"/>
      <c r="C350" s="697"/>
      <c r="D350" s="697"/>
      <c r="E350" s="697"/>
      <c r="F350" s="697"/>
      <c r="G350" s="697"/>
      <c r="H350" s="697"/>
      <c r="I350" s="697"/>
      <c r="J350" s="697"/>
      <c r="K350" s="697"/>
      <c r="L350" s="697"/>
      <c r="M350" s="697"/>
      <c r="N350" s="697"/>
      <c r="O350" s="653"/>
    </row>
    <row r="351" spans="1:15" ht="12">
      <c r="A351" s="654" t="s">
        <v>202</v>
      </c>
      <c r="B351" s="1072" t="s">
        <v>303</v>
      </c>
      <c r="C351" s="1083"/>
      <c r="D351" s="1157" t="s">
        <v>304</v>
      </c>
      <c r="E351" s="1157"/>
      <c r="F351" s="1088" t="s">
        <v>305</v>
      </c>
      <c r="G351" s="1086"/>
      <c r="H351" s="1085" t="s">
        <v>306</v>
      </c>
      <c r="I351" s="1087"/>
      <c r="J351" s="1088" t="s">
        <v>307</v>
      </c>
      <c r="K351" s="1087"/>
      <c r="L351" s="1088" t="s">
        <v>308</v>
      </c>
      <c r="M351" s="1087"/>
      <c r="N351" s="1088" t="s">
        <v>309</v>
      </c>
      <c r="O351" s="1108"/>
    </row>
    <row r="352" spans="1:15" ht="12">
      <c r="A352" s="655" t="s">
        <v>210</v>
      </c>
      <c r="B352" s="1090">
        <f>'[1]③行政区別'!E90</f>
        <v>97</v>
      </c>
      <c r="C352" s="1090"/>
      <c r="D352" s="1080">
        <f>'[1]③行政区別'!E91</f>
        <v>101</v>
      </c>
      <c r="E352" s="1090"/>
      <c r="F352" s="1066">
        <f>'[1]③行政区別'!E92</f>
        <v>67</v>
      </c>
      <c r="G352" s="1080"/>
      <c r="H352" s="1066">
        <f>'[1]③行政区別'!E99</f>
        <v>45</v>
      </c>
      <c r="I352" s="1080"/>
      <c r="J352" s="1066">
        <f>'[1]③行政区別'!E93</f>
        <v>161</v>
      </c>
      <c r="K352" s="1080"/>
      <c r="L352" s="1066">
        <f>'[1]③行政区別'!E94</f>
        <v>73</v>
      </c>
      <c r="M352" s="1080"/>
      <c r="N352" s="1066">
        <f>'[1]③行政区別'!E95</f>
        <v>76</v>
      </c>
      <c r="O352" s="1071"/>
    </row>
    <row r="353" spans="1:15" ht="12">
      <c r="A353" s="655" t="s">
        <v>211</v>
      </c>
      <c r="B353" s="1090">
        <f>SUM(B357:C377)</f>
        <v>314</v>
      </c>
      <c r="C353" s="1090"/>
      <c r="D353" s="1080">
        <f>SUM(D357:E377)</f>
        <v>273</v>
      </c>
      <c r="E353" s="1090"/>
      <c r="F353" s="1066">
        <f>SUM(F357:G377)</f>
        <v>207</v>
      </c>
      <c r="G353" s="1080"/>
      <c r="H353" s="1066">
        <f>SUM(H357:I377)</f>
        <v>154</v>
      </c>
      <c r="I353" s="1080"/>
      <c r="J353" s="1066">
        <f>SUM(J357:K377)</f>
        <v>383</v>
      </c>
      <c r="K353" s="1080"/>
      <c r="L353" s="1066">
        <f>SUM(L357:M377)</f>
        <v>239</v>
      </c>
      <c r="M353" s="1080"/>
      <c r="N353" s="1066">
        <f>SUM(N357:O377)</f>
        <v>254</v>
      </c>
      <c r="O353" s="1071"/>
    </row>
    <row r="354" spans="1:15" ht="12">
      <c r="A354" s="656"/>
      <c r="B354" s="674" t="s">
        <v>125</v>
      </c>
      <c r="C354" s="681" t="s">
        <v>126</v>
      </c>
      <c r="D354" s="680" t="s">
        <v>125</v>
      </c>
      <c r="E354" s="681" t="s">
        <v>126</v>
      </c>
      <c r="F354" s="680" t="s">
        <v>125</v>
      </c>
      <c r="G354" s="681" t="s">
        <v>126</v>
      </c>
      <c r="H354" s="680" t="s">
        <v>125</v>
      </c>
      <c r="I354" s="681" t="s">
        <v>126</v>
      </c>
      <c r="J354" s="680" t="s">
        <v>125</v>
      </c>
      <c r="K354" s="676" t="s">
        <v>126</v>
      </c>
      <c r="L354" s="676" t="s">
        <v>125</v>
      </c>
      <c r="M354" s="681" t="s">
        <v>126</v>
      </c>
      <c r="N354" s="680" t="s">
        <v>125</v>
      </c>
      <c r="O354" s="676" t="s">
        <v>126</v>
      </c>
    </row>
    <row r="355" spans="1:15" ht="12">
      <c r="A355" s="673" t="s">
        <v>224</v>
      </c>
      <c r="B355" s="706">
        <f aca="true" t="shared" si="44" ref="B355:O355">SUM(B361:B377)</f>
        <v>122</v>
      </c>
      <c r="C355" s="707">
        <f t="shared" si="44"/>
        <v>129</v>
      </c>
      <c r="D355" s="708">
        <f t="shared" si="44"/>
        <v>109</v>
      </c>
      <c r="E355" s="707">
        <f t="shared" si="44"/>
        <v>118</v>
      </c>
      <c r="F355" s="708">
        <f t="shared" si="44"/>
        <v>86</v>
      </c>
      <c r="G355" s="707">
        <f t="shared" si="44"/>
        <v>93</v>
      </c>
      <c r="H355" s="708">
        <f t="shared" si="44"/>
        <v>68</v>
      </c>
      <c r="I355" s="707">
        <f t="shared" si="44"/>
        <v>60</v>
      </c>
      <c r="J355" s="708">
        <f t="shared" si="44"/>
        <v>159</v>
      </c>
      <c r="K355" s="707">
        <f t="shared" si="44"/>
        <v>156</v>
      </c>
      <c r="L355" s="708">
        <f t="shared" si="44"/>
        <v>95</v>
      </c>
      <c r="M355" s="707">
        <f t="shared" si="44"/>
        <v>89</v>
      </c>
      <c r="N355" s="708">
        <f t="shared" si="44"/>
        <v>95</v>
      </c>
      <c r="O355" s="708">
        <f t="shared" si="44"/>
        <v>97</v>
      </c>
    </row>
    <row r="356" spans="1:15" ht="12">
      <c r="A356" s="718" t="s">
        <v>213</v>
      </c>
      <c r="B356" s="666">
        <f aca="true" t="shared" si="45" ref="B356:O356">SUM(B357:B377)</f>
        <v>152</v>
      </c>
      <c r="C356" s="712">
        <f t="shared" si="45"/>
        <v>162</v>
      </c>
      <c r="D356" s="667">
        <f t="shared" si="45"/>
        <v>132</v>
      </c>
      <c r="E356" s="712">
        <f t="shared" si="45"/>
        <v>141</v>
      </c>
      <c r="F356" s="667">
        <f t="shared" si="45"/>
        <v>98</v>
      </c>
      <c r="G356" s="712">
        <f t="shared" si="45"/>
        <v>109</v>
      </c>
      <c r="H356" s="667">
        <f t="shared" si="45"/>
        <v>78</v>
      </c>
      <c r="I356" s="712">
        <f t="shared" si="45"/>
        <v>76</v>
      </c>
      <c r="J356" s="667">
        <f t="shared" si="45"/>
        <v>187</v>
      </c>
      <c r="K356" s="712">
        <f t="shared" si="45"/>
        <v>196</v>
      </c>
      <c r="L356" s="667">
        <f t="shared" si="45"/>
        <v>124</v>
      </c>
      <c r="M356" s="712">
        <f t="shared" si="45"/>
        <v>115</v>
      </c>
      <c r="N356" s="667">
        <f t="shared" si="45"/>
        <v>126</v>
      </c>
      <c r="O356" s="667">
        <f t="shared" si="45"/>
        <v>128</v>
      </c>
    </row>
    <row r="357" spans="1:15" ht="12">
      <c r="A357" s="668" t="s">
        <v>225</v>
      </c>
      <c r="B357" s="645">
        <f>'[1]②B6用集計'!C1954</f>
        <v>6</v>
      </c>
      <c r="C357" s="647">
        <f>'[1]②B6用集計'!D1954</f>
        <v>7</v>
      </c>
      <c r="D357" s="644">
        <f>'[1]②B6用集計'!C1979</f>
        <v>4</v>
      </c>
      <c r="E357" s="647">
        <f>'[1]②B6用集計'!D1979</f>
        <v>4</v>
      </c>
      <c r="F357" s="644">
        <f>'[1]②B6用集計'!C2004</f>
        <v>2</v>
      </c>
      <c r="G357" s="647">
        <f>'[1]②B6用集計'!D2004</f>
        <v>1</v>
      </c>
      <c r="H357" s="644">
        <f>'[1]②B6用集計'!C2183</f>
        <v>4</v>
      </c>
      <c r="I357" s="647">
        <f>'[1]②B6用集計'!D2183</f>
        <v>3</v>
      </c>
      <c r="J357" s="644">
        <f>'[1]②B6用集計'!C2029</f>
        <v>8</v>
      </c>
      <c r="K357" s="647">
        <f>'[1]②B6用集計'!D2029</f>
        <v>19</v>
      </c>
      <c r="L357" s="644">
        <f>'[1]②B6用集計'!C2056</f>
        <v>6</v>
      </c>
      <c r="M357" s="647">
        <f>'[1]②B6用集計'!D2056</f>
        <v>7</v>
      </c>
      <c r="N357" s="646">
        <f>'[1]②B6用集計'!C2082</f>
        <v>7</v>
      </c>
      <c r="O357" s="646">
        <f>'[1]②B6用集計'!D2082</f>
        <v>0</v>
      </c>
    </row>
    <row r="358" spans="1:15" ht="12">
      <c r="A358" s="668" t="s">
        <v>310</v>
      </c>
      <c r="B358" s="645">
        <f>'[1]②B6用集計'!C1955</f>
        <v>12</v>
      </c>
      <c r="C358" s="647">
        <f>'[1]②B6用集計'!D1955</f>
        <v>6</v>
      </c>
      <c r="D358" s="644">
        <f>'[1]②B6用集計'!C1980</f>
        <v>6</v>
      </c>
      <c r="E358" s="647">
        <f>'[1]②B6用集計'!D1980</f>
        <v>5</v>
      </c>
      <c r="F358" s="644">
        <f>'[1]②B6用集計'!C2005</f>
        <v>5</v>
      </c>
      <c r="G358" s="647">
        <f>'[1]②B6用集計'!D2005</f>
        <v>5</v>
      </c>
      <c r="H358" s="644">
        <f>'[1]②B6用集計'!C2184</f>
        <v>1</v>
      </c>
      <c r="I358" s="647">
        <f>'[1]②B6用集計'!D2184</f>
        <v>4</v>
      </c>
      <c r="J358" s="644">
        <f>'[1]②B6用集計'!C2030</f>
        <v>8</v>
      </c>
      <c r="K358" s="647">
        <f>'[1]②B6用集計'!D2030</f>
        <v>11</v>
      </c>
      <c r="L358" s="644">
        <f>'[1]②B6用集計'!C2057</f>
        <v>9</v>
      </c>
      <c r="M358" s="647">
        <f>'[1]②B6用集計'!D2057</f>
        <v>6</v>
      </c>
      <c r="N358" s="646">
        <f>'[1]②B6用集計'!C2083</f>
        <v>6</v>
      </c>
      <c r="O358" s="646">
        <f>'[1]②B6用集計'!D2083</f>
        <v>13</v>
      </c>
    </row>
    <row r="359" spans="1:15" ht="12">
      <c r="A359" s="668" t="s">
        <v>129</v>
      </c>
      <c r="B359" s="645">
        <f>'[1]②B6用集計'!C1956</f>
        <v>5</v>
      </c>
      <c r="C359" s="647">
        <f>'[1]②B6用集計'!D1956</f>
        <v>11</v>
      </c>
      <c r="D359" s="644">
        <f>'[1]②B6用集計'!C1981</f>
        <v>5</v>
      </c>
      <c r="E359" s="647">
        <f>'[1]②B6用集計'!D1981</f>
        <v>7</v>
      </c>
      <c r="F359" s="644">
        <f>'[1]②B6用集計'!C2006</f>
        <v>2</v>
      </c>
      <c r="G359" s="647">
        <f>'[1]②B6用集計'!D2006</f>
        <v>2</v>
      </c>
      <c r="H359" s="644">
        <f>'[1]②B6用集計'!C2185</f>
        <v>3</v>
      </c>
      <c r="I359" s="647">
        <f>'[1]②B6用集計'!D2185</f>
        <v>6</v>
      </c>
      <c r="J359" s="644">
        <f>'[1]②B6用集計'!C2031</f>
        <v>8</v>
      </c>
      <c r="K359" s="647">
        <f>'[1]②B6用集計'!D2031</f>
        <v>6</v>
      </c>
      <c r="L359" s="644">
        <f>'[1]②B6用集計'!C2058</f>
        <v>4</v>
      </c>
      <c r="M359" s="647">
        <f>'[1]②B6用集計'!D2058</f>
        <v>6</v>
      </c>
      <c r="N359" s="646">
        <f>'[1]②B6用集計'!C2084</f>
        <v>12</v>
      </c>
      <c r="O359" s="646">
        <f>'[1]②B6用集計'!D2084</f>
        <v>6</v>
      </c>
    </row>
    <row r="360" spans="1:15" ht="12">
      <c r="A360" s="668" t="s">
        <v>130</v>
      </c>
      <c r="B360" s="645">
        <f>'[1]②B6用集計'!C1957</f>
        <v>7</v>
      </c>
      <c r="C360" s="647">
        <f>'[1]②B6用集計'!D1957</f>
        <v>9</v>
      </c>
      <c r="D360" s="644">
        <f>'[1]②B6用集計'!C1982</f>
        <v>8</v>
      </c>
      <c r="E360" s="647">
        <f>'[1]②B6用集計'!D1982</f>
        <v>7</v>
      </c>
      <c r="F360" s="644">
        <f>'[1]②B6用集計'!C2007</f>
        <v>3</v>
      </c>
      <c r="G360" s="647">
        <f>'[1]②B6用集計'!D2007</f>
        <v>8</v>
      </c>
      <c r="H360" s="644">
        <f>'[1]②B6用集計'!C2186</f>
        <v>2</v>
      </c>
      <c r="I360" s="647">
        <f>'[1]②B6用集計'!D2186</f>
        <v>3</v>
      </c>
      <c r="J360" s="644">
        <f>'[1]②B6用集計'!C2032</f>
        <v>4</v>
      </c>
      <c r="K360" s="647">
        <f>'[1]②B6用集計'!D2032</f>
        <v>4</v>
      </c>
      <c r="L360" s="644">
        <f>'[1]②B6用集計'!C2059</f>
        <v>10</v>
      </c>
      <c r="M360" s="647">
        <f>'[1]②B6用集計'!D2059</f>
        <v>7</v>
      </c>
      <c r="N360" s="646">
        <f>'[1]②B6用集計'!C2085</f>
        <v>6</v>
      </c>
      <c r="O360" s="646">
        <f>'[1]②B6用集計'!D2085</f>
        <v>12</v>
      </c>
    </row>
    <row r="361" spans="1:15" ht="12">
      <c r="A361" s="668" t="s">
        <v>131</v>
      </c>
      <c r="B361" s="645">
        <f>'[1]②B6用集計'!C1958</f>
        <v>5</v>
      </c>
      <c r="C361" s="647">
        <f>'[1]②B6用集計'!D1958</f>
        <v>6</v>
      </c>
      <c r="D361" s="644">
        <f>'[1]②B6用集計'!C1983</f>
        <v>6</v>
      </c>
      <c r="E361" s="647">
        <f>'[1]②B6用集計'!D1983</f>
        <v>7</v>
      </c>
      <c r="F361" s="644">
        <f>'[1]②B6用集計'!C2008</f>
        <v>3</v>
      </c>
      <c r="G361" s="647">
        <f>'[1]②B6用集計'!D2008</f>
        <v>6</v>
      </c>
      <c r="H361" s="644">
        <f>'[1]②B6用集計'!C2187</f>
        <v>5</v>
      </c>
      <c r="I361" s="647">
        <f>'[1]②B6用集計'!D2187</f>
        <v>1</v>
      </c>
      <c r="J361" s="644">
        <f>'[1]②B6用集計'!C2033</f>
        <v>13</v>
      </c>
      <c r="K361" s="647">
        <f>'[1]②B6用集計'!D2033</f>
        <v>5</v>
      </c>
      <c r="L361" s="644">
        <f>'[1]②B6用集計'!C2060</f>
        <v>10</v>
      </c>
      <c r="M361" s="647">
        <f>'[1]②B6用集計'!D2060</f>
        <v>3</v>
      </c>
      <c r="N361" s="646">
        <f>'[1]②B6用集計'!C2086</f>
        <v>3</v>
      </c>
      <c r="O361" s="646">
        <f>'[1]②B6用集計'!D2086</f>
        <v>5</v>
      </c>
    </row>
    <row r="362" spans="1:15" ht="12">
      <c r="A362" s="668" t="s">
        <v>132</v>
      </c>
      <c r="B362" s="645">
        <f>'[1]②B6用集計'!C1959</f>
        <v>4</v>
      </c>
      <c r="C362" s="647">
        <f>'[1]②B6用集計'!D1959</f>
        <v>6</v>
      </c>
      <c r="D362" s="644">
        <f>'[1]②B6用集計'!C1984</f>
        <v>3</v>
      </c>
      <c r="E362" s="647">
        <f>'[1]②B6用集計'!D1984</f>
        <v>4</v>
      </c>
      <c r="F362" s="644">
        <f>'[1]②B6用集計'!C2009</f>
        <v>6</v>
      </c>
      <c r="G362" s="647">
        <f>'[1]②B6用集計'!D2009</f>
        <v>6</v>
      </c>
      <c r="H362" s="644">
        <f>'[1]②B6用集計'!C2188</f>
        <v>3</v>
      </c>
      <c r="I362" s="647">
        <f>'[1]②B6用集計'!D2188</f>
        <v>1</v>
      </c>
      <c r="J362" s="644">
        <f>'[1]②B6用集計'!C2034</f>
        <v>17</v>
      </c>
      <c r="K362" s="647">
        <f>'[1]②B6用集計'!D2034</f>
        <v>19</v>
      </c>
      <c r="L362" s="644">
        <f>'[1]②B6用集計'!C2061</f>
        <v>7</v>
      </c>
      <c r="M362" s="647">
        <f>'[1]②B6用集計'!D2061</f>
        <v>5</v>
      </c>
      <c r="N362" s="646">
        <f>'[1]②B6用集計'!C2087</f>
        <v>6</v>
      </c>
      <c r="O362" s="646">
        <f>'[1]②B6用集計'!D2087</f>
        <v>6</v>
      </c>
    </row>
    <row r="363" spans="1:15" ht="12">
      <c r="A363" s="668" t="s">
        <v>133</v>
      </c>
      <c r="B363" s="645">
        <f>'[1]②B6用集計'!C1960</f>
        <v>11</v>
      </c>
      <c r="C363" s="647">
        <f>'[1]②B6用集計'!D1960</f>
        <v>7</v>
      </c>
      <c r="D363" s="644">
        <f>'[1]②B6用集計'!C1985</f>
        <v>7</v>
      </c>
      <c r="E363" s="647">
        <f>'[1]②B6用集計'!D1985</f>
        <v>6</v>
      </c>
      <c r="F363" s="644">
        <f>'[1]②B6用集計'!C2010</f>
        <v>7</v>
      </c>
      <c r="G363" s="647">
        <f>'[1]②B6用集計'!D2010</f>
        <v>5</v>
      </c>
      <c r="H363" s="644">
        <f>'[1]②B6用集計'!C2189</f>
        <v>4</v>
      </c>
      <c r="I363" s="647">
        <f>'[1]②B6用集計'!D2189</f>
        <v>2</v>
      </c>
      <c r="J363" s="644">
        <f>'[1]②B6用集計'!C2035</f>
        <v>17</v>
      </c>
      <c r="K363" s="647">
        <f>'[1]②B6用集計'!D2035</f>
        <v>17</v>
      </c>
      <c r="L363" s="644">
        <f>'[1]②B6用集計'!C2062</f>
        <v>7</v>
      </c>
      <c r="M363" s="647">
        <f>'[1]②B6用集計'!D2062</f>
        <v>5</v>
      </c>
      <c r="N363" s="646">
        <f>'[1]②B6用集計'!C2088</f>
        <v>9</v>
      </c>
      <c r="O363" s="646">
        <f>'[1]②B6用集計'!D2088</f>
        <v>4</v>
      </c>
    </row>
    <row r="364" spans="1:15" ht="12">
      <c r="A364" s="668" t="s">
        <v>134</v>
      </c>
      <c r="B364" s="645">
        <f>'[1]②B6用集計'!C1961</f>
        <v>7</v>
      </c>
      <c r="C364" s="647">
        <f>'[1]②B6用集計'!D1961</f>
        <v>7</v>
      </c>
      <c r="D364" s="644">
        <f>'[1]②B6用集計'!C1986</f>
        <v>8</v>
      </c>
      <c r="E364" s="647">
        <f>'[1]②B6用集計'!D1986</f>
        <v>10</v>
      </c>
      <c r="F364" s="644">
        <f>'[1]②B6用集計'!C2011</f>
        <v>5</v>
      </c>
      <c r="G364" s="647">
        <f>'[1]②B6用集計'!D2011</f>
        <v>6</v>
      </c>
      <c r="H364" s="644">
        <f>'[1]②B6用集計'!C2190</f>
        <v>5</v>
      </c>
      <c r="I364" s="647">
        <f>'[1]②B6用集計'!D2190</f>
        <v>6</v>
      </c>
      <c r="J364" s="644">
        <f>'[1]②B6用集計'!C2036</f>
        <v>18</v>
      </c>
      <c r="K364" s="647">
        <f>'[1]②B6用集計'!D2036</f>
        <v>21</v>
      </c>
      <c r="L364" s="644">
        <f>'[1]②B6用集計'!C2063</f>
        <v>8</v>
      </c>
      <c r="M364" s="647">
        <f>'[1]②B6用集計'!D2063</f>
        <v>10</v>
      </c>
      <c r="N364" s="646">
        <f>'[1]②B6用集計'!C2089</f>
        <v>11</v>
      </c>
      <c r="O364" s="646">
        <f>'[1]②B6用集計'!D2089</f>
        <v>12</v>
      </c>
    </row>
    <row r="365" spans="1:15" ht="12">
      <c r="A365" s="668" t="s">
        <v>135</v>
      </c>
      <c r="B365" s="645">
        <f>'[1]②B6用集計'!C1962</f>
        <v>12</v>
      </c>
      <c r="C365" s="647">
        <f>'[1]②B6用集計'!D1962</f>
        <v>11</v>
      </c>
      <c r="D365" s="644">
        <f>'[1]②B6用集計'!C1987</f>
        <v>5</v>
      </c>
      <c r="E365" s="647">
        <f>'[1]②B6用集計'!D1987</f>
        <v>6</v>
      </c>
      <c r="F365" s="644">
        <f>'[1]②B6用集計'!C2012</f>
        <v>6</v>
      </c>
      <c r="G365" s="647">
        <f>'[1]②B6用集計'!D2012</f>
        <v>4</v>
      </c>
      <c r="H365" s="644">
        <f>'[1]②B6用集計'!C2191</f>
        <v>4</v>
      </c>
      <c r="I365" s="647">
        <f>'[1]②B6用集計'!D2191</f>
        <v>3</v>
      </c>
      <c r="J365" s="644">
        <f>'[1]②B6用集計'!C2037</f>
        <v>21</v>
      </c>
      <c r="K365" s="647">
        <f>'[1]②B6用集計'!D2037</f>
        <v>13</v>
      </c>
      <c r="L365" s="644">
        <f>'[1]②B6用集計'!C2064</f>
        <v>7</v>
      </c>
      <c r="M365" s="647">
        <f>'[1]②B6用集計'!D2064</f>
        <v>9</v>
      </c>
      <c r="N365" s="646">
        <f>'[1]②B6用集計'!C2090</f>
        <v>10</v>
      </c>
      <c r="O365" s="646">
        <f>'[1]②B6用集計'!D2090</f>
        <v>11</v>
      </c>
    </row>
    <row r="366" spans="1:15" ht="12">
      <c r="A366" s="668" t="s">
        <v>136</v>
      </c>
      <c r="B366" s="645">
        <f>'[1]②B6用集計'!C1963</f>
        <v>15</v>
      </c>
      <c r="C366" s="647">
        <f>'[1]②B6用集計'!D1963</f>
        <v>11</v>
      </c>
      <c r="D366" s="644">
        <f>'[1]②B6用集計'!C1988</f>
        <v>6</v>
      </c>
      <c r="E366" s="647">
        <f>'[1]②B6用集計'!D1988</f>
        <v>9</v>
      </c>
      <c r="F366" s="644">
        <f>'[1]②B6用集計'!C2013</f>
        <v>4</v>
      </c>
      <c r="G366" s="647">
        <f>'[1]②B6用集計'!D2013</f>
        <v>5</v>
      </c>
      <c r="H366" s="644">
        <f>'[1]②B6用集計'!C2192</f>
        <v>5</v>
      </c>
      <c r="I366" s="647">
        <f>'[1]②B6用集計'!D2192</f>
        <v>4</v>
      </c>
      <c r="J366" s="644">
        <f>'[1]②B6用集計'!C2038</f>
        <v>8</v>
      </c>
      <c r="K366" s="647">
        <f>'[1]②B6用集計'!D2038</f>
        <v>7</v>
      </c>
      <c r="L366" s="644">
        <f>'[1]②B6用集計'!C2065</f>
        <v>9</v>
      </c>
      <c r="M366" s="647">
        <f>'[1]②B6用集計'!D2065</f>
        <v>5</v>
      </c>
      <c r="N366" s="646">
        <f>'[1]②B6用集計'!C2091</f>
        <v>7</v>
      </c>
      <c r="O366" s="646">
        <f>'[1]②B6用集計'!D2091</f>
        <v>8</v>
      </c>
    </row>
    <row r="367" spans="1:15" ht="12">
      <c r="A367" s="668" t="s">
        <v>137</v>
      </c>
      <c r="B367" s="645">
        <f>'[1]②B6用集計'!C1964</f>
        <v>5</v>
      </c>
      <c r="C367" s="647">
        <f>'[1]②B6用集計'!D1964</f>
        <v>9</v>
      </c>
      <c r="D367" s="644">
        <f>'[1]②B6用集計'!C1989</f>
        <v>13</v>
      </c>
      <c r="E367" s="647">
        <f>'[1]②B6用集計'!D1989</f>
        <v>11</v>
      </c>
      <c r="F367" s="644">
        <f>'[1]②B6用集計'!C2014</f>
        <v>8</v>
      </c>
      <c r="G367" s="647">
        <f>'[1]②B6用集計'!D2014</f>
        <v>8</v>
      </c>
      <c r="H367" s="644">
        <f>'[1]②B6用集計'!C2193</f>
        <v>4</v>
      </c>
      <c r="I367" s="647">
        <f>'[1]②B6用集計'!D2193</f>
        <v>4</v>
      </c>
      <c r="J367" s="644">
        <f>'[1]②B6用集計'!C2039</f>
        <v>10</v>
      </c>
      <c r="K367" s="647">
        <f>'[1]②B6用集計'!D2039</f>
        <v>4</v>
      </c>
      <c r="L367" s="644">
        <f>'[1]②B6用集計'!C2066</f>
        <v>6</v>
      </c>
      <c r="M367" s="647">
        <f>'[1]②B6用集計'!D2066</f>
        <v>11</v>
      </c>
      <c r="N367" s="646">
        <f>'[1]②B6用集計'!C2092</f>
        <v>6</v>
      </c>
      <c r="O367" s="646">
        <f>'[1]②B6用集計'!D2092</f>
        <v>4</v>
      </c>
    </row>
    <row r="368" spans="1:15" ht="12">
      <c r="A368" s="668" t="s">
        <v>138</v>
      </c>
      <c r="B368" s="645">
        <f>'[1]②B6用集計'!C1965</f>
        <v>10</v>
      </c>
      <c r="C368" s="647">
        <f>'[1]②B6用集計'!D1965</f>
        <v>3</v>
      </c>
      <c r="D368" s="644">
        <f>'[1]②B6用集計'!C1990</f>
        <v>11</v>
      </c>
      <c r="E368" s="647">
        <f>'[1]②B6用集計'!D1990</f>
        <v>7</v>
      </c>
      <c r="F368" s="644">
        <f>'[1]②B6用集計'!C2015</f>
        <v>11</v>
      </c>
      <c r="G368" s="647">
        <f>'[1]②B6用集計'!D2015</f>
        <v>10</v>
      </c>
      <c r="H368" s="644">
        <f>'[1]②B6用集計'!C2194</f>
        <v>5</v>
      </c>
      <c r="I368" s="647">
        <f>'[1]②B6用集計'!D2194</f>
        <v>7</v>
      </c>
      <c r="J368" s="644">
        <f>'[1]②B6用集計'!C2040</f>
        <v>14</v>
      </c>
      <c r="K368" s="647">
        <f>'[1]②B6用集計'!D2040</f>
        <v>14</v>
      </c>
      <c r="L368" s="644">
        <f>'[1]②B6用集計'!C2067</f>
        <v>8</v>
      </c>
      <c r="M368" s="647">
        <f>'[1]②B6用集計'!D2067</f>
        <v>3</v>
      </c>
      <c r="N368" s="646">
        <f>'[1]②B6用集計'!C2093</f>
        <v>5</v>
      </c>
      <c r="O368" s="646">
        <f>'[1]②B6用集計'!D2093</f>
        <v>5</v>
      </c>
    </row>
    <row r="369" spans="1:15" ht="12">
      <c r="A369" s="668" t="s">
        <v>139</v>
      </c>
      <c r="B369" s="645">
        <f>'[1]②B6用集計'!C1966</f>
        <v>9</v>
      </c>
      <c r="C369" s="647">
        <f>'[1]②B6用集計'!D1966</f>
        <v>12</v>
      </c>
      <c r="D369" s="644">
        <f>'[1]②B6用集計'!C1991</f>
        <v>10</v>
      </c>
      <c r="E369" s="647">
        <f>'[1]②B6用集計'!D1991</f>
        <v>8</v>
      </c>
      <c r="F369" s="644">
        <f>'[1]②B6用集計'!C2016</f>
        <v>10</v>
      </c>
      <c r="G369" s="647">
        <f>'[1]②B6用集計'!D2016</f>
        <v>12</v>
      </c>
      <c r="H369" s="644">
        <f>'[1]②B6用集計'!C2195</f>
        <v>7</v>
      </c>
      <c r="I369" s="647">
        <f>'[1]②B6用集計'!D2195</f>
        <v>4</v>
      </c>
      <c r="J369" s="644">
        <f>'[1]②B6用集計'!C2041</f>
        <v>6</v>
      </c>
      <c r="K369" s="647">
        <f>'[1]②B6用集計'!D2041</f>
        <v>15</v>
      </c>
      <c r="L369" s="644">
        <f>'[1]②B6用集計'!C2068</f>
        <v>7</v>
      </c>
      <c r="M369" s="647">
        <f>'[1]②B6用集計'!D2068</f>
        <v>10</v>
      </c>
      <c r="N369" s="646">
        <f>'[1]②B6用集計'!C2094</f>
        <v>5</v>
      </c>
      <c r="O369" s="646">
        <f>'[1]②B6用集計'!D2094</f>
        <v>6</v>
      </c>
    </row>
    <row r="370" spans="1:15" ht="12">
      <c r="A370" s="668" t="s">
        <v>140</v>
      </c>
      <c r="B370" s="645">
        <f>'[1]②B6用集計'!C1967</f>
        <v>12</v>
      </c>
      <c r="C370" s="647">
        <f>'[1]②B6用集計'!D1967</f>
        <v>16</v>
      </c>
      <c r="D370" s="644">
        <f>'[1]②B6用集計'!C1992</f>
        <v>11</v>
      </c>
      <c r="E370" s="647">
        <f>'[1]②B6用集計'!D1992</f>
        <v>13</v>
      </c>
      <c r="F370" s="644">
        <f>'[1]②B6用集計'!C2017</f>
        <v>10</v>
      </c>
      <c r="G370" s="647">
        <f>'[1]②B6用集計'!D2017</f>
        <v>5</v>
      </c>
      <c r="H370" s="644">
        <f>'[1]②B6用集計'!C2196</f>
        <v>7</v>
      </c>
      <c r="I370" s="647">
        <f>'[1]②B6用集計'!D2196</f>
        <v>5</v>
      </c>
      <c r="J370" s="644">
        <f>'[1]②B6用集計'!C2042</f>
        <v>14</v>
      </c>
      <c r="K370" s="647">
        <f>'[1]②B6用集計'!D2042</f>
        <v>14</v>
      </c>
      <c r="L370" s="644">
        <f>'[1]②B6用集計'!C2069</f>
        <v>13</v>
      </c>
      <c r="M370" s="647">
        <f>'[1]②B6用集計'!D2069</f>
        <v>8</v>
      </c>
      <c r="N370" s="646">
        <f>'[1]②B6用集計'!C2095</f>
        <v>14</v>
      </c>
      <c r="O370" s="646">
        <f>'[1]②B6用集計'!D2095</f>
        <v>12</v>
      </c>
    </row>
    <row r="371" spans="1:15" ht="12">
      <c r="A371" s="668" t="s">
        <v>141</v>
      </c>
      <c r="B371" s="645">
        <f>'[1]②B6用集計'!C1968</f>
        <v>11</v>
      </c>
      <c r="C371" s="647">
        <f>'[1]②B6用集計'!D1968</f>
        <v>11</v>
      </c>
      <c r="D371" s="644">
        <f>'[1]②B6用集計'!C1993</f>
        <v>12</v>
      </c>
      <c r="E371" s="647">
        <f>'[1]②B6用集計'!D1993</f>
        <v>10</v>
      </c>
      <c r="F371" s="644">
        <f>'[1]②B6用集計'!C2018</f>
        <v>3</v>
      </c>
      <c r="G371" s="647">
        <f>'[1]②B6用集計'!D2018</f>
        <v>4</v>
      </c>
      <c r="H371" s="644">
        <f>'[1]②B6用集計'!C2197</f>
        <v>7</v>
      </c>
      <c r="I371" s="647">
        <f>'[1]②B6用集計'!D2197</f>
        <v>7</v>
      </c>
      <c r="J371" s="644">
        <f>'[1]②B6用集計'!C2043</f>
        <v>7</v>
      </c>
      <c r="K371" s="647">
        <f>'[1]②B6用集計'!D2043</f>
        <v>10</v>
      </c>
      <c r="L371" s="644">
        <f>'[1]②B6用集計'!C2070</f>
        <v>7</v>
      </c>
      <c r="M371" s="647">
        <f>'[1]②B6用集計'!D2070</f>
        <v>7</v>
      </c>
      <c r="N371" s="646">
        <f>'[1]②B6用集計'!C2096</f>
        <v>7</v>
      </c>
      <c r="O371" s="646">
        <f>'[1]②B6用集計'!D2096</f>
        <v>5</v>
      </c>
    </row>
    <row r="372" spans="1:15" ht="12">
      <c r="A372" s="668" t="s">
        <v>142</v>
      </c>
      <c r="B372" s="645">
        <f>'[1]②B6用集計'!C1969</f>
        <v>12</v>
      </c>
      <c r="C372" s="647">
        <f>'[1]②B6用集計'!D1969</f>
        <v>7</v>
      </c>
      <c r="D372" s="644">
        <f>'[1]②B6用集計'!C1994</f>
        <v>7</v>
      </c>
      <c r="E372" s="647">
        <f>'[1]②B6用集計'!D1994</f>
        <v>6</v>
      </c>
      <c r="F372" s="644">
        <f>'[1]②B6用集計'!C2019</f>
        <v>3</v>
      </c>
      <c r="G372" s="647">
        <f>'[1]②B6用集計'!D2019</f>
        <v>10</v>
      </c>
      <c r="H372" s="644">
        <f>'[1]②B6用集計'!C2198</f>
        <v>5</v>
      </c>
      <c r="I372" s="647">
        <f>'[1]②B6用集計'!D2198</f>
        <v>6</v>
      </c>
      <c r="J372" s="644">
        <f>'[1]②B6用集計'!C2044</f>
        <v>7</v>
      </c>
      <c r="K372" s="647">
        <f>'[1]②B6用集計'!D2044</f>
        <v>4</v>
      </c>
      <c r="L372" s="644">
        <f>'[1]②B6用集計'!C2071</f>
        <v>3</v>
      </c>
      <c r="M372" s="647">
        <f>'[1]②B6用集計'!D2071</f>
        <v>5</v>
      </c>
      <c r="N372" s="646">
        <f>'[1]②B6用集計'!C2097</f>
        <v>6</v>
      </c>
      <c r="O372" s="646">
        <f>'[1]②B6用集計'!D2097</f>
        <v>3</v>
      </c>
    </row>
    <row r="373" spans="1:15" ht="12">
      <c r="A373" s="668" t="s">
        <v>143</v>
      </c>
      <c r="B373" s="645">
        <f>'[1]②B6用集計'!C1970</f>
        <v>3</v>
      </c>
      <c r="C373" s="647">
        <f>'[1]②B6用集計'!D1970</f>
        <v>9</v>
      </c>
      <c r="D373" s="644">
        <f>'[1]②B6用集計'!C1995</f>
        <v>2</v>
      </c>
      <c r="E373" s="647">
        <f>'[1]②B6用集計'!D1995</f>
        <v>5</v>
      </c>
      <c r="F373" s="644">
        <f>'[1]②B6用集計'!C2020</f>
        <v>6</v>
      </c>
      <c r="G373" s="647">
        <f>'[1]②B6用集計'!D2020</f>
        <v>6</v>
      </c>
      <c r="H373" s="644">
        <f>'[1]②B6用集計'!C2199</f>
        <v>4</v>
      </c>
      <c r="I373" s="647">
        <f>'[1]②B6用集計'!D2199</f>
        <v>3</v>
      </c>
      <c r="J373" s="644">
        <f>'[1]②B6用集計'!C2045</f>
        <v>5</v>
      </c>
      <c r="K373" s="647">
        <f>'[1]②B6用集計'!D2045</f>
        <v>8</v>
      </c>
      <c r="L373" s="644">
        <f>'[1]②B6用集計'!C2072</f>
        <v>1</v>
      </c>
      <c r="M373" s="647">
        <f>'[1]②B6用集計'!D2072</f>
        <v>3</v>
      </c>
      <c r="N373" s="646">
        <f>'[1]②B6用集計'!C2098</f>
        <v>5</v>
      </c>
      <c r="O373" s="646">
        <f>'[1]②B6用集計'!D2098</f>
        <v>3</v>
      </c>
    </row>
    <row r="374" spans="1:15" ht="12">
      <c r="A374" s="668" t="s">
        <v>144</v>
      </c>
      <c r="B374" s="645">
        <f>'[1]②B6用集計'!C1971</f>
        <v>5</v>
      </c>
      <c r="C374" s="647">
        <f>'[1]②B6用集計'!D1971</f>
        <v>10</v>
      </c>
      <c r="D374" s="644">
        <f>'[1]②B6用集計'!C1996</f>
        <v>6</v>
      </c>
      <c r="E374" s="647">
        <f>'[1]②B6用集計'!D1996</f>
        <v>10</v>
      </c>
      <c r="F374" s="644">
        <f>'[1]②B6用集計'!C2021</f>
        <v>4</v>
      </c>
      <c r="G374" s="647">
        <f>'[1]②B6用集計'!D2021</f>
        <v>4</v>
      </c>
      <c r="H374" s="644">
        <f>'[1]②B6用集計'!C2200</f>
        <v>1</v>
      </c>
      <c r="I374" s="647">
        <f>'[1]②B6用集計'!D2200</f>
        <v>5</v>
      </c>
      <c r="J374" s="644">
        <f>'[1]②B6用集計'!C2046</f>
        <v>2</v>
      </c>
      <c r="K374" s="647">
        <f>'[1]②B6用集計'!D2046</f>
        <v>2</v>
      </c>
      <c r="L374" s="644">
        <f>'[1]②B6用集計'!C2073</f>
        <v>1</v>
      </c>
      <c r="M374" s="647">
        <f>'[1]②B6用集計'!D2073</f>
        <v>1</v>
      </c>
      <c r="N374" s="646">
        <f>'[1]②B6用集計'!C2099</f>
        <v>0</v>
      </c>
      <c r="O374" s="646">
        <f>'[1]②B6用集計'!D2099</f>
        <v>7</v>
      </c>
    </row>
    <row r="375" spans="1:15" ht="12">
      <c r="A375" s="668" t="s">
        <v>145</v>
      </c>
      <c r="B375" s="645">
        <f>'[1]②B6用集計'!C1972</f>
        <v>1</v>
      </c>
      <c r="C375" s="647">
        <f>'[1]②B6用集計'!D1972</f>
        <v>2</v>
      </c>
      <c r="D375" s="644">
        <f>'[1]②B6用集計'!C1997</f>
        <v>2</v>
      </c>
      <c r="E375" s="647">
        <f>'[1]②B6用集計'!D1997</f>
        <v>5</v>
      </c>
      <c r="F375" s="644">
        <f>'[1]②B6用集計'!C2022</f>
        <v>0</v>
      </c>
      <c r="G375" s="647">
        <f>'[1]②B6用集計'!D2022</f>
        <v>2</v>
      </c>
      <c r="H375" s="644">
        <f>'[1]②B6用集計'!C2201</f>
        <v>2</v>
      </c>
      <c r="I375" s="647">
        <f>'[1]②B6用集計'!D2201</f>
        <v>1</v>
      </c>
      <c r="J375" s="644">
        <f>'[1]②B6用集計'!C2047</f>
        <v>0</v>
      </c>
      <c r="K375" s="647">
        <f>'[1]②B6用集計'!D2047</f>
        <v>3</v>
      </c>
      <c r="L375" s="644">
        <f>'[1]②B6用集計'!C2074</f>
        <v>1</v>
      </c>
      <c r="M375" s="647">
        <f>'[1]②B6用集計'!D2074</f>
        <v>3</v>
      </c>
      <c r="N375" s="646">
        <f>'[1]②B6用集計'!C2100</f>
        <v>1</v>
      </c>
      <c r="O375" s="646">
        <f>'[1]②B6用集計'!D2100</f>
        <v>6</v>
      </c>
    </row>
    <row r="376" spans="1:15" ht="12">
      <c r="A376" s="668" t="s">
        <v>146</v>
      </c>
      <c r="B376" s="645">
        <f>'[1]②B6用集計'!C1973</f>
        <v>0</v>
      </c>
      <c r="C376" s="647">
        <f>'[1]②B6用集計'!D1973</f>
        <v>2</v>
      </c>
      <c r="D376" s="644">
        <f>'[1]②B6用集計'!C1998</f>
        <v>0</v>
      </c>
      <c r="E376" s="647">
        <f>'[1]②B6用集計'!D1998</f>
        <v>0</v>
      </c>
      <c r="F376" s="644">
        <f>'[1]②B6用集計'!C2023</f>
        <v>0</v>
      </c>
      <c r="G376" s="647">
        <f>'[1]②B6用集計'!D2023</f>
        <v>0</v>
      </c>
      <c r="H376" s="644">
        <f>'[1]②B6用集計'!C2202</f>
        <v>0</v>
      </c>
      <c r="I376" s="647">
        <f>'[1]②B6用集計'!D2202</f>
        <v>1</v>
      </c>
      <c r="J376" s="644">
        <f>'[1]②B6用集計'!C2048</f>
        <v>0</v>
      </c>
      <c r="K376" s="647">
        <f>'[1]②B6用集計'!D2048</f>
        <v>0</v>
      </c>
      <c r="L376" s="644">
        <f>'[1]②B6用集計'!C2075</f>
        <v>0</v>
      </c>
      <c r="M376" s="647">
        <f>'[1]②B6用集計'!D2075</f>
        <v>1</v>
      </c>
      <c r="N376" s="646">
        <f>'[1]②B6用集計'!C2101</f>
        <v>0</v>
      </c>
      <c r="O376" s="646">
        <f>'[1]②B6用集計'!D2101</f>
        <v>0</v>
      </c>
    </row>
    <row r="377" spans="1:15" ht="12" thickBot="1">
      <c r="A377" s="669" t="s">
        <v>216</v>
      </c>
      <c r="B377" s="691">
        <f>'[1]②B6用集計'!C1974</f>
        <v>0</v>
      </c>
      <c r="C377" s="670">
        <f>'[1]②B6用集計'!D1974</f>
        <v>0</v>
      </c>
      <c r="D377" s="649">
        <f>'[1]②B6用集計'!C1999</f>
        <v>0</v>
      </c>
      <c r="E377" s="670">
        <f>'[1]②B6用集計'!D1999</f>
        <v>1</v>
      </c>
      <c r="F377" s="649">
        <f>'[1]②B6用集計'!C2024</f>
        <v>0</v>
      </c>
      <c r="G377" s="670">
        <f>'[1]②B6用集計'!D2024</f>
        <v>0</v>
      </c>
      <c r="H377" s="649">
        <f>'[1]②B6用集計'!C2203</f>
        <v>0</v>
      </c>
      <c r="I377" s="670">
        <f>'[1]②B6用集計'!D2203</f>
        <v>0</v>
      </c>
      <c r="J377" s="649">
        <f>'[1]②B6用集計'!C2049</f>
        <v>0</v>
      </c>
      <c r="K377" s="670">
        <f>'[1]②B6用集計'!D2049</f>
        <v>0</v>
      </c>
      <c r="L377" s="649">
        <f>'[1]②B6用集計'!C2076</f>
        <v>0</v>
      </c>
      <c r="M377" s="670">
        <f>'[1]②B6用集計'!D2076</f>
        <v>0</v>
      </c>
      <c r="N377" s="649">
        <f>'[1]②B6用集計'!C2102</f>
        <v>0</v>
      </c>
      <c r="O377" s="649">
        <f>'[1]②B6用集計'!D2102</f>
        <v>0</v>
      </c>
    </row>
    <row r="378" spans="1:15" ht="12">
      <c r="A378" s="671"/>
      <c r="B378" s="646"/>
      <c r="C378" s="646"/>
      <c r="D378" s="646"/>
      <c r="E378" s="646"/>
      <c r="F378" s="646"/>
      <c r="G378" s="646"/>
      <c r="H378" s="646"/>
      <c r="I378" s="646"/>
      <c r="J378" s="644"/>
      <c r="K378" s="646"/>
      <c r="L378" s="644"/>
      <c r="M378" s="646"/>
      <c r="N378" s="646"/>
      <c r="O378" s="646"/>
    </row>
    <row r="379" spans="1:15" ht="12" thickBot="1">
      <c r="A379" s="648"/>
      <c r="B379" s="649"/>
      <c r="C379" s="649"/>
      <c r="D379" s="649"/>
      <c r="E379" s="649"/>
      <c r="F379" s="649"/>
      <c r="G379" s="649"/>
      <c r="H379" s="649"/>
      <c r="I379" s="649"/>
      <c r="J379" s="649"/>
      <c r="K379" s="649"/>
      <c r="L379" s="649"/>
      <c r="M379" s="649"/>
      <c r="N379" s="649"/>
      <c r="O379" s="649"/>
    </row>
    <row r="380" spans="1:15" ht="12">
      <c r="A380" s="723" t="s">
        <v>202</v>
      </c>
      <c r="B380" s="1110" t="s">
        <v>311</v>
      </c>
      <c r="C380" s="1083"/>
      <c r="D380" s="1157" t="s">
        <v>312</v>
      </c>
      <c r="E380" s="1163"/>
      <c r="F380" s="1152" t="s">
        <v>313</v>
      </c>
      <c r="G380" s="1106"/>
      <c r="H380" s="1149" t="s">
        <v>314</v>
      </c>
      <c r="I380" s="1150"/>
      <c r="J380" s="1109" t="s">
        <v>315</v>
      </c>
      <c r="K380" s="1087"/>
      <c r="L380" s="1088" t="s">
        <v>316</v>
      </c>
      <c r="M380" s="1087"/>
      <c r="N380" s="1088" t="s">
        <v>317</v>
      </c>
      <c r="O380" s="1108"/>
    </row>
    <row r="381" spans="1:15" ht="12">
      <c r="A381" s="655" t="s">
        <v>210</v>
      </c>
      <c r="B381" s="1090">
        <f>'[1]③行政区別'!E96</f>
        <v>46</v>
      </c>
      <c r="C381" s="1090"/>
      <c r="D381" s="1080">
        <f>'[1]③行政区別'!E97</f>
        <v>28</v>
      </c>
      <c r="E381" s="1090"/>
      <c r="F381" s="1066">
        <f>'[1]③行政区別'!E98</f>
        <v>8</v>
      </c>
      <c r="G381" s="1067"/>
      <c r="H381" s="1091">
        <f>SUM(F323:O323)+SUM(B352:O352)+D381+F381+B381</f>
        <v>946</v>
      </c>
      <c r="I381" s="1079"/>
      <c r="J381" s="1089">
        <f>'[1]③行政区別'!E101</f>
        <v>41</v>
      </c>
      <c r="K381" s="1080"/>
      <c r="L381" s="1066">
        <f>'[1]③行政区別'!E102</f>
        <v>37</v>
      </c>
      <c r="M381" s="1080"/>
      <c r="N381" s="1066">
        <f>'[1]③行政区別'!E103</f>
        <v>34</v>
      </c>
      <c r="O381" s="1071"/>
    </row>
    <row r="382" spans="1:15" ht="12">
      <c r="A382" s="655" t="s">
        <v>211</v>
      </c>
      <c r="B382" s="1090">
        <f>SUM(B386:C406)</f>
        <v>114</v>
      </c>
      <c r="C382" s="1090"/>
      <c r="D382" s="1080">
        <f>SUM(D386:E406)</f>
        <v>110</v>
      </c>
      <c r="E382" s="1090"/>
      <c r="F382" s="1066">
        <f>SUM(F386:G406)</f>
        <v>12</v>
      </c>
      <c r="G382" s="1067"/>
      <c r="H382" s="1091">
        <f>SUM(H386:I406)</f>
        <v>2842</v>
      </c>
      <c r="I382" s="1079"/>
      <c r="J382" s="1089">
        <f>SUM(J386:K406)</f>
        <v>111</v>
      </c>
      <c r="K382" s="1080"/>
      <c r="L382" s="1066">
        <f>SUM(L386:M406)</f>
        <v>107</v>
      </c>
      <c r="M382" s="1080"/>
      <c r="N382" s="1066">
        <f>SUM(N386:O406)</f>
        <v>109</v>
      </c>
      <c r="O382" s="1071"/>
    </row>
    <row r="383" spans="1:15" ht="12">
      <c r="A383" s="656"/>
      <c r="B383" s="680" t="s">
        <v>125</v>
      </c>
      <c r="C383" s="681" t="s">
        <v>126</v>
      </c>
      <c r="D383" s="748" t="s">
        <v>125</v>
      </c>
      <c r="E383" s="724" t="s">
        <v>126</v>
      </c>
      <c r="F383" s="748" t="s">
        <v>125</v>
      </c>
      <c r="G383" s="725" t="s">
        <v>126</v>
      </c>
      <c r="H383" s="749" t="s">
        <v>125</v>
      </c>
      <c r="I383" s="727" t="s">
        <v>126</v>
      </c>
      <c r="J383" s="748" t="s">
        <v>125</v>
      </c>
      <c r="K383" s="724" t="s">
        <v>126</v>
      </c>
      <c r="L383" s="748" t="s">
        <v>125</v>
      </c>
      <c r="M383" s="736" t="s">
        <v>126</v>
      </c>
      <c r="N383" s="736" t="s">
        <v>125</v>
      </c>
      <c r="O383" s="736" t="s">
        <v>126</v>
      </c>
    </row>
    <row r="384" spans="1:15" ht="12">
      <c r="A384" s="673" t="s">
        <v>224</v>
      </c>
      <c r="B384" s="708">
        <f aca="true" t="shared" si="46" ref="B384:G384">SUM(B390:B406)</f>
        <v>45</v>
      </c>
      <c r="C384" s="707">
        <f t="shared" si="46"/>
        <v>53</v>
      </c>
      <c r="D384" s="708">
        <f t="shared" si="46"/>
        <v>42</v>
      </c>
      <c r="E384" s="707">
        <f t="shared" si="46"/>
        <v>48</v>
      </c>
      <c r="F384" s="708">
        <f t="shared" si="46"/>
        <v>7</v>
      </c>
      <c r="G384" s="682">
        <f t="shared" si="46"/>
        <v>4</v>
      </c>
      <c r="H384" s="709">
        <f aca="true" t="shared" si="47" ref="H384:I399">F326+H326+J326+L326+N326+B355+D355+F355+H355+J355+L355+N355+B384+D384+F384</f>
        <v>1154</v>
      </c>
      <c r="I384" s="710">
        <f t="shared" si="47"/>
        <v>1193</v>
      </c>
      <c r="J384" s="708">
        <f aca="true" t="shared" si="48" ref="J384:O384">SUM(J390:J406)</f>
        <v>53</v>
      </c>
      <c r="K384" s="707">
        <f t="shared" si="48"/>
        <v>50</v>
      </c>
      <c r="L384" s="708">
        <f t="shared" si="48"/>
        <v>46</v>
      </c>
      <c r="M384" s="707">
        <f t="shared" si="48"/>
        <v>49</v>
      </c>
      <c r="N384" s="708">
        <f t="shared" si="48"/>
        <v>52</v>
      </c>
      <c r="O384" s="708">
        <f t="shared" si="48"/>
        <v>41</v>
      </c>
    </row>
    <row r="385" spans="1:15" ht="12">
      <c r="A385" s="718" t="s">
        <v>213</v>
      </c>
      <c r="B385" s="667">
        <f aca="true" t="shared" si="49" ref="B385:G385">SUM(B386:B406)</f>
        <v>50</v>
      </c>
      <c r="C385" s="712">
        <f t="shared" si="49"/>
        <v>64</v>
      </c>
      <c r="D385" s="667">
        <f t="shared" si="49"/>
        <v>55</v>
      </c>
      <c r="E385" s="712">
        <f t="shared" si="49"/>
        <v>55</v>
      </c>
      <c r="F385" s="667">
        <f t="shared" si="49"/>
        <v>8</v>
      </c>
      <c r="G385" s="685">
        <f t="shared" si="49"/>
        <v>4</v>
      </c>
      <c r="H385" s="713">
        <f t="shared" si="47"/>
        <v>1392</v>
      </c>
      <c r="I385" s="714">
        <f t="shared" si="47"/>
        <v>1450</v>
      </c>
      <c r="J385" s="667">
        <f aca="true" t="shared" si="50" ref="J385:O385">SUM(J386:J406)</f>
        <v>58</v>
      </c>
      <c r="K385" s="712">
        <f t="shared" si="50"/>
        <v>53</v>
      </c>
      <c r="L385" s="667">
        <f t="shared" si="50"/>
        <v>52</v>
      </c>
      <c r="M385" s="712">
        <f t="shared" si="50"/>
        <v>55</v>
      </c>
      <c r="N385" s="667">
        <f t="shared" si="50"/>
        <v>59</v>
      </c>
      <c r="O385" s="667">
        <f t="shared" si="50"/>
        <v>50</v>
      </c>
    </row>
    <row r="386" spans="1:15" ht="12">
      <c r="A386" s="668" t="s">
        <v>225</v>
      </c>
      <c r="B386" s="646">
        <f>'[1]②B6用集計'!C2107</f>
        <v>1</v>
      </c>
      <c r="C386" s="647">
        <f>'[1]②B6用集計'!D2107</f>
        <v>2</v>
      </c>
      <c r="D386" s="644">
        <f>'[1]②B6用集計'!C2132</f>
        <v>4</v>
      </c>
      <c r="E386" s="647">
        <f>'[1]②B6用集計'!D2132</f>
        <v>3</v>
      </c>
      <c r="F386" s="644">
        <f>'[1]②B6用集計'!C2157</f>
        <v>0</v>
      </c>
      <c r="G386" s="688">
        <f>'[1]②B6用集計'!D2157</f>
        <v>0</v>
      </c>
      <c r="H386" s="689">
        <f t="shared" si="47"/>
        <v>55</v>
      </c>
      <c r="I386" s="690">
        <f t="shared" si="47"/>
        <v>64</v>
      </c>
      <c r="J386" s="644">
        <f>'[1]②B6用集計'!C2209</f>
        <v>1</v>
      </c>
      <c r="K386" s="647">
        <f>'[1]②B6用集計'!D2209</f>
        <v>1</v>
      </c>
      <c r="L386" s="644">
        <f>'[1]②B6用集計'!C2234</f>
        <v>0</v>
      </c>
      <c r="M386" s="647">
        <f>'[1]②B6用集計'!D2234</f>
        <v>3</v>
      </c>
      <c r="N386" s="646">
        <f>'[1]②B6用集計'!C2259</f>
        <v>1</v>
      </c>
      <c r="O386" s="646">
        <f>'[1]②B6用集計'!D2259</f>
        <v>2</v>
      </c>
    </row>
    <row r="387" spans="1:15" ht="12">
      <c r="A387" s="668" t="s">
        <v>226</v>
      </c>
      <c r="B387" s="646">
        <f>'[1]②B6用集計'!C2108</f>
        <v>3</v>
      </c>
      <c r="C387" s="647">
        <f>'[1]②B6用集計'!D2108</f>
        <v>3</v>
      </c>
      <c r="D387" s="644">
        <f>'[1]②B6用集計'!C2133</f>
        <v>6</v>
      </c>
      <c r="E387" s="647">
        <f>'[1]②B6用集計'!D2133</f>
        <v>4</v>
      </c>
      <c r="F387" s="644">
        <f>'[1]②B6用集計'!C2158</f>
        <v>0</v>
      </c>
      <c r="G387" s="688">
        <f>'[1]②B6用集計'!D2158</f>
        <v>0</v>
      </c>
      <c r="H387" s="689">
        <f t="shared" si="47"/>
        <v>68</v>
      </c>
      <c r="I387" s="690">
        <f t="shared" si="47"/>
        <v>68</v>
      </c>
      <c r="J387" s="644">
        <f>'[1]②B6用集計'!C2210</f>
        <v>2</v>
      </c>
      <c r="K387" s="647">
        <f>'[1]②B6用集計'!D2210</f>
        <v>2</v>
      </c>
      <c r="L387" s="644">
        <f>'[1]②B6用集計'!C2235</f>
        <v>3</v>
      </c>
      <c r="M387" s="647">
        <f>'[1]②B6用集計'!D2235</f>
        <v>3</v>
      </c>
      <c r="N387" s="646">
        <f>'[1]②B6用集計'!C2260</f>
        <v>2</v>
      </c>
      <c r="O387" s="646">
        <f>'[1]②B6用集計'!D2260</f>
        <v>5</v>
      </c>
    </row>
    <row r="388" spans="1:15" ht="12">
      <c r="A388" s="668" t="s">
        <v>129</v>
      </c>
      <c r="B388" s="646">
        <f>'[1]②B6用集計'!C2109</f>
        <v>1</v>
      </c>
      <c r="C388" s="647">
        <f>'[1]②B6用集計'!D2109</f>
        <v>3</v>
      </c>
      <c r="D388" s="644">
        <f>'[1]②B6用集計'!C2134</f>
        <v>3</v>
      </c>
      <c r="E388" s="647">
        <f>'[1]②B6用集計'!D2134</f>
        <v>0</v>
      </c>
      <c r="F388" s="644">
        <f>'[1]②B6用集計'!C2159</f>
        <v>0</v>
      </c>
      <c r="G388" s="688">
        <f>'[1]②B6用集計'!D2159</f>
        <v>0</v>
      </c>
      <c r="H388" s="689">
        <f t="shared" si="47"/>
        <v>59</v>
      </c>
      <c r="I388" s="690">
        <f t="shared" si="47"/>
        <v>57</v>
      </c>
      <c r="J388" s="644">
        <f>'[1]②B6用集計'!C2211</f>
        <v>0</v>
      </c>
      <c r="K388" s="647">
        <f>'[1]②B6用集計'!D2211</f>
        <v>0</v>
      </c>
      <c r="L388" s="644">
        <f>'[1]②B6用集計'!C2236</f>
        <v>1</v>
      </c>
      <c r="M388" s="647">
        <f>'[1]②B6用集計'!D2236</f>
        <v>0</v>
      </c>
      <c r="N388" s="646">
        <f>'[1]②B6用集計'!C2261</f>
        <v>1</v>
      </c>
      <c r="O388" s="646">
        <f>'[1]②B6用集計'!D2261</f>
        <v>1</v>
      </c>
    </row>
    <row r="389" spans="1:15" ht="12">
      <c r="A389" s="668" t="s">
        <v>130</v>
      </c>
      <c r="B389" s="646">
        <f>'[1]②B6用集計'!C2110</f>
        <v>0</v>
      </c>
      <c r="C389" s="647">
        <f>'[1]②B6用集計'!D2110</f>
        <v>3</v>
      </c>
      <c r="D389" s="644">
        <f>'[1]②B6用集計'!C2135</f>
        <v>0</v>
      </c>
      <c r="E389" s="647">
        <f>'[1]②B6用集計'!D2135</f>
        <v>0</v>
      </c>
      <c r="F389" s="644">
        <f>'[1]②B6用集計'!C2160</f>
        <v>1</v>
      </c>
      <c r="G389" s="688">
        <f>'[1]②B6用集計'!D2160</f>
        <v>0</v>
      </c>
      <c r="H389" s="689">
        <f t="shared" si="47"/>
        <v>56</v>
      </c>
      <c r="I389" s="690">
        <f t="shared" si="47"/>
        <v>68</v>
      </c>
      <c r="J389" s="644">
        <f>'[1]②B6用集計'!C2212</f>
        <v>2</v>
      </c>
      <c r="K389" s="647">
        <f>'[1]②B6用集計'!D2212</f>
        <v>0</v>
      </c>
      <c r="L389" s="644">
        <f>'[1]②B6用集計'!C2237</f>
        <v>2</v>
      </c>
      <c r="M389" s="647">
        <f>'[1]②B6用集計'!D2237</f>
        <v>0</v>
      </c>
      <c r="N389" s="646">
        <f>'[1]②B6用集計'!C2262</f>
        <v>3</v>
      </c>
      <c r="O389" s="646">
        <f>'[1]②B6用集計'!D2262</f>
        <v>1</v>
      </c>
    </row>
    <row r="390" spans="1:15" ht="12">
      <c r="A390" s="668" t="s">
        <v>131</v>
      </c>
      <c r="B390" s="646">
        <f>'[1]②B6用集計'!C2111</f>
        <v>1</v>
      </c>
      <c r="C390" s="647">
        <f>'[1]②B6用集計'!D2111</f>
        <v>3</v>
      </c>
      <c r="D390" s="644">
        <f>'[1]②B6用集計'!C2136</f>
        <v>1</v>
      </c>
      <c r="E390" s="647">
        <f>'[1]②B6用集計'!D2136</f>
        <v>1</v>
      </c>
      <c r="F390" s="644">
        <f>'[1]②B6用集計'!C2161</f>
        <v>1</v>
      </c>
      <c r="G390" s="688">
        <f>'[1]②B6用集計'!D2161</f>
        <v>0</v>
      </c>
      <c r="H390" s="689">
        <f t="shared" si="47"/>
        <v>65</v>
      </c>
      <c r="I390" s="690">
        <f t="shared" si="47"/>
        <v>54</v>
      </c>
      <c r="J390" s="644">
        <f>'[1]②B6用集計'!C2213</f>
        <v>4</v>
      </c>
      <c r="K390" s="647">
        <f>'[1]②B6用集計'!D2213</f>
        <v>2</v>
      </c>
      <c r="L390" s="644">
        <f>'[1]②B6用集計'!C2238</f>
        <v>1</v>
      </c>
      <c r="M390" s="647">
        <f>'[1]②B6用集計'!D2238</f>
        <v>3</v>
      </c>
      <c r="N390" s="646">
        <f>'[1]②B6用集計'!C2263</f>
        <v>5</v>
      </c>
      <c r="O390" s="646">
        <f>'[1]②B6用集計'!D2263</f>
        <v>2</v>
      </c>
    </row>
    <row r="391" spans="1:15" ht="12">
      <c r="A391" s="668" t="s">
        <v>132</v>
      </c>
      <c r="B391" s="646">
        <f>'[1]②B6用集計'!C2112</f>
        <v>3</v>
      </c>
      <c r="C391" s="647">
        <f>'[1]②B6用集計'!D2112</f>
        <v>3</v>
      </c>
      <c r="D391" s="644">
        <f>'[1]②B6用集計'!C2137</f>
        <v>1</v>
      </c>
      <c r="E391" s="647">
        <f>'[1]②B6用集計'!D2137</f>
        <v>1</v>
      </c>
      <c r="F391" s="644">
        <f>'[1]②B6用集計'!C2162</f>
        <v>0</v>
      </c>
      <c r="G391" s="688">
        <f>'[1]②B6用集計'!D2162</f>
        <v>0</v>
      </c>
      <c r="H391" s="689">
        <f t="shared" si="47"/>
        <v>66</v>
      </c>
      <c r="I391" s="690">
        <f t="shared" si="47"/>
        <v>66</v>
      </c>
      <c r="J391" s="644">
        <f>'[1]②B6用集計'!C2214</f>
        <v>3</v>
      </c>
      <c r="K391" s="647">
        <f>'[1]②B6用集計'!D2214</f>
        <v>2</v>
      </c>
      <c r="L391" s="644">
        <f>'[1]②B6用集計'!C2239</f>
        <v>2</v>
      </c>
      <c r="M391" s="647">
        <f>'[1]②B6用集計'!D2239</f>
        <v>0</v>
      </c>
      <c r="N391" s="646">
        <f>'[1]②B6用集計'!C2264</f>
        <v>6</v>
      </c>
      <c r="O391" s="646">
        <f>'[1]②B6用集計'!D2264</f>
        <v>1</v>
      </c>
    </row>
    <row r="392" spans="1:15" ht="12">
      <c r="A392" s="668" t="s">
        <v>133</v>
      </c>
      <c r="B392" s="646">
        <f>'[1]②B6用集計'!C2113</f>
        <v>3</v>
      </c>
      <c r="C392" s="647">
        <f>'[1]②B6用集計'!D2113</f>
        <v>0</v>
      </c>
      <c r="D392" s="644">
        <f>'[1]②B6用集計'!C2138</f>
        <v>3</v>
      </c>
      <c r="E392" s="647">
        <f>'[1]②B6用集計'!D2138</f>
        <v>2</v>
      </c>
      <c r="F392" s="644">
        <f>'[1]②B6用集計'!C2163</f>
        <v>0</v>
      </c>
      <c r="G392" s="688">
        <f>'[1]②B6用集計'!D2163</f>
        <v>0</v>
      </c>
      <c r="H392" s="689">
        <f t="shared" si="47"/>
        <v>85</v>
      </c>
      <c r="I392" s="690">
        <f t="shared" si="47"/>
        <v>74</v>
      </c>
      <c r="J392" s="644">
        <f>'[1]②B6用集計'!C2215</f>
        <v>1</v>
      </c>
      <c r="K392" s="647">
        <f>'[1]②B6用集計'!D2215</f>
        <v>2</v>
      </c>
      <c r="L392" s="644">
        <f>'[1]②B6用集計'!C2240</f>
        <v>2</v>
      </c>
      <c r="M392" s="647">
        <f>'[1]②B6用集計'!D2240</f>
        <v>3</v>
      </c>
      <c r="N392" s="646">
        <f>'[1]②B6用集計'!C2265</f>
        <v>5</v>
      </c>
      <c r="O392" s="646">
        <f>'[1]②B6用集計'!D2265</f>
        <v>3</v>
      </c>
    </row>
    <row r="393" spans="1:15" ht="12">
      <c r="A393" s="668" t="s">
        <v>134</v>
      </c>
      <c r="B393" s="646">
        <f>'[1]②B6用集計'!C2114</f>
        <v>5</v>
      </c>
      <c r="C393" s="647">
        <f>'[1]②B6用集計'!D2114</f>
        <v>7</v>
      </c>
      <c r="D393" s="644">
        <f>'[1]②B6用集計'!C2139</f>
        <v>6</v>
      </c>
      <c r="E393" s="647">
        <f>'[1]②B6用集計'!D2139</f>
        <v>10</v>
      </c>
      <c r="F393" s="644">
        <f>'[1]②B6用集計'!C2164</f>
        <v>0</v>
      </c>
      <c r="G393" s="688">
        <f>'[1]②B6用集計'!D2164</f>
        <v>0</v>
      </c>
      <c r="H393" s="689">
        <f t="shared" si="47"/>
        <v>103</v>
      </c>
      <c r="I393" s="690">
        <f t="shared" si="47"/>
        <v>110</v>
      </c>
      <c r="J393" s="644">
        <f>'[1]②B6用集計'!C2216</f>
        <v>4</v>
      </c>
      <c r="K393" s="647">
        <f>'[1]②B6用集計'!D2216</f>
        <v>2</v>
      </c>
      <c r="L393" s="644">
        <f>'[1]②B6用集計'!C2241</f>
        <v>5</v>
      </c>
      <c r="M393" s="647">
        <f>'[1]②B6用集計'!D2241</f>
        <v>2</v>
      </c>
      <c r="N393" s="646">
        <f>'[1]②B6用集計'!C2266</f>
        <v>3</v>
      </c>
      <c r="O393" s="646">
        <f>'[1]②B6用集計'!D2266</f>
        <v>1</v>
      </c>
    </row>
    <row r="394" spans="1:15" ht="12">
      <c r="A394" s="668" t="s">
        <v>135</v>
      </c>
      <c r="B394" s="646">
        <f>'[1]②B6用集計'!C2115</f>
        <v>5</v>
      </c>
      <c r="C394" s="647">
        <f>'[1]②B6用集計'!D2115</f>
        <v>6</v>
      </c>
      <c r="D394" s="644">
        <f>'[1]②B6用集計'!C2140</f>
        <v>4</v>
      </c>
      <c r="E394" s="647">
        <f>'[1]②B6用集計'!D2140</f>
        <v>3</v>
      </c>
      <c r="F394" s="644">
        <f>'[1]②B6用集計'!C2165</f>
        <v>0</v>
      </c>
      <c r="G394" s="688">
        <f>'[1]②B6用集計'!D2165</f>
        <v>0</v>
      </c>
      <c r="H394" s="689">
        <f t="shared" si="47"/>
        <v>93</v>
      </c>
      <c r="I394" s="690">
        <f t="shared" si="47"/>
        <v>81</v>
      </c>
      <c r="J394" s="644">
        <f>'[1]②B6用集計'!C2217</f>
        <v>1</v>
      </c>
      <c r="K394" s="647">
        <f>'[1]②B6用集計'!D2217</f>
        <v>2</v>
      </c>
      <c r="L394" s="644">
        <f>'[1]②B6用集計'!C2242</f>
        <v>1</v>
      </c>
      <c r="M394" s="647">
        <f>'[1]②B6用集計'!D2242</f>
        <v>4</v>
      </c>
      <c r="N394" s="646">
        <f>'[1]②B6用集計'!C2267</f>
        <v>3</v>
      </c>
      <c r="O394" s="646">
        <f>'[1]②B6用集計'!D2267</f>
        <v>3</v>
      </c>
    </row>
    <row r="395" spans="1:15" ht="12">
      <c r="A395" s="668" t="s">
        <v>136</v>
      </c>
      <c r="B395" s="646">
        <f>'[1]②B6用集計'!C2116</f>
        <v>2</v>
      </c>
      <c r="C395" s="647">
        <f>'[1]②B6用集計'!D2116</f>
        <v>2</v>
      </c>
      <c r="D395" s="644">
        <f>'[1]②B6用集計'!C2141</f>
        <v>1</v>
      </c>
      <c r="E395" s="647">
        <f>'[1]②B6用集計'!D2141</f>
        <v>1</v>
      </c>
      <c r="F395" s="644">
        <f>'[1]②B6用集計'!C2166</f>
        <v>1</v>
      </c>
      <c r="G395" s="688">
        <f>'[1]②B6用集計'!D2166</f>
        <v>1</v>
      </c>
      <c r="H395" s="689">
        <f t="shared" si="47"/>
        <v>77</v>
      </c>
      <c r="I395" s="690">
        <f t="shared" si="47"/>
        <v>77</v>
      </c>
      <c r="J395" s="644">
        <f>'[1]②B6用集計'!C2218</f>
        <v>3</v>
      </c>
      <c r="K395" s="647">
        <f>'[1]②B6用集計'!D2218</f>
        <v>1</v>
      </c>
      <c r="L395" s="644">
        <f>'[1]②B6用集計'!C2243</f>
        <v>3</v>
      </c>
      <c r="M395" s="647">
        <f>'[1]②B6用集計'!D2243</f>
        <v>2</v>
      </c>
      <c r="N395" s="646">
        <f>'[1]②B6用集計'!C2268</f>
        <v>2</v>
      </c>
      <c r="O395" s="646">
        <f>'[1]②B6用集計'!D2268</f>
        <v>2</v>
      </c>
    </row>
    <row r="396" spans="1:15" ht="12">
      <c r="A396" s="668" t="s">
        <v>137</v>
      </c>
      <c r="B396" s="646">
        <f>'[1]②B6用集計'!C2117</f>
        <v>2</v>
      </c>
      <c r="C396" s="647">
        <f>'[1]②B6用集計'!D2117</f>
        <v>0</v>
      </c>
      <c r="D396" s="644">
        <f>'[1]②B6用集計'!C2142</f>
        <v>2</v>
      </c>
      <c r="E396" s="647">
        <f>'[1]②B6用集計'!D2142</f>
        <v>3</v>
      </c>
      <c r="F396" s="644">
        <f>'[1]②B6用集計'!C2167</f>
        <v>0</v>
      </c>
      <c r="G396" s="688">
        <f>'[1]②B6用集計'!D2167</f>
        <v>1</v>
      </c>
      <c r="H396" s="689">
        <f t="shared" si="47"/>
        <v>81</v>
      </c>
      <c r="I396" s="690">
        <f t="shared" si="47"/>
        <v>74</v>
      </c>
      <c r="J396" s="644">
        <f>'[1]②B6用集計'!C2219</f>
        <v>5</v>
      </c>
      <c r="K396" s="647">
        <f>'[1]②B6用集計'!D2219</f>
        <v>5</v>
      </c>
      <c r="L396" s="644">
        <f>'[1]②B6用集計'!C2244</f>
        <v>4</v>
      </c>
      <c r="M396" s="647">
        <f>'[1]②B6用集計'!D2244</f>
        <v>1</v>
      </c>
      <c r="N396" s="646">
        <f>'[1]②B6用集計'!C2269</f>
        <v>3</v>
      </c>
      <c r="O396" s="646">
        <f>'[1]②B6用集計'!D2269</f>
        <v>3</v>
      </c>
    </row>
    <row r="397" spans="1:15" ht="12">
      <c r="A397" s="668" t="s">
        <v>138</v>
      </c>
      <c r="B397" s="646">
        <f>'[1]②B6用集計'!C2118</f>
        <v>2</v>
      </c>
      <c r="C397" s="647">
        <f>'[1]②B6用集計'!D2118</f>
        <v>3</v>
      </c>
      <c r="D397" s="644">
        <f>'[1]②B6用集計'!C2143</f>
        <v>4</v>
      </c>
      <c r="E397" s="647">
        <f>'[1]②B6用集計'!D2143</f>
        <v>3</v>
      </c>
      <c r="F397" s="644">
        <f>'[1]②B6用集計'!C2168</f>
        <v>3</v>
      </c>
      <c r="G397" s="688">
        <f>'[1]②B6用集計'!D2168</f>
        <v>1</v>
      </c>
      <c r="H397" s="689">
        <f t="shared" si="47"/>
        <v>96</v>
      </c>
      <c r="I397" s="690">
        <f t="shared" si="47"/>
        <v>84</v>
      </c>
      <c r="J397" s="644">
        <f>'[1]②B6用集計'!C2220</f>
        <v>5</v>
      </c>
      <c r="K397" s="647">
        <f>'[1]②B6用集計'!D2220</f>
        <v>6</v>
      </c>
      <c r="L397" s="644">
        <f>'[1]②B6用集計'!C2245</f>
        <v>8</v>
      </c>
      <c r="M397" s="647">
        <f>'[1]②B6用集計'!D2245</f>
        <v>4</v>
      </c>
      <c r="N397" s="646">
        <f>'[1]②B6用集計'!C2270</f>
        <v>5</v>
      </c>
      <c r="O397" s="646">
        <f>'[1]②B6用集計'!D2270</f>
        <v>2</v>
      </c>
    </row>
    <row r="398" spans="1:15" ht="12">
      <c r="A398" s="668" t="s">
        <v>139</v>
      </c>
      <c r="B398" s="646">
        <f>'[1]②B6用集計'!C2119</f>
        <v>2</v>
      </c>
      <c r="C398" s="647">
        <f>'[1]②B6用集計'!D2119</f>
        <v>4</v>
      </c>
      <c r="D398" s="644">
        <f>'[1]②B6用集計'!C2144</f>
        <v>4</v>
      </c>
      <c r="E398" s="647">
        <f>'[1]②B6用集計'!D2144</f>
        <v>5</v>
      </c>
      <c r="F398" s="644">
        <f>'[1]②B6用集計'!C2169</f>
        <v>1</v>
      </c>
      <c r="G398" s="688">
        <f>'[1]②B6用集計'!D2169</f>
        <v>0</v>
      </c>
      <c r="H398" s="689">
        <f t="shared" si="47"/>
        <v>96</v>
      </c>
      <c r="I398" s="690">
        <f t="shared" si="47"/>
        <v>116</v>
      </c>
      <c r="J398" s="644">
        <f>'[1]②B6用集計'!C2221</f>
        <v>9</v>
      </c>
      <c r="K398" s="647">
        <f>'[1]②B6用集計'!D2221</f>
        <v>2</v>
      </c>
      <c r="L398" s="644">
        <f>'[1]②B6用集計'!C2246</f>
        <v>1</v>
      </c>
      <c r="M398" s="647">
        <f>'[1]②B6用集計'!D2246</f>
        <v>5</v>
      </c>
      <c r="N398" s="646">
        <f>'[1]②B6用集計'!C2271</f>
        <v>3</v>
      </c>
      <c r="O398" s="646">
        <f>'[1]②B6用集計'!D2271</f>
        <v>4</v>
      </c>
    </row>
    <row r="399" spans="1:15" ht="12">
      <c r="A399" s="668" t="s">
        <v>140</v>
      </c>
      <c r="B399" s="646">
        <f>'[1]②B6用集計'!C2120</f>
        <v>10</v>
      </c>
      <c r="C399" s="647">
        <f>'[1]②B6用集計'!D2120</f>
        <v>9</v>
      </c>
      <c r="D399" s="644">
        <f>'[1]②B6用集計'!C2145</f>
        <v>7</v>
      </c>
      <c r="E399" s="647">
        <f>'[1]②B6用集計'!D2145</f>
        <v>7</v>
      </c>
      <c r="F399" s="644">
        <f>'[1]②B6用集計'!C2170</f>
        <v>1</v>
      </c>
      <c r="G399" s="688">
        <f>'[1]②B6用集計'!D2170</f>
        <v>0</v>
      </c>
      <c r="H399" s="689">
        <f t="shared" si="47"/>
        <v>145</v>
      </c>
      <c r="I399" s="690">
        <f t="shared" si="47"/>
        <v>117</v>
      </c>
      <c r="J399" s="644">
        <f>'[1]②B6用集計'!C2222</f>
        <v>7</v>
      </c>
      <c r="K399" s="647">
        <f>'[1]②B6用集計'!D2222</f>
        <v>5</v>
      </c>
      <c r="L399" s="644">
        <f>'[1]②B6用集計'!C2247</f>
        <v>6</v>
      </c>
      <c r="M399" s="647">
        <f>'[1]②B6用集計'!D2247</f>
        <v>8</v>
      </c>
      <c r="N399" s="646">
        <f>'[1]②B6用集計'!C2272</f>
        <v>5</v>
      </c>
      <c r="O399" s="646">
        <f>'[1]②B6用集計'!D2272</f>
        <v>6</v>
      </c>
    </row>
    <row r="400" spans="1:15" ht="12">
      <c r="A400" s="668" t="s">
        <v>141</v>
      </c>
      <c r="B400" s="646">
        <f>'[1]②B6用集計'!C2121</f>
        <v>1</v>
      </c>
      <c r="C400" s="647">
        <f>'[1]②B6用集計'!D2121</f>
        <v>5</v>
      </c>
      <c r="D400" s="644">
        <f>'[1]②B6用集計'!C2146</f>
        <v>2</v>
      </c>
      <c r="E400" s="647">
        <f>'[1]②B6用集計'!D2146</f>
        <v>2</v>
      </c>
      <c r="F400" s="644">
        <f>'[1]②B6用集計'!C2171</f>
        <v>0</v>
      </c>
      <c r="G400" s="688">
        <f>'[1]②B6用集計'!D2171</f>
        <v>0</v>
      </c>
      <c r="H400" s="689">
        <f aca="true" t="shared" si="51" ref="H400:I406">F342+H342+J342+L342+N342+B371+D371+F371+H371+J371+L371+N371+B400+D400+F400</f>
        <v>81</v>
      </c>
      <c r="I400" s="690">
        <f t="shared" si="51"/>
        <v>87</v>
      </c>
      <c r="J400" s="644">
        <f>'[1]②B6用集計'!C2223</f>
        <v>3</v>
      </c>
      <c r="K400" s="647">
        <f>'[1]②B6用集計'!D2223</f>
        <v>2</v>
      </c>
      <c r="L400" s="644">
        <f>'[1]②B6用集計'!C2248</f>
        <v>3</v>
      </c>
      <c r="M400" s="647">
        <f>'[1]②B6用集計'!D2248</f>
        <v>1</v>
      </c>
      <c r="N400" s="646">
        <f>'[1]②B6用集計'!C2273</f>
        <v>6</v>
      </c>
      <c r="O400" s="646">
        <f>'[1]②B6用集計'!D2273</f>
        <v>3</v>
      </c>
    </row>
    <row r="401" spans="1:15" ht="12">
      <c r="A401" s="668" t="s">
        <v>142</v>
      </c>
      <c r="B401" s="646">
        <f>'[1]②B6用集計'!C2122</f>
        <v>4</v>
      </c>
      <c r="C401" s="647">
        <f>'[1]②B6用集計'!D2122</f>
        <v>0</v>
      </c>
      <c r="D401" s="644">
        <f>'[1]②B6用集計'!C2147</f>
        <v>1</v>
      </c>
      <c r="E401" s="647">
        <f>'[1]②B6用集計'!D2147</f>
        <v>3</v>
      </c>
      <c r="F401" s="644">
        <f>'[1]②B6用集計'!C2172</f>
        <v>0</v>
      </c>
      <c r="G401" s="688">
        <f>'[1]②B6用集計'!D2172</f>
        <v>0</v>
      </c>
      <c r="H401" s="689">
        <f t="shared" si="51"/>
        <v>64</v>
      </c>
      <c r="I401" s="690">
        <f t="shared" si="51"/>
        <v>71</v>
      </c>
      <c r="J401" s="644">
        <f>'[1]②B6用集計'!C2224</f>
        <v>2</v>
      </c>
      <c r="K401" s="647">
        <f>'[1]②B6用集計'!D2224</f>
        <v>5</v>
      </c>
      <c r="L401" s="644">
        <f>'[1]②B6用集計'!C2249</f>
        <v>1</v>
      </c>
      <c r="M401" s="647">
        <f>'[1]②B6用集計'!D2249</f>
        <v>3</v>
      </c>
      <c r="N401" s="646">
        <f>'[1]②B6用集計'!C2274</f>
        <v>2</v>
      </c>
      <c r="O401" s="646">
        <f>'[1]②B6用集計'!D2274</f>
        <v>3</v>
      </c>
    </row>
    <row r="402" spans="1:15" ht="12">
      <c r="A402" s="668" t="s">
        <v>143</v>
      </c>
      <c r="B402" s="646">
        <f>'[1]②B6用集計'!C2123</f>
        <v>1</v>
      </c>
      <c r="C402" s="647">
        <f>'[1]②B6用集計'!D2123</f>
        <v>3</v>
      </c>
      <c r="D402" s="644">
        <f>'[1]②B6用集計'!C2148</f>
        <v>3</v>
      </c>
      <c r="E402" s="647">
        <f>'[1]②B6用集計'!D2148</f>
        <v>3</v>
      </c>
      <c r="F402" s="644">
        <f>'[1]②B6用集計'!C2173</f>
        <v>0</v>
      </c>
      <c r="G402" s="688">
        <f>'[1]②B6用集計'!D2173</f>
        <v>0</v>
      </c>
      <c r="H402" s="689">
        <f t="shared" si="51"/>
        <v>52</v>
      </c>
      <c r="I402" s="690">
        <f t="shared" si="51"/>
        <v>64</v>
      </c>
      <c r="J402" s="644">
        <f>'[1]②B6用集計'!C2225</f>
        <v>5</v>
      </c>
      <c r="K402" s="647">
        <f>'[1]②B6用集計'!D2225</f>
        <v>9</v>
      </c>
      <c r="L402" s="644">
        <f>'[1]②B6用集計'!C2250</f>
        <v>3</v>
      </c>
      <c r="M402" s="647">
        <f>'[1]②B6用集計'!D2250</f>
        <v>4</v>
      </c>
      <c r="N402" s="646">
        <f>'[1]②B6用集計'!C2275</f>
        <v>1</v>
      </c>
      <c r="O402" s="646">
        <f>'[1]②B6用集計'!D2275</f>
        <v>4</v>
      </c>
    </row>
    <row r="403" spans="1:15" ht="12">
      <c r="A403" s="668" t="s">
        <v>144</v>
      </c>
      <c r="B403" s="646">
        <f>'[1]②B6用集計'!C2124</f>
        <v>3</v>
      </c>
      <c r="C403" s="647">
        <f>'[1]②B6用集計'!D2124</f>
        <v>5</v>
      </c>
      <c r="D403" s="644">
        <f>'[1]②B6用集計'!C2149</f>
        <v>3</v>
      </c>
      <c r="E403" s="647">
        <f>'[1]②B6用集計'!D2149</f>
        <v>3</v>
      </c>
      <c r="F403" s="644">
        <f>'[1]②B6用集計'!C2174</f>
        <v>0</v>
      </c>
      <c r="G403" s="688">
        <f>'[1]②B6用集計'!D2174</f>
        <v>1</v>
      </c>
      <c r="H403" s="689">
        <f t="shared" si="51"/>
        <v>36</v>
      </c>
      <c r="I403" s="690">
        <f t="shared" si="51"/>
        <v>73</v>
      </c>
      <c r="J403" s="644">
        <f>'[1]②B6用集計'!C2226</f>
        <v>0</v>
      </c>
      <c r="K403" s="647">
        <f>'[1]②B6用集計'!D2226</f>
        <v>1</v>
      </c>
      <c r="L403" s="644">
        <f>'[1]②B6用集計'!C2251</f>
        <v>3</v>
      </c>
      <c r="M403" s="647">
        <f>'[1]②B6用集計'!D2251</f>
        <v>2</v>
      </c>
      <c r="N403" s="646">
        <f>'[1]②B6用集計'!C2276</f>
        <v>3</v>
      </c>
      <c r="O403" s="646">
        <f>'[1]②B6用集計'!D2276</f>
        <v>2</v>
      </c>
    </row>
    <row r="404" spans="1:15" ht="12">
      <c r="A404" s="668" t="s">
        <v>145</v>
      </c>
      <c r="B404" s="646">
        <f>'[1]②B6用集計'!C2125</f>
        <v>1</v>
      </c>
      <c r="C404" s="647">
        <f>'[1]②B6用集計'!D2125</f>
        <v>1</v>
      </c>
      <c r="D404" s="644">
        <f>'[1]②B6用集計'!C2150</f>
        <v>0</v>
      </c>
      <c r="E404" s="647">
        <f>'[1]②B6用集計'!D2150</f>
        <v>1</v>
      </c>
      <c r="F404" s="644">
        <f>'[1]②B6用集計'!C2175</f>
        <v>0</v>
      </c>
      <c r="G404" s="688">
        <f>'[1]②B6用集計'!D2175</f>
        <v>0</v>
      </c>
      <c r="H404" s="689">
        <f t="shared" si="51"/>
        <v>12</v>
      </c>
      <c r="I404" s="690">
        <f t="shared" si="51"/>
        <v>32</v>
      </c>
      <c r="J404" s="644">
        <f>'[1]②B6用集計'!C2227</f>
        <v>1</v>
      </c>
      <c r="K404" s="647">
        <f>'[1]②B6用集計'!D2227</f>
        <v>4</v>
      </c>
      <c r="L404" s="644">
        <f>'[1]②B6用集計'!C2252</f>
        <v>3</v>
      </c>
      <c r="M404" s="647">
        <f>'[1]②B6用集計'!D2252</f>
        <v>5</v>
      </c>
      <c r="N404" s="646">
        <f>'[1]②B6用集計'!C2277</f>
        <v>0</v>
      </c>
      <c r="O404" s="646">
        <f>'[1]②B6用集計'!D2277</f>
        <v>2</v>
      </c>
    </row>
    <row r="405" spans="1:15" ht="12">
      <c r="A405" s="668" t="s">
        <v>146</v>
      </c>
      <c r="B405" s="646">
        <f>'[1]②B6用集計'!C2126</f>
        <v>0</v>
      </c>
      <c r="C405" s="647">
        <f>'[1]②B6用集計'!D2126</f>
        <v>1</v>
      </c>
      <c r="D405" s="644">
        <f>'[1]②B6用集計'!C2151</f>
        <v>0</v>
      </c>
      <c r="E405" s="647">
        <f>'[1]②B6用集計'!D2151</f>
        <v>0</v>
      </c>
      <c r="F405" s="644">
        <f>'[1]②B6用集計'!C2176</f>
        <v>0</v>
      </c>
      <c r="G405" s="688">
        <f>'[1]②B6用集計'!D2176</f>
        <v>0</v>
      </c>
      <c r="H405" s="689">
        <f t="shared" si="51"/>
        <v>2</v>
      </c>
      <c r="I405" s="690">
        <f t="shared" si="51"/>
        <v>10</v>
      </c>
      <c r="J405" s="644">
        <f>'[1]②B6用集計'!C2228</f>
        <v>0</v>
      </c>
      <c r="K405" s="647">
        <f>'[1]②B6用集計'!D2228</f>
        <v>0</v>
      </c>
      <c r="L405" s="644">
        <f>'[1]②B6用集計'!C2253</f>
        <v>0</v>
      </c>
      <c r="M405" s="647">
        <f>'[1]②B6用集計'!D2253</f>
        <v>2</v>
      </c>
      <c r="N405" s="646">
        <f>'[1]②B6用集計'!C2278</f>
        <v>0</v>
      </c>
      <c r="O405" s="646">
        <f>'[1]②B6用集計'!D2278</f>
        <v>0</v>
      </c>
    </row>
    <row r="406" spans="1:15" ht="12" thickBot="1">
      <c r="A406" s="669" t="s">
        <v>216</v>
      </c>
      <c r="B406" s="646">
        <f>'[1]②B6用集計'!C2127</f>
        <v>0</v>
      </c>
      <c r="C406" s="647">
        <f>'[1]②B6用集計'!D2127</f>
        <v>1</v>
      </c>
      <c r="D406" s="644">
        <f>'[1]②B6用集計'!C2152</f>
        <v>0</v>
      </c>
      <c r="E406" s="647">
        <f>'[1]②B6用集計'!D2152</f>
        <v>0</v>
      </c>
      <c r="F406" s="644">
        <f>'[1]②B6用集計'!C2177</f>
        <v>0</v>
      </c>
      <c r="G406" s="688">
        <f>'[1]②B6用集計'!D2177</f>
        <v>0</v>
      </c>
      <c r="H406" s="689">
        <f t="shared" si="51"/>
        <v>0</v>
      </c>
      <c r="I406" s="694">
        <f t="shared" si="51"/>
        <v>3</v>
      </c>
      <c r="J406" s="644">
        <f>'[1]②B6用集計'!C2229</f>
        <v>0</v>
      </c>
      <c r="K406" s="647">
        <f>'[1]②B6用集計'!D2229</f>
        <v>0</v>
      </c>
      <c r="L406" s="644">
        <f>'[1]②B6用集計'!C2254</f>
        <v>0</v>
      </c>
      <c r="M406" s="647">
        <f>'[1]②B6用集計'!D2254</f>
        <v>0</v>
      </c>
      <c r="N406" s="646">
        <f>'[1]②B6用集計'!C2279</f>
        <v>0</v>
      </c>
      <c r="O406" s="649">
        <f>'[1]②B6用集計'!D2279</f>
        <v>0</v>
      </c>
    </row>
    <row r="407" spans="1:15" ht="12">
      <c r="A407" s="739"/>
      <c r="B407" s="721"/>
      <c r="C407" s="721"/>
      <c r="D407" s="721"/>
      <c r="E407" s="721"/>
      <c r="F407" s="721"/>
      <c r="G407" s="721"/>
      <c r="H407" s="721"/>
      <c r="I407" s="721"/>
      <c r="J407" s="721"/>
      <c r="K407" s="721"/>
      <c r="L407" s="721"/>
      <c r="M407" s="721"/>
      <c r="N407" s="721"/>
      <c r="O407" s="696"/>
    </row>
    <row r="408" spans="1:15" ht="12" thickBot="1">
      <c r="A408" s="648"/>
      <c r="B408" s="649"/>
      <c r="C408" s="649"/>
      <c r="D408" s="649"/>
      <c r="E408" s="649"/>
      <c r="F408" s="649"/>
      <c r="G408" s="649"/>
      <c r="H408" s="649"/>
      <c r="I408" s="649"/>
      <c r="J408" s="649"/>
      <c r="K408" s="649"/>
      <c r="L408" s="649"/>
      <c r="M408" s="649"/>
      <c r="N408" s="649"/>
      <c r="O408" s="653"/>
    </row>
    <row r="409" spans="1:15" ht="12">
      <c r="A409" s="723" t="s">
        <v>202</v>
      </c>
      <c r="B409" s="1110" t="s">
        <v>318</v>
      </c>
      <c r="C409" s="1084"/>
      <c r="D409" s="1162" t="s">
        <v>319</v>
      </c>
      <c r="E409" s="1157"/>
      <c r="F409" s="1085" t="s">
        <v>320</v>
      </c>
      <c r="G409" s="1086"/>
      <c r="H409" s="1085" t="s">
        <v>321</v>
      </c>
      <c r="I409" s="1086"/>
      <c r="J409" s="1085" t="s">
        <v>322</v>
      </c>
      <c r="K409" s="1117"/>
      <c r="L409" s="1118" t="s">
        <v>323</v>
      </c>
      <c r="M409" s="1119"/>
      <c r="N409" s="1109" t="s">
        <v>324</v>
      </c>
      <c r="O409" s="1108"/>
    </row>
    <row r="410" spans="1:15" ht="12">
      <c r="A410" s="655" t="s">
        <v>210</v>
      </c>
      <c r="B410" s="1090">
        <f>'[1]③行政区別'!E104</f>
        <v>5</v>
      </c>
      <c r="C410" s="1066"/>
      <c r="D410" s="1090">
        <f>'[1]③行政区別'!E105</f>
        <v>14</v>
      </c>
      <c r="E410" s="1090"/>
      <c r="F410" s="1066">
        <f>'[1]③行政区別'!E106</f>
        <v>24</v>
      </c>
      <c r="G410" s="1080"/>
      <c r="H410" s="1066">
        <f>'[1]③行政区別'!E107</f>
        <v>164</v>
      </c>
      <c r="I410" s="1080"/>
      <c r="J410" s="1066">
        <f>'[1]③行政区別'!E108</f>
        <v>31</v>
      </c>
      <c r="K410" s="1067"/>
      <c r="L410" s="1091">
        <f>SUM(J381:O381)+SUM(B410:K410)</f>
        <v>350</v>
      </c>
      <c r="M410" s="1079"/>
      <c r="N410" s="1089">
        <f>'[1]③行政区別'!E110</f>
        <v>125</v>
      </c>
      <c r="O410" s="1071"/>
    </row>
    <row r="411" spans="1:15" ht="12">
      <c r="A411" s="655" t="s">
        <v>211</v>
      </c>
      <c r="B411" s="1090">
        <f>SUM(B415:C435)</f>
        <v>11</v>
      </c>
      <c r="C411" s="1066"/>
      <c r="D411" s="1090">
        <f>SUM(D415:E435)</f>
        <v>34</v>
      </c>
      <c r="E411" s="1090"/>
      <c r="F411" s="1066">
        <f>SUM(F415:G435)</f>
        <v>70</v>
      </c>
      <c r="G411" s="1080"/>
      <c r="H411" s="1066">
        <f>SUM(H415:I435)</f>
        <v>558</v>
      </c>
      <c r="I411" s="1080"/>
      <c r="J411" s="1066">
        <f>SUM(J415:K435)</f>
        <v>110</v>
      </c>
      <c r="K411" s="1067"/>
      <c r="L411" s="1091">
        <f>SUM(L415:M435)</f>
        <v>1110</v>
      </c>
      <c r="M411" s="1079"/>
      <c r="N411" s="1089">
        <f>SUM(N415:O435)</f>
        <v>463</v>
      </c>
      <c r="O411" s="1071"/>
    </row>
    <row r="412" spans="1:15" ht="12">
      <c r="A412" s="673"/>
      <c r="B412" s="748" t="s">
        <v>125</v>
      </c>
      <c r="C412" s="736" t="s">
        <v>126</v>
      </c>
      <c r="D412" s="750" t="s">
        <v>125</v>
      </c>
      <c r="E412" s="724" t="s">
        <v>126</v>
      </c>
      <c r="F412" s="748" t="s">
        <v>125</v>
      </c>
      <c r="G412" s="724" t="s">
        <v>126</v>
      </c>
      <c r="H412" s="748" t="s">
        <v>125</v>
      </c>
      <c r="I412" s="724" t="s">
        <v>126</v>
      </c>
      <c r="J412" s="748" t="s">
        <v>125</v>
      </c>
      <c r="K412" s="725" t="s">
        <v>126</v>
      </c>
      <c r="L412" s="749" t="s">
        <v>125</v>
      </c>
      <c r="M412" s="727" t="s">
        <v>126</v>
      </c>
      <c r="N412" s="748" t="s">
        <v>125</v>
      </c>
      <c r="O412" s="736" t="s">
        <v>126</v>
      </c>
    </row>
    <row r="413" spans="1:15" ht="12">
      <c r="A413" s="751" t="s">
        <v>224</v>
      </c>
      <c r="B413" s="708">
        <f>SUM(B419:B435)</f>
        <v>6</v>
      </c>
      <c r="C413" s="707">
        <f>SUM(C419:C435)</f>
        <v>5</v>
      </c>
      <c r="D413" s="708">
        <f aca="true" t="shared" si="52" ref="D413:K413">SUM(D419:D435)</f>
        <v>14</v>
      </c>
      <c r="E413" s="707">
        <f t="shared" si="52"/>
        <v>17</v>
      </c>
      <c r="F413" s="708">
        <f t="shared" si="52"/>
        <v>31</v>
      </c>
      <c r="G413" s="707">
        <f t="shared" si="52"/>
        <v>29</v>
      </c>
      <c r="H413" s="708">
        <f t="shared" si="52"/>
        <v>227</v>
      </c>
      <c r="I413" s="707">
        <f t="shared" si="52"/>
        <v>243</v>
      </c>
      <c r="J413" s="708">
        <f t="shared" si="52"/>
        <v>45</v>
      </c>
      <c r="K413" s="682">
        <f t="shared" si="52"/>
        <v>45</v>
      </c>
      <c r="L413" s="709">
        <f aca="true" t="shared" si="53" ref="L413:M428">J384+L384+N384+B413+D413+F413+H413+J413</f>
        <v>474</v>
      </c>
      <c r="M413" s="710">
        <f t="shared" si="53"/>
        <v>479</v>
      </c>
      <c r="N413" s="708">
        <f>SUM(N419:N435)</f>
        <v>186</v>
      </c>
      <c r="O413" s="708">
        <f>SUM(O419:O435)</f>
        <v>194</v>
      </c>
    </row>
    <row r="414" spans="1:15" ht="12">
      <c r="A414" s="711" t="s">
        <v>213</v>
      </c>
      <c r="B414" s="667">
        <f>SUM(B415:B435)</f>
        <v>6</v>
      </c>
      <c r="C414" s="712">
        <f>SUM(C415:C435)</f>
        <v>5</v>
      </c>
      <c r="D414" s="667">
        <f aca="true" t="shared" si="54" ref="D414:K414">SUM(D415:D435)</f>
        <v>15</v>
      </c>
      <c r="E414" s="712">
        <f t="shared" si="54"/>
        <v>19</v>
      </c>
      <c r="F414" s="667">
        <f t="shared" si="54"/>
        <v>35</v>
      </c>
      <c r="G414" s="712">
        <f t="shared" si="54"/>
        <v>35</v>
      </c>
      <c r="H414" s="667">
        <f t="shared" si="54"/>
        <v>280</v>
      </c>
      <c r="I414" s="712">
        <f t="shared" si="54"/>
        <v>278</v>
      </c>
      <c r="J414" s="667">
        <f t="shared" si="54"/>
        <v>57</v>
      </c>
      <c r="K414" s="685">
        <f t="shared" si="54"/>
        <v>53</v>
      </c>
      <c r="L414" s="713">
        <f t="shared" si="53"/>
        <v>562</v>
      </c>
      <c r="M414" s="714">
        <f t="shared" si="53"/>
        <v>548</v>
      </c>
      <c r="N414" s="667">
        <f>SUM(N415:N435)</f>
        <v>232</v>
      </c>
      <c r="O414" s="667">
        <f>SUM(O415:O435)</f>
        <v>231</v>
      </c>
    </row>
    <row r="415" spans="1:15" ht="12">
      <c r="A415" s="668" t="s">
        <v>225</v>
      </c>
      <c r="B415" s="644">
        <f>'[1]②B6用集計'!C2309</f>
        <v>0</v>
      </c>
      <c r="C415" s="647">
        <f>'[1]②B6用集計'!D2309</f>
        <v>0</v>
      </c>
      <c r="D415" s="644">
        <f>'[1]②B6用集計'!C2335</f>
        <v>0</v>
      </c>
      <c r="E415" s="647">
        <f>'[1]②B6用集計'!D2335</f>
        <v>0</v>
      </c>
      <c r="F415" s="644">
        <f>'[1]②B6用集計'!C2360</f>
        <v>2</v>
      </c>
      <c r="G415" s="647">
        <f>'[1]②B6用集計'!D2360</f>
        <v>3</v>
      </c>
      <c r="H415" s="644">
        <f>'[1]②B6用集計'!C2385</f>
        <v>11</v>
      </c>
      <c r="I415" s="647">
        <f>'[1]②B6用集計'!D2385</f>
        <v>6</v>
      </c>
      <c r="J415" s="644">
        <f>'[1]②B6用集計'!C2410</f>
        <v>3</v>
      </c>
      <c r="K415" s="688">
        <f>'[1]②B6用集計'!D2410</f>
        <v>2</v>
      </c>
      <c r="L415" s="689">
        <f t="shared" si="53"/>
        <v>18</v>
      </c>
      <c r="M415" s="690">
        <f t="shared" si="53"/>
        <v>17</v>
      </c>
      <c r="N415" s="646">
        <f>'[1]②B6用集計'!C2436</f>
        <v>9</v>
      </c>
      <c r="O415" s="646">
        <f>'[1]②B6用集計'!D2436</f>
        <v>9</v>
      </c>
    </row>
    <row r="416" spans="1:15" ht="12">
      <c r="A416" s="668" t="s">
        <v>226</v>
      </c>
      <c r="B416" s="644">
        <f>'[1]②B6用集計'!C2310</f>
        <v>0</v>
      </c>
      <c r="C416" s="647">
        <f>'[1]②B6用集計'!D2310</f>
        <v>0</v>
      </c>
      <c r="D416" s="644">
        <f>'[1]②B6用集計'!C2336</f>
        <v>0</v>
      </c>
      <c r="E416" s="647">
        <f>'[1]②B6用集計'!D2336</f>
        <v>0</v>
      </c>
      <c r="F416" s="644">
        <f>'[1]②B6用集計'!C2361</f>
        <v>0</v>
      </c>
      <c r="G416" s="647">
        <f>'[1]②B6用集計'!D2361</f>
        <v>2</v>
      </c>
      <c r="H416" s="644">
        <f>'[1]②B6用集計'!C2386</f>
        <v>14</v>
      </c>
      <c r="I416" s="647">
        <f>'[1]②B6用集計'!D2386</f>
        <v>9</v>
      </c>
      <c r="J416" s="644">
        <f>'[1]②B6用集計'!C2411</f>
        <v>6</v>
      </c>
      <c r="K416" s="688">
        <f>'[1]②B6用集計'!D2411</f>
        <v>2</v>
      </c>
      <c r="L416" s="689">
        <f t="shared" si="53"/>
        <v>27</v>
      </c>
      <c r="M416" s="690">
        <f t="shared" si="53"/>
        <v>23</v>
      </c>
      <c r="N416" s="646">
        <f>'[1]②B6用集計'!C2437</f>
        <v>14</v>
      </c>
      <c r="O416" s="646">
        <f>'[1]②B6用集計'!D2437</f>
        <v>11</v>
      </c>
    </row>
    <row r="417" spans="1:15" ht="12">
      <c r="A417" s="668" t="s">
        <v>129</v>
      </c>
      <c r="B417" s="644">
        <f>'[1]②B6用集計'!C2311</f>
        <v>0</v>
      </c>
      <c r="C417" s="647">
        <f>'[1]②B6用集計'!D2311</f>
        <v>0</v>
      </c>
      <c r="D417" s="644">
        <f>'[1]②B6用集計'!C2337</f>
        <v>0</v>
      </c>
      <c r="E417" s="647">
        <f>'[1]②B6用集計'!D2337</f>
        <v>1</v>
      </c>
      <c r="F417" s="644">
        <f>'[1]②B6用集計'!C2362</f>
        <v>0</v>
      </c>
      <c r="G417" s="647">
        <f>'[1]②B6用集計'!D2362</f>
        <v>1</v>
      </c>
      <c r="H417" s="644">
        <f>'[1]②B6用集計'!C2387</f>
        <v>14</v>
      </c>
      <c r="I417" s="647">
        <f>'[1]②B6用集計'!D2387</f>
        <v>13</v>
      </c>
      <c r="J417" s="644">
        <f>'[1]②B6用集計'!C2412</f>
        <v>0</v>
      </c>
      <c r="K417" s="688">
        <f>'[1]②B6用集計'!D2412</f>
        <v>3</v>
      </c>
      <c r="L417" s="689">
        <f t="shared" si="53"/>
        <v>16</v>
      </c>
      <c r="M417" s="690">
        <f t="shared" si="53"/>
        <v>19</v>
      </c>
      <c r="N417" s="646">
        <f>'[1]②B6用集計'!C2438</f>
        <v>10</v>
      </c>
      <c r="O417" s="646">
        <f>'[1]②B6用集計'!D2438</f>
        <v>11</v>
      </c>
    </row>
    <row r="418" spans="1:15" ht="12">
      <c r="A418" s="668" t="s">
        <v>130</v>
      </c>
      <c r="B418" s="644">
        <f>'[1]②B6用集計'!C2312</f>
        <v>0</v>
      </c>
      <c r="C418" s="647">
        <f>'[1]②B6用集計'!D2312</f>
        <v>0</v>
      </c>
      <c r="D418" s="644">
        <f>'[1]②B6用集計'!C2338</f>
        <v>1</v>
      </c>
      <c r="E418" s="647">
        <f>'[1]②B6用集計'!D2338</f>
        <v>1</v>
      </c>
      <c r="F418" s="644">
        <f>'[1]②B6用集計'!C2363</f>
        <v>2</v>
      </c>
      <c r="G418" s="647">
        <f>'[1]②B6用集計'!D2363</f>
        <v>0</v>
      </c>
      <c r="H418" s="644">
        <f>'[1]②B6用集計'!C2388</f>
        <v>14</v>
      </c>
      <c r="I418" s="647">
        <f>'[1]②B6用集計'!D2388</f>
        <v>7</v>
      </c>
      <c r="J418" s="644">
        <f>'[1]②B6用集計'!C2413</f>
        <v>3</v>
      </c>
      <c r="K418" s="688">
        <f>'[1]②B6用集計'!D2413</f>
        <v>1</v>
      </c>
      <c r="L418" s="689">
        <f t="shared" si="53"/>
        <v>27</v>
      </c>
      <c r="M418" s="690">
        <f t="shared" si="53"/>
        <v>10</v>
      </c>
      <c r="N418" s="646">
        <f>'[1]②B6用集計'!C2439</f>
        <v>13</v>
      </c>
      <c r="O418" s="646">
        <f>'[1]②B6用集計'!D2439</f>
        <v>6</v>
      </c>
    </row>
    <row r="419" spans="1:15" ht="12">
      <c r="A419" s="668" t="s">
        <v>131</v>
      </c>
      <c r="B419" s="644">
        <f>'[1]②B6用集計'!C2313</f>
        <v>0</v>
      </c>
      <c r="C419" s="647">
        <f>'[1]②B6用集計'!D2313</f>
        <v>0</v>
      </c>
      <c r="D419" s="644">
        <f>'[1]②B6用集計'!C2339</f>
        <v>1</v>
      </c>
      <c r="E419" s="647">
        <f>'[1]②B6用集計'!D2339</f>
        <v>0</v>
      </c>
      <c r="F419" s="644">
        <f>'[1]②B6用集計'!C2364</f>
        <v>1</v>
      </c>
      <c r="G419" s="647">
        <f>'[1]②B6用集計'!D2364</f>
        <v>1</v>
      </c>
      <c r="H419" s="644">
        <f>'[1]②B6用集計'!C2389</f>
        <v>8</v>
      </c>
      <c r="I419" s="647">
        <f>'[1]②B6用集計'!D2389</f>
        <v>20</v>
      </c>
      <c r="J419" s="644">
        <f>'[1]②B6用集計'!C2414</f>
        <v>1</v>
      </c>
      <c r="K419" s="688">
        <f>'[1]②B6用集計'!D2414</f>
        <v>0</v>
      </c>
      <c r="L419" s="689">
        <f t="shared" si="53"/>
        <v>21</v>
      </c>
      <c r="M419" s="690">
        <f t="shared" si="53"/>
        <v>28</v>
      </c>
      <c r="N419" s="646">
        <f>'[1]②B6用集計'!C2440</f>
        <v>11</v>
      </c>
      <c r="O419" s="646">
        <f>'[1]②B6用集計'!D2440</f>
        <v>6</v>
      </c>
    </row>
    <row r="420" spans="1:15" ht="12">
      <c r="A420" s="668" t="s">
        <v>132</v>
      </c>
      <c r="B420" s="644">
        <f>'[1]②B6用集計'!C2314</f>
        <v>0</v>
      </c>
      <c r="C420" s="647">
        <f>'[1]②B6用集計'!D2314</f>
        <v>0</v>
      </c>
      <c r="D420" s="644">
        <f>'[1]②B6用集計'!C2340</f>
        <v>0</v>
      </c>
      <c r="E420" s="647">
        <f>'[1]②B6用集計'!D2340</f>
        <v>0</v>
      </c>
      <c r="F420" s="644">
        <f>'[1]②B6用集計'!C2365</f>
        <v>0</v>
      </c>
      <c r="G420" s="647">
        <f>'[1]②B6用集計'!D2365</f>
        <v>0</v>
      </c>
      <c r="H420" s="644">
        <f>'[1]②B6用集計'!C2390</f>
        <v>12</v>
      </c>
      <c r="I420" s="647">
        <f>'[1]②B6用集計'!D2390</f>
        <v>14</v>
      </c>
      <c r="J420" s="644">
        <f>'[1]②B6用集計'!C2415</f>
        <v>2</v>
      </c>
      <c r="K420" s="688">
        <f>'[1]②B6用集計'!D2415</f>
        <v>2</v>
      </c>
      <c r="L420" s="689">
        <f t="shared" si="53"/>
        <v>25</v>
      </c>
      <c r="M420" s="690">
        <f t="shared" si="53"/>
        <v>19</v>
      </c>
      <c r="N420" s="646">
        <f>'[1]②B6用集計'!C2441</f>
        <v>4</v>
      </c>
      <c r="O420" s="646">
        <f>'[1]②B6用集計'!D2441</f>
        <v>9</v>
      </c>
    </row>
    <row r="421" spans="1:15" ht="12">
      <c r="A421" s="668" t="s">
        <v>133</v>
      </c>
      <c r="B421" s="644">
        <f>'[1]②B6用集計'!C2315</f>
        <v>0</v>
      </c>
      <c r="C421" s="647">
        <f>'[1]②B6用集計'!D2315</f>
        <v>0</v>
      </c>
      <c r="D421" s="644">
        <f>'[1]②B6用集計'!C2341</f>
        <v>0</v>
      </c>
      <c r="E421" s="647">
        <f>'[1]②B6用集計'!D2341</f>
        <v>0</v>
      </c>
      <c r="F421" s="644">
        <f>'[1]②B6用集計'!C2366</f>
        <v>1</v>
      </c>
      <c r="G421" s="647">
        <f>'[1]②B6用集計'!D2366</f>
        <v>3</v>
      </c>
      <c r="H421" s="644">
        <f>'[1]②B6用集計'!C2391</f>
        <v>20</v>
      </c>
      <c r="I421" s="647">
        <f>'[1]②B6用集計'!D2391</f>
        <v>13</v>
      </c>
      <c r="J421" s="644">
        <f>'[1]②B6用集計'!C2416</f>
        <v>3</v>
      </c>
      <c r="K421" s="688">
        <f>'[1]②B6用集計'!D2416</f>
        <v>7</v>
      </c>
      <c r="L421" s="689">
        <f t="shared" si="53"/>
        <v>32</v>
      </c>
      <c r="M421" s="690">
        <f t="shared" si="53"/>
        <v>31</v>
      </c>
      <c r="N421" s="646">
        <f>'[1]②B6用集計'!C2442</f>
        <v>8</v>
      </c>
      <c r="O421" s="646">
        <f>'[1]②B6用集計'!D2442</f>
        <v>10</v>
      </c>
    </row>
    <row r="422" spans="1:15" ht="12">
      <c r="A422" s="668" t="s">
        <v>134</v>
      </c>
      <c r="B422" s="644">
        <f>'[1]②B6用集計'!C2316</f>
        <v>1</v>
      </c>
      <c r="C422" s="647">
        <f>'[1]②B6用集計'!D2316</f>
        <v>0</v>
      </c>
      <c r="D422" s="644">
        <f>'[1]②B6用集計'!C2342</f>
        <v>1</v>
      </c>
      <c r="E422" s="647">
        <f>'[1]②B6用集計'!D2342</f>
        <v>1</v>
      </c>
      <c r="F422" s="644">
        <f>'[1]②B6用集計'!C2367</f>
        <v>3</v>
      </c>
      <c r="G422" s="647">
        <f>'[1]②B6用集計'!D2367</f>
        <v>1</v>
      </c>
      <c r="H422" s="644">
        <f>'[1]②B6用集計'!C2392</f>
        <v>16</v>
      </c>
      <c r="I422" s="647">
        <f>'[1]②B6用集計'!D2392</f>
        <v>18</v>
      </c>
      <c r="J422" s="644">
        <f>'[1]②B6用集計'!C2417</f>
        <v>8</v>
      </c>
      <c r="K422" s="688">
        <f>'[1]②B6用集計'!D2417</f>
        <v>4</v>
      </c>
      <c r="L422" s="689">
        <f t="shared" si="53"/>
        <v>41</v>
      </c>
      <c r="M422" s="690">
        <f t="shared" si="53"/>
        <v>29</v>
      </c>
      <c r="N422" s="646">
        <f>'[1]②B6用集計'!C2443</f>
        <v>21</v>
      </c>
      <c r="O422" s="646">
        <f>'[1]②B6用集計'!D2443</f>
        <v>17</v>
      </c>
    </row>
    <row r="423" spans="1:15" ht="12">
      <c r="A423" s="668" t="s">
        <v>135</v>
      </c>
      <c r="B423" s="644">
        <f>'[1]②B6用集計'!C2317</f>
        <v>0</v>
      </c>
      <c r="C423" s="647">
        <f>'[1]②B6用集計'!D2317</f>
        <v>0</v>
      </c>
      <c r="D423" s="644">
        <f>'[1]②B6用集計'!C2343</f>
        <v>1</v>
      </c>
      <c r="E423" s="647">
        <f>'[1]②B6用集計'!D2343</f>
        <v>1</v>
      </c>
      <c r="F423" s="644">
        <f>'[1]②B6用集計'!C2368</f>
        <v>2</v>
      </c>
      <c r="G423" s="647">
        <f>'[1]②B6用集計'!D2368</f>
        <v>1</v>
      </c>
      <c r="H423" s="644">
        <f>'[1]②B6用集計'!C2393</f>
        <v>17</v>
      </c>
      <c r="I423" s="647">
        <f>'[1]②B6用集計'!D2393</f>
        <v>12</v>
      </c>
      <c r="J423" s="644">
        <f>'[1]②B6用集計'!C2418</f>
        <v>4</v>
      </c>
      <c r="K423" s="688">
        <f>'[1]②B6用集計'!D2418</f>
        <v>1</v>
      </c>
      <c r="L423" s="689">
        <f t="shared" si="53"/>
        <v>29</v>
      </c>
      <c r="M423" s="690">
        <f t="shared" si="53"/>
        <v>24</v>
      </c>
      <c r="N423" s="646">
        <f>'[1]②B6用集計'!C2444</f>
        <v>13</v>
      </c>
      <c r="O423" s="646">
        <f>'[1]②B6用集計'!D2444</f>
        <v>14</v>
      </c>
    </row>
    <row r="424" spans="1:15" ht="12">
      <c r="A424" s="668" t="s">
        <v>136</v>
      </c>
      <c r="B424" s="644">
        <f>'[1]②B6用集計'!C2318</f>
        <v>0</v>
      </c>
      <c r="C424" s="647">
        <f>'[1]②B6用集計'!D2318</f>
        <v>0</v>
      </c>
      <c r="D424" s="644">
        <f>'[1]②B6用集計'!C2344</f>
        <v>2</v>
      </c>
      <c r="E424" s="647">
        <f>'[1]②B6用集計'!D2344</f>
        <v>1</v>
      </c>
      <c r="F424" s="644">
        <f>'[1]②B6用集計'!C2369</f>
        <v>1</v>
      </c>
      <c r="G424" s="647">
        <f>'[1]②B6用集計'!D2369</f>
        <v>1</v>
      </c>
      <c r="H424" s="644">
        <f>'[1]②B6用集計'!C2394</f>
        <v>11</v>
      </c>
      <c r="I424" s="647">
        <f>'[1]②B6用集計'!D2394</f>
        <v>13</v>
      </c>
      <c r="J424" s="644">
        <f>'[1]②B6用集計'!C2419</f>
        <v>3</v>
      </c>
      <c r="K424" s="688">
        <f>'[1]②B6用集計'!D2419</f>
        <v>0</v>
      </c>
      <c r="L424" s="689">
        <f t="shared" si="53"/>
        <v>25</v>
      </c>
      <c r="M424" s="690">
        <f t="shared" si="53"/>
        <v>20</v>
      </c>
      <c r="N424" s="646">
        <f>'[1]②B6用集計'!C2445</f>
        <v>14</v>
      </c>
      <c r="O424" s="646">
        <f>'[1]②B6用集計'!D2445</f>
        <v>11</v>
      </c>
    </row>
    <row r="425" spans="1:15" ht="12">
      <c r="A425" s="668" t="s">
        <v>137</v>
      </c>
      <c r="B425" s="644">
        <f>'[1]②B6用集計'!C2319</f>
        <v>0</v>
      </c>
      <c r="C425" s="647">
        <f>'[1]②B6用集計'!D2319</f>
        <v>0</v>
      </c>
      <c r="D425" s="644">
        <f>'[1]②B6用集計'!C2345</f>
        <v>1</v>
      </c>
      <c r="E425" s="647">
        <f>'[1]②B6用集計'!D2345</f>
        <v>1</v>
      </c>
      <c r="F425" s="644">
        <f>'[1]②B6用集計'!C2370</f>
        <v>2</v>
      </c>
      <c r="G425" s="647">
        <f>'[1]②B6用集計'!D2370</f>
        <v>1</v>
      </c>
      <c r="H425" s="644">
        <f>'[1]②B6用集計'!C2395</f>
        <v>18</v>
      </c>
      <c r="I425" s="647">
        <f>'[1]②B6用集計'!D2395</f>
        <v>17</v>
      </c>
      <c r="J425" s="644">
        <f>'[1]②B6用集計'!C2420</f>
        <v>2</v>
      </c>
      <c r="K425" s="688">
        <f>'[1]②B6用集計'!D2420</f>
        <v>2</v>
      </c>
      <c r="L425" s="689">
        <f t="shared" si="53"/>
        <v>35</v>
      </c>
      <c r="M425" s="690">
        <f t="shared" si="53"/>
        <v>30</v>
      </c>
      <c r="N425" s="646">
        <f>'[1]②B6用集計'!C2446</f>
        <v>10</v>
      </c>
      <c r="O425" s="646">
        <f>'[1]②B6用集計'!D2446</f>
        <v>5</v>
      </c>
    </row>
    <row r="426" spans="1:15" ht="12">
      <c r="A426" s="668" t="s">
        <v>138</v>
      </c>
      <c r="B426" s="644">
        <f>'[1]②B6用集計'!C2320</f>
        <v>0</v>
      </c>
      <c r="C426" s="647">
        <f>'[1]②B6用集計'!D2320</f>
        <v>0</v>
      </c>
      <c r="D426" s="644">
        <f>'[1]②B6用集計'!C2346</f>
        <v>2</v>
      </c>
      <c r="E426" s="647">
        <f>'[1]②B6用集計'!D2346</f>
        <v>0</v>
      </c>
      <c r="F426" s="644">
        <f>'[1]②B6用集計'!C2371</f>
        <v>3</v>
      </c>
      <c r="G426" s="647">
        <f>'[1]②B6用集計'!D2371</f>
        <v>2</v>
      </c>
      <c r="H426" s="644">
        <f>'[1]②B6用集計'!C2396</f>
        <v>20</v>
      </c>
      <c r="I426" s="647">
        <f>'[1]②B6用集計'!D2396</f>
        <v>16</v>
      </c>
      <c r="J426" s="644">
        <f>'[1]②B6用集計'!C2421</f>
        <v>1</v>
      </c>
      <c r="K426" s="688">
        <f>'[1]②B6用集計'!D2421</f>
        <v>5</v>
      </c>
      <c r="L426" s="689">
        <f t="shared" si="53"/>
        <v>44</v>
      </c>
      <c r="M426" s="690">
        <f t="shared" si="53"/>
        <v>35</v>
      </c>
      <c r="N426" s="646">
        <f>'[1]②B6用集計'!C2447</f>
        <v>11</v>
      </c>
      <c r="O426" s="646">
        <f>'[1]②B6用集計'!D2447</f>
        <v>14</v>
      </c>
    </row>
    <row r="427" spans="1:15" ht="12">
      <c r="A427" s="668" t="s">
        <v>139</v>
      </c>
      <c r="B427" s="644">
        <f>'[1]②B6用集計'!C2321</f>
        <v>0</v>
      </c>
      <c r="C427" s="647">
        <f>'[1]②B6用集計'!D2321</f>
        <v>0</v>
      </c>
      <c r="D427" s="644">
        <f>'[1]②B6用集計'!C2347</f>
        <v>1</v>
      </c>
      <c r="E427" s="647">
        <f>'[1]②B6用集計'!D2347</f>
        <v>2</v>
      </c>
      <c r="F427" s="644">
        <f>'[1]②B6用集計'!C2372</f>
        <v>4</v>
      </c>
      <c r="G427" s="647">
        <f>'[1]②B6用集計'!D2372</f>
        <v>2</v>
      </c>
      <c r="H427" s="644">
        <f>'[1]②B6用集計'!C2397</f>
        <v>18</v>
      </c>
      <c r="I427" s="647">
        <f>'[1]②B6用集計'!D2397</f>
        <v>28</v>
      </c>
      <c r="J427" s="644">
        <f>'[1]②B6用集計'!C2422</f>
        <v>7</v>
      </c>
      <c r="K427" s="688">
        <f>'[1]②B6用集計'!D2422</f>
        <v>8</v>
      </c>
      <c r="L427" s="689">
        <f t="shared" si="53"/>
        <v>43</v>
      </c>
      <c r="M427" s="690">
        <f t="shared" si="53"/>
        <v>51</v>
      </c>
      <c r="N427" s="646">
        <f>'[1]②B6用集計'!C2448</f>
        <v>24</v>
      </c>
      <c r="O427" s="646">
        <f>'[1]②B6用集計'!D2448</f>
        <v>22</v>
      </c>
    </row>
    <row r="428" spans="1:15" ht="12">
      <c r="A428" s="668" t="s">
        <v>140</v>
      </c>
      <c r="B428" s="644">
        <f>'[1]②B6用集計'!C2322</f>
        <v>2</v>
      </c>
      <c r="C428" s="647">
        <f>'[1]②B6用集計'!D2322</f>
        <v>2</v>
      </c>
      <c r="D428" s="644">
        <f>'[1]②B6用集計'!C2348</f>
        <v>3</v>
      </c>
      <c r="E428" s="647">
        <f>'[1]②B6用集計'!D2348</f>
        <v>2</v>
      </c>
      <c r="F428" s="644">
        <f>'[1]②B6用集計'!C2373</f>
        <v>3</v>
      </c>
      <c r="G428" s="647">
        <f>'[1]②B6用集計'!D2373</f>
        <v>5</v>
      </c>
      <c r="H428" s="644">
        <f>'[1]②B6用集計'!C2398</f>
        <v>35</v>
      </c>
      <c r="I428" s="647">
        <f>'[1]②B6用集計'!D2398</f>
        <v>25</v>
      </c>
      <c r="J428" s="644">
        <f>'[1]②B6用集計'!C2423</f>
        <v>7</v>
      </c>
      <c r="K428" s="688">
        <f>'[1]②B6用集計'!D2423</f>
        <v>4</v>
      </c>
      <c r="L428" s="689">
        <f t="shared" si="53"/>
        <v>68</v>
      </c>
      <c r="M428" s="690">
        <f t="shared" si="53"/>
        <v>57</v>
      </c>
      <c r="N428" s="646">
        <f>'[1]②B6用集計'!C2449</f>
        <v>22</v>
      </c>
      <c r="O428" s="646">
        <f>'[1]②B6用集計'!D2449</f>
        <v>22</v>
      </c>
    </row>
    <row r="429" spans="1:15" ht="12">
      <c r="A429" s="668" t="s">
        <v>141</v>
      </c>
      <c r="B429" s="644">
        <f>'[1]②B6用集計'!C2323</f>
        <v>0</v>
      </c>
      <c r="C429" s="647">
        <f>'[1]②B6用集計'!D2323</f>
        <v>0</v>
      </c>
      <c r="D429" s="644">
        <f>'[1]②B6用集計'!C2349</f>
        <v>2</v>
      </c>
      <c r="E429" s="647">
        <f>'[1]②B6用集計'!D2349</f>
        <v>2</v>
      </c>
      <c r="F429" s="644">
        <f>'[1]②B6用集計'!C2374</f>
        <v>5</v>
      </c>
      <c r="G429" s="647">
        <f>'[1]②B6用集計'!D2374</f>
        <v>4</v>
      </c>
      <c r="H429" s="644">
        <f>'[1]②B6用集計'!C2399</f>
        <v>13</v>
      </c>
      <c r="I429" s="647">
        <f>'[1]②B6用集計'!D2399</f>
        <v>13</v>
      </c>
      <c r="J429" s="644">
        <f>'[1]②B6用集計'!C2424</f>
        <v>1</v>
      </c>
      <c r="K429" s="688">
        <f>'[1]②B6用集計'!D2424</f>
        <v>1</v>
      </c>
      <c r="L429" s="689">
        <f aca="true" t="shared" si="55" ref="L429:M435">J400+L400+N400+B429+D429+F429+H429+J429</f>
        <v>33</v>
      </c>
      <c r="M429" s="690">
        <f t="shared" si="55"/>
        <v>26</v>
      </c>
      <c r="N429" s="646">
        <f>'[1]②B6用集計'!C2450</f>
        <v>10</v>
      </c>
      <c r="O429" s="646">
        <f>'[1]②B6用集計'!D2450</f>
        <v>11</v>
      </c>
    </row>
    <row r="430" spans="1:15" ht="12">
      <c r="A430" s="668" t="s">
        <v>142</v>
      </c>
      <c r="B430" s="644">
        <f>'[1]②B6用集計'!C2324</f>
        <v>1</v>
      </c>
      <c r="C430" s="647">
        <f>'[1]②B6用集計'!D2324</f>
        <v>1</v>
      </c>
      <c r="D430" s="644">
        <f>'[1]②B6用集計'!C2350</f>
        <v>0</v>
      </c>
      <c r="E430" s="647">
        <f>'[1]②B6用集計'!D2350</f>
        <v>1</v>
      </c>
      <c r="F430" s="644">
        <f>'[1]②B6用集計'!C2375</f>
        <v>0</v>
      </c>
      <c r="G430" s="647">
        <f>'[1]②B6用集計'!D2375</f>
        <v>0</v>
      </c>
      <c r="H430" s="644">
        <f>'[1]②B6用集計'!C2400</f>
        <v>14</v>
      </c>
      <c r="I430" s="647">
        <f>'[1]②B6用集計'!D2400</f>
        <v>16</v>
      </c>
      <c r="J430" s="644">
        <f>'[1]②B6用集計'!C2425</f>
        <v>1</v>
      </c>
      <c r="K430" s="688">
        <f>'[1]②B6用集計'!D2425</f>
        <v>2</v>
      </c>
      <c r="L430" s="689">
        <f t="shared" si="55"/>
        <v>21</v>
      </c>
      <c r="M430" s="690">
        <f t="shared" si="55"/>
        <v>31</v>
      </c>
      <c r="N430" s="646">
        <f>'[1]②B6用集計'!C2451</f>
        <v>16</v>
      </c>
      <c r="O430" s="646">
        <f>'[1]②B6用集計'!D2451</f>
        <v>17</v>
      </c>
    </row>
    <row r="431" spans="1:15" ht="12">
      <c r="A431" s="668" t="s">
        <v>143</v>
      </c>
      <c r="B431" s="644">
        <f>'[1]②B6用集計'!C2325</f>
        <v>0</v>
      </c>
      <c r="C431" s="647">
        <f>'[1]②B6用集計'!D2325</f>
        <v>0</v>
      </c>
      <c r="D431" s="644">
        <f>'[1]②B6用集計'!C2351</f>
        <v>0</v>
      </c>
      <c r="E431" s="647">
        <f>'[1]②B6用集計'!D2351</f>
        <v>5</v>
      </c>
      <c r="F431" s="644">
        <f>'[1]②B6用集計'!C2376</f>
        <v>2</v>
      </c>
      <c r="G431" s="647">
        <f>'[1]②B6用集計'!D2376</f>
        <v>3</v>
      </c>
      <c r="H431" s="644">
        <f>'[1]②B6用集計'!C2401</f>
        <v>13</v>
      </c>
      <c r="I431" s="647">
        <f>'[1]②B6用集計'!D2401</f>
        <v>20</v>
      </c>
      <c r="J431" s="644">
        <f>'[1]②B6用集計'!C2426</f>
        <v>2</v>
      </c>
      <c r="K431" s="688">
        <f>'[1]②B6用集計'!D2426</f>
        <v>4</v>
      </c>
      <c r="L431" s="689">
        <f t="shared" si="55"/>
        <v>26</v>
      </c>
      <c r="M431" s="690">
        <f t="shared" si="55"/>
        <v>49</v>
      </c>
      <c r="N431" s="646">
        <f>'[1]②B6用集計'!C2452</f>
        <v>10</v>
      </c>
      <c r="O431" s="646">
        <f>'[1]②B6用集計'!D2452</f>
        <v>12</v>
      </c>
    </row>
    <row r="432" spans="1:15" ht="12">
      <c r="A432" s="668" t="s">
        <v>144</v>
      </c>
      <c r="B432" s="644">
        <f>'[1]②B6用集計'!C2326</f>
        <v>2</v>
      </c>
      <c r="C432" s="647">
        <f>'[1]②B6用集計'!D2326</f>
        <v>2</v>
      </c>
      <c r="D432" s="644">
        <f>'[1]②B6用集計'!C2352</f>
        <v>0</v>
      </c>
      <c r="E432" s="647">
        <f>'[1]②B6用集計'!D2352</f>
        <v>1</v>
      </c>
      <c r="F432" s="644">
        <f>'[1]②B6用集計'!C2377</f>
        <v>3</v>
      </c>
      <c r="G432" s="647">
        <f>'[1]②B6用集計'!D2377</f>
        <v>1</v>
      </c>
      <c r="H432" s="644">
        <f>'[1]②B6用集計'!C2402</f>
        <v>7</v>
      </c>
      <c r="I432" s="647">
        <f>'[1]②B6用集計'!D2402</f>
        <v>9</v>
      </c>
      <c r="J432" s="644">
        <f>'[1]②B6用集計'!C2427</f>
        <v>0</v>
      </c>
      <c r="K432" s="688">
        <f>'[1]②B6用集計'!D2427</f>
        <v>2</v>
      </c>
      <c r="L432" s="689">
        <f t="shared" si="55"/>
        <v>18</v>
      </c>
      <c r="M432" s="690">
        <f t="shared" si="55"/>
        <v>20</v>
      </c>
      <c r="N432" s="646">
        <f>'[1]②B6用集計'!C2453</f>
        <v>7</v>
      </c>
      <c r="O432" s="646">
        <f>'[1]②B6用集計'!D2453</f>
        <v>15</v>
      </c>
    </row>
    <row r="433" spans="1:15" ht="12">
      <c r="A433" s="668" t="s">
        <v>145</v>
      </c>
      <c r="B433" s="644">
        <f>'[1]②B6用集計'!C2327</f>
        <v>0</v>
      </c>
      <c r="C433" s="647">
        <f>'[1]②B6用集計'!D2327</f>
        <v>0</v>
      </c>
      <c r="D433" s="644">
        <f>'[1]②B6用集計'!C2353</f>
        <v>0</v>
      </c>
      <c r="E433" s="647">
        <f>'[1]②B6用集計'!D2353</f>
        <v>0</v>
      </c>
      <c r="F433" s="644">
        <f>'[1]②B6用集計'!C2378</f>
        <v>1</v>
      </c>
      <c r="G433" s="647">
        <f>'[1]②B6用集計'!D2378</f>
        <v>4</v>
      </c>
      <c r="H433" s="644">
        <f>'[1]②B6用集計'!C2403</f>
        <v>4</v>
      </c>
      <c r="I433" s="647">
        <f>'[1]②B6用集計'!D2403</f>
        <v>6</v>
      </c>
      <c r="J433" s="644">
        <f>'[1]②B6用集計'!C2428</f>
        <v>2</v>
      </c>
      <c r="K433" s="688">
        <f>'[1]②B6用集計'!D2428</f>
        <v>3</v>
      </c>
      <c r="L433" s="689">
        <f t="shared" si="55"/>
        <v>11</v>
      </c>
      <c r="M433" s="690">
        <f t="shared" si="55"/>
        <v>24</v>
      </c>
      <c r="N433" s="646">
        <f>'[1]②B6用集計'!C2454</f>
        <v>5</v>
      </c>
      <c r="O433" s="646">
        <f>'[1]②B6用集計'!D2454</f>
        <v>8</v>
      </c>
    </row>
    <row r="434" spans="1:15" ht="12">
      <c r="A434" s="668" t="s">
        <v>146</v>
      </c>
      <c r="B434" s="644">
        <f>'[1]②B6用集計'!C2328</f>
        <v>0</v>
      </c>
      <c r="C434" s="647">
        <f>'[1]②B6用集計'!D2328</f>
        <v>0</v>
      </c>
      <c r="D434" s="644">
        <f>'[1]②B6用集計'!C2354</f>
        <v>0</v>
      </c>
      <c r="E434" s="647">
        <f>'[1]②B6用集計'!D2354</f>
        <v>0</v>
      </c>
      <c r="F434" s="644">
        <f>'[1]②B6用集計'!C2379</f>
        <v>0</v>
      </c>
      <c r="G434" s="647">
        <f>'[1]②B6用集計'!D2379</f>
        <v>0</v>
      </c>
      <c r="H434" s="644">
        <f>'[1]②B6用集計'!C2404</f>
        <v>1</v>
      </c>
      <c r="I434" s="647">
        <f>'[1]②B6用集計'!D2404</f>
        <v>3</v>
      </c>
      <c r="J434" s="644">
        <f>'[1]②B6用集計'!C2429</f>
        <v>1</v>
      </c>
      <c r="K434" s="688">
        <f>'[1]②B6用集計'!D2429</f>
        <v>0</v>
      </c>
      <c r="L434" s="689">
        <f t="shared" si="55"/>
        <v>2</v>
      </c>
      <c r="M434" s="690">
        <f t="shared" si="55"/>
        <v>5</v>
      </c>
      <c r="N434" s="646">
        <f>'[1]②B6用集計'!C2455</f>
        <v>0</v>
      </c>
      <c r="O434" s="646">
        <f>'[1]②B6用集計'!D2455</f>
        <v>1</v>
      </c>
    </row>
    <row r="435" spans="1:15" ht="12" thickBot="1">
      <c r="A435" s="669" t="s">
        <v>216</v>
      </c>
      <c r="B435" s="691">
        <f>'[1]②B6用集計'!C2329</f>
        <v>0</v>
      </c>
      <c r="C435" s="670">
        <f>'[1]②B6用集計'!D2329</f>
        <v>0</v>
      </c>
      <c r="D435" s="649">
        <f>'[1]②B6用集計'!C2355</f>
        <v>0</v>
      </c>
      <c r="E435" s="670">
        <f>'[1]②B6用集計'!D2355</f>
        <v>0</v>
      </c>
      <c r="F435" s="649">
        <f>'[1]②B6用集計'!C2380</f>
        <v>0</v>
      </c>
      <c r="G435" s="670">
        <f>'[1]②B6用集計'!D2380</f>
        <v>0</v>
      </c>
      <c r="H435" s="649">
        <f>'[1]②B6用集計'!C2405</f>
        <v>0</v>
      </c>
      <c r="I435" s="670">
        <f>'[1]②B6用集計'!D2405</f>
        <v>0</v>
      </c>
      <c r="J435" s="649">
        <f>'[1]②B6用集計'!C2430</f>
        <v>0</v>
      </c>
      <c r="K435" s="692">
        <f>'[1]②B6用集計'!D2430</f>
        <v>0</v>
      </c>
      <c r="L435" s="715">
        <f t="shared" si="55"/>
        <v>0</v>
      </c>
      <c r="M435" s="694">
        <f t="shared" si="55"/>
        <v>0</v>
      </c>
      <c r="N435" s="649">
        <f>'[1]②B6用集計'!C2456</f>
        <v>0</v>
      </c>
      <c r="O435" s="649">
        <f>'[1]②B6用集計'!D2456</f>
        <v>0</v>
      </c>
    </row>
    <row r="436" spans="1:15" ht="12">
      <c r="A436" s="671"/>
      <c r="B436" s="646"/>
      <c r="C436" s="646"/>
      <c r="D436" s="646"/>
      <c r="E436" s="646"/>
      <c r="F436" s="646"/>
      <c r="G436" s="646"/>
      <c r="H436" s="646"/>
      <c r="I436" s="646"/>
      <c r="J436" s="644"/>
      <c r="K436" s="646"/>
      <c r="L436" s="644"/>
      <c r="M436" s="646"/>
      <c r="N436" s="646"/>
      <c r="O436" s="646"/>
    </row>
    <row r="437" spans="1:15" ht="12" thickBot="1">
      <c r="A437" s="648"/>
      <c r="B437" s="649"/>
      <c r="C437" s="649"/>
      <c r="D437" s="649"/>
      <c r="E437" s="649"/>
      <c r="F437" s="649"/>
      <c r="G437" s="649"/>
      <c r="H437" s="649"/>
      <c r="I437" s="649"/>
      <c r="J437" s="649"/>
      <c r="K437" s="649"/>
      <c r="L437" s="649"/>
      <c r="M437" s="697"/>
      <c r="N437" s="649"/>
      <c r="O437" s="649"/>
    </row>
    <row r="438" spans="1:15" ht="12">
      <c r="A438" s="741" t="s">
        <v>202</v>
      </c>
      <c r="B438" s="1158" t="s">
        <v>325</v>
      </c>
      <c r="C438" s="1159"/>
      <c r="D438" s="1157" t="s">
        <v>326</v>
      </c>
      <c r="E438" s="1157"/>
      <c r="F438" s="1088" t="s">
        <v>327</v>
      </c>
      <c r="G438" s="1086"/>
      <c r="H438" s="1085" t="s">
        <v>328</v>
      </c>
      <c r="I438" s="1117"/>
      <c r="J438" s="1118" t="s">
        <v>329</v>
      </c>
      <c r="K438" s="1119"/>
      <c r="L438" s="1109" t="s">
        <v>330</v>
      </c>
      <c r="M438" s="1087"/>
      <c r="N438" s="1160" t="s">
        <v>331</v>
      </c>
      <c r="O438" s="1161"/>
    </row>
    <row r="439" spans="1:15" ht="12">
      <c r="A439" s="673" t="s">
        <v>210</v>
      </c>
      <c r="B439" s="1111">
        <f>N410</f>
        <v>125</v>
      </c>
      <c r="C439" s="1151"/>
      <c r="D439" s="1090">
        <f>'[1]③行政区別'!E112</f>
        <v>725</v>
      </c>
      <c r="E439" s="1090"/>
      <c r="F439" s="1066">
        <f>'[1]③行政区別'!E113</f>
        <v>691</v>
      </c>
      <c r="G439" s="1080"/>
      <c r="H439" s="1066">
        <f>'[1]③行政区別'!E114</f>
        <v>673</v>
      </c>
      <c r="I439" s="1067"/>
      <c r="J439" s="1091">
        <f>SUM(D439:I439)</f>
        <v>2089</v>
      </c>
      <c r="K439" s="1079"/>
      <c r="L439" s="1089">
        <f>'[1]③行政区別'!E116</f>
        <v>255</v>
      </c>
      <c r="M439" s="1080"/>
      <c r="N439" s="1066">
        <f>'[1]③行政区別'!E117</f>
        <v>26</v>
      </c>
      <c r="O439" s="1071"/>
    </row>
    <row r="440" spans="1:15" ht="12">
      <c r="A440" s="656" t="s">
        <v>211</v>
      </c>
      <c r="B440" s="1111">
        <f>SUM(B444:C464)</f>
        <v>463</v>
      </c>
      <c r="C440" s="1151"/>
      <c r="D440" s="1090">
        <f>SUM(D444:E464)</f>
        <v>2018</v>
      </c>
      <c r="E440" s="1090"/>
      <c r="F440" s="1066">
        <f>SUM(F444:G464)</f>
        <v>2059</v>
      </c>
      <c r="G440" s="1080"/>
      <c r="H440" s="1066">
        <f>SUM(H444:I464)</f>
        <v>1709</v>
      </c>
      <c r="I440" s="1067"/>
      <c r="J440" s="1091">
        <f>SUM(J444:K464)</f>
        <v>5786</v>
      </c>
      <c r="K440" s="1079"/>
      <c r="L440" s="1089">
        <f>SUM(L444:M464)</f>
        <v>632</v>
      </c>
      <c r="M440" s="1080"/>
      <c r="N440" s="1066">
        <f>SUM(N444:O464)</f>
        <v>37</v>
      </c>
      <c r="O440" s="1071"/>
    </row>
    <row r="441" spans="1:15" ht="12">
      <c r="A441" s="673"/>
      <c r="B441" s="752" t="s">
        <v>125</v>
      </c>
      <c r="C441" s="753" t="s">
        <v>126</v>
      </c>
      <c r="D441" s="748" t="s">
        <v>125</v>
      </c>
      <c r="E441" s="724" t="s">
        <v>126</v>
      </c>
      <c r="F441" s="748" t="s">
        <v>125</v>
      </c>
      <c r="G441" s="724" t="s">
        <v>126</v>
      </c>
      <c r="H441" s="748" t="s">
        <v>125</v>
      </c>
      <c r="I441" s="725" t="s">
        <v>126</v>
      </c>
      <c r="J441" s="749" t="s">
        <v>125</v>
      </c>
      <c r="K441" s="727" t="s">
        <v>126</v>
      </c>
      <c r="L441" s="748" t="s">
        <v>125</v>
      </c>
      <c r="M441" s="724" t="s">
        <v>126</v>
      </c>
      <c r="N441" s="748" t="s">
        <v>125</v>
      </c>
      <c r="O441" s="736" t="s">
        <v>126</v>
      </c>
    </row>
    <row r="442" spans="1:15" ht="12">
      <c r="A442" s="673" t="s">
        <v>224</v>
      </c>
      <c r="B442" s="743">
        <f aca="true" t="shared" si="56" ref="B442:C464">N413</f>
        <v>186</v>
      </c>
      <c r="C442" s="754">
        <f t="shared" si="56"/>
        <v>194</v>
      </c>
      <c r="D442" s="708">
        <f aca="true" t="shared" si="57" ref="D442:I442">SUM(D448:D464)</f>
        <v>805</v>
      </c>
      <c r="E442" s="707">
        <f t="shared" si="57"/>
        <v>815</v>
      </c>
      <c r="F442" s="708">
        <f t="shared" si="57"/>
        <v>821</v>
      </c>
      <c r="G442" s="707">
        <f t="shared" si="57"/>
        <v>836</v>
      </c>
      <c r="H442" s="708">
        <f t="shared" si="57"/>
        <v>744</v>
      </c>
      <c r="I442" s="682">
        <f t="shared" si="57"/>
        <v>760</v>
      </c>
      <c r="J442" s="709">
        <f>D442+F442+H442</f>
        <v>2370</v>
      </c>
      <c r="K442" s="710">
        <f>E442+G442+I442</f>
        <v>2411</v>
      </c>
      <c r="L442" s="708">
        <f>SUM(L448:L464)</f>
        <v>267</v>
      </c>
      <c r="M442" s="707">
        <f>SUM(M448:M464)</f>
        <v>248</v>
      </c>
      <c r="N442" s="708">
        <f>SUM(N448:N464)</f>
        <v>18</v>
      </c>
      <c r="O442" s="708">
        <f>SUM(O448:O464)</f>
        <v>16</v>
      </c>
    </row>
    <row r="443" spans="1:15" ht="12">
      <c r="A443" s="718" t="s">
        <v>213</v>
      </c>
      <c r="B443" s="755">
        <f t="shared" si="56"/>
        <v>232</v>
      </c>
      <c r="C443" s="756">
        <f t="shared" si="56"/>
        <v>231</v>
      </c>
      <c r="D443" s="667">
        <f aca="true" t="shared" si="58" ref="D443:I443">SUM(D444:D464)</f>
        <v>999</v>
      </c>
      <c r="E443" s="712">
        <f t="shared" si="58"/>
        <v>1019</v>
      </c>
      <c r="F443" s="667">
        <f t="shared" si="58"/>
        <v>1005</v>
      </c>
      <c r="G443" s="712">
        <f t="shared" si="58"/>
        <v>1054</v>
      </c>
      <c r="H443" s="667">
        <f t="shared" si="58"/>
        <v>858</v>
      </c>
      <c r="I443" s="685">
        <f t="shared" si="58"/>
        <v>851</v>
      </c>
      <c r="J443" s="713">
        <f aca="true" t="shared" si="59" ref="J443:K464">D443+F443+H443</f>
        <v>2862</v>
      </c>
      <c r="K443" s="714">
        <f t="shared" si="59"/>
        <v>2924</v>
      </c>
      <c r="L443" s="667">
        <f>SUM(L444:L464)</f>
        <v>327</v>
      </c>
      <c r="M443" s="712">
        <f>SUM(M444:M464)</f>
        <v>305</v>
      </c>
      <c r="N443" s="667">
        <f>SUM(N444:N464)</f>
        <v>19</v>
      </c>
      <c r="O443" s="667">
        <f>SUM(O444:O464)</f>
        <v>18</v>
      </c>
    </row>
    <row r="444" spans="1:15" ht="12">
      <c r="A444" s="668" t="s">
        <v>225</v>
      </c>
      <c r="B444" s="745">
        <f t="shared" si="56"/>
        <v>9</v>
      </c>
      <c r="C444" s="757">
        <f t="shared" si="56"/>
        <v>9</v>
      </c>
      <c r="D444" s="644">
        <f>'[1]②B6用集計'!C2462</f>
        <v>43</v>
      </c>
      <c r="E444" s="647">
        <f>'[1]②B6用集計'!D2462</f>
        <v>40</v>
      </c>
      <c r="F444" s="644">
        <f>'[1]②B6用集計'!C2487</f>
        <v>30</v>
      </c>
      <c r="G444" s="647">
        <f>'[1]②B6用集計'!D2487</f>
        <v>46</v>
      </c>
      <c r="H444" s="644">
        <f>'[1]②B6用集計'!C2512</f>
        <v>24</v>
      </c>
      <c r="I444" s="688">
        <f>'[1]②B6用集計'!D2512</f>
        <v>22</v>
      </c>
      <c r="J444" s="689">
        <f t="shared" si="59"/>
        <v>97</v>
      </c>
      <c r="K444" s="690">
        <f t="shared" si="59"/>
        <v>108</v>
      </c>
      <c r="L444" s="644">
        <f>'[1]②B6用集計'!C435</f>
        <v>21</v>
      </c>
      <c r="M444" s="647">
        <f>'[1]②B6用集計'!D435</f>
        <v>17</v>
      </c>
      <c r="N444" s="646">
        <f>'[1]②B6用集計'!C460</f>
        <v>0</v>
      </c>
      <c r="O444" s="646">
        <f>'[1]②B6用集計'!D460</f>
        <v>0</v>
      </c>
    </row>
    <row r="445" spans="1:15" ht="12">
      <c r="A445" s="668" t="s">
        <v>226</v>
      </c>
      <c r="B445" s="745">
        <f t="shared" si="56"/>
        <v>14</v>
      </c>
      <c r="C445" s="757">
        <f t="shared" si="56"/>
        <v>11</v>
      </c>
      <c r="D445" s="644">
        <f>'[1]②B6用集計'!C2463</f>
        <v>50</v>
      </c>
      <c r="E445" s="647">
        <f>'[1]②B6用集計'!D2463</f>
        <v>51</v>
      </c>
      <c r="F445" s="644">
        <f>'[1]②B6用集計'!C2488</f>
        <v>40</v>
      </c>
      <c r="G445" s="647">
        <f>'[1]②B6用集計'!D2488</f>
        <v>48</v>
      </c>
      <c r="H445" s="644">
        <f>'[1]②B6用集計'!C2513</f>
        <v>30</v>
      </c>
      <c r="I445" s="688">
        <f>'[1]②B6用集計'!D2513</f>
        <v>25</v>
      </c>
      <c r="J445" s="689">
        <f t="shared" si="59"/>
        <v>120</v>
      </c>
      <c r="K445" s="690">
        <f t="shared" si="59"/>
        <v>124</v>
      </c>
      <c r="L445" s="644">
        <f>'[1]②B6用集計'!C436</f>
        <v>17</v>
      </c>
      <c r="M445" s="647">
        <f>'[1]②B6用集計'!D436</f>
        <v>21</v>
      </c>
      <c r="N445" s="646">
        <f>'[1]②B6用集計'!C461</f>
        <v>0</v>
      </c>
      <c r="O445" s="646">
        <f>'[1]②B6用集計'!D461</f>
        <v>0</v>
      </c>
    </row>
    <row r="446" spans="1:15" ht="12">
      <c r="A446" s="668" t="s">
        <v>129</v>
      </c>
      <c r="B446" s="745">
        <f t="shared" si="56"/>
        <v>10</v>
      </c>
      <c r="C446" s="757">
        <f t="shared" si="56"/>
        <v>11</v>
      </c>
      <c r="D446" s="644">
        <f>'[1]②B6用集計'!C2464</f>
        <v>60</v>
      </c>
      <c r="E446" s="647">
        <f>'[1]②B6用集計'!D2464</f>
        <v>55</v>
      </c>
      <c r="F446" s="644">
        <f>'[1]②B6用集計'!C2489</f>
        <v>51</v>
      </c>
      <c r="G446" s="647">
        <f>'[1]②B6用集計'!D2489</f>
        <v>60</v>
      </c>
      <c r="H446" s="644">
        <f>'[1]②B6用集計'!C2514</f>
        <v>29</v>
      </c>
      <c r="I446" s="688">
        <f>'[1]②B6用集計'!D2514</f>
        <v>22</v>
      </c>
      <c r="J446" s="689">
        <f t="shared" si="59"/>
        <v>140</v>
      </c>
      <c r="K446" s="690">
        <f t="shared" si="59"/>
        <v>137</v>
      </c>
      <c r="L446" s="644">
        <f>'[1]②B6用集計'!C437</f>
        <v>13</v>
      </c>
      <c r="M446" s="647">
        <f>'[1]②B6用集計'!D437</f>
        <v>8</v>
      </c>
      <c r="N446" s="646">
        <f>'[1]②B6用集計'!C462</f>
        <v>0</v>
      </c>
      <c r="O446" s="646">
        <f>'[1]②B6用集計'!D462</f>
        <v>0</v>
      </c>
    </row>
    <row r="447" spans="1:15" ht="12">
      <c r="A447" s="668" t="s">
        <v>130</v>
      </c>
      <c r="B447" s="745">
        <f t="shared" si="56"/>
        <v>13</v>
      </c>
      <c r="C447" s="757">
        <f t="shared" si="56"/>
        <v>6</v>
      </c>
      <c r="D447" s="644">
        <f>'[1]②B6用集計'!C2465</f>
        <v>41</v>
      </c>
      <c r="E447" s="647">
        <f>'[1]②B6用集計'!D2465</f>
        <v>58</v>
      </c>
      <c r="F447" s="644">
        <f>'[1]②B6用集計'!C2490</f>
        <v>63</v>
      </c>
      <c r="G447" s="647">
        <f>'[1]②B6用集計'!D2490</f>
        <v>64</v>
      </c>
      <c r="H447" s="644">
        <f>'[1]②B6用集計'!C2515</f>
        <v>31</v>
      </c>
      <c r="I447" s="688">
        <f>'[1]②B6用集計'!D2515</f>
        <v>22</v>
      </c>
      <c r="J447" s="689">
        <f t="shared" si="59"/>
        <v>135</v>
      </c>
      <c r="K447" s="690">
        <f t="shared" si="59"/>
        <v>144</v>
      </c>
      <c r="L447" s="644">
        <f>'[1]②B6用集計'!C438</f>
        <v>9</v>
      </c>
      <c r="M447" s="647">
        <f>'[1]②B6用集計'!D438</f>
        <v>11</v>
      </c>
      <c r="N447" s="646">
        <f>'[1]②B6用集計'!C463</f>
        <v>1</v>
      </c>
      <c r="O447" s="646">
        <f>'[1]②B6用集計'!D463</f>
        <v>2</v>
      </c>
    </row>
    <row r="448" spans="1:15" ht="12">
      <c r="A448" s="668" t="s">
        <v>131</v>
      </c>
      <c r="B448" s="745">
        <f t="shared" si="56"/>
        <v>11</v>
      </c>
      <c r="C448" s="757">
        <f t="shared" si="56"/>
        <v>6</v>
      </c>
      <c r="D448" s="644">
        <f>'[1]②B6用集計'!C2466</f>
        <v>42</v>
      </c>
      <c r="E448" s="647">
        <f>'[1]②B6用集計'!D2466</f>
        <v>47</v>
      </c>
      <c r="F448" s="644">
        <f>'[1]②B6用集計'!C2491</f>
        <v>57</v>
      </c>
      <c r="G448" s="647">
        <f>'[1]②B6用集計'!D2491</f>
        <v>52</v>
      </c>
      <c r="H448" s="644">
        <f>'[1]②B6用集計'!C2516</f>
        <v>21</v>
      </c>
      <c r="I448" s="688">
        <f>'[1]②B6用集計'!D2516</f>
        <v>18</v>
      </c>
      <c r="J448" s="689">
        <f t="shared" si="59"/>
        <v>120</v>
      </c>
      <c r="K448" s="690">
        <f t="shared" si="59"/>
        <v>117</v>
      </c>
      <c r="L448" s="644">
        <f>'[1]②B6用集計'!C439</f>
        <v>13</v>
      </c>
      <c r="M448" s="647">
        <f>'[1]②B6用集計'!D439</f>
        <v>17</v>
      </c>
      <c r="N448" s="646">
        <f>'[1]②B6用集計'!C464</f>
        <v>1</v>
      </c>
      <c r="O448" s="646">
        <f>'[1]②B6用集計'!D464</f>
        <v>0</v>
      </c>
    </row>
    <row r="449" spans="1:15" ht="12">
      <c r="A449" s="668" t="s">
        <v>132</v>
      </c>
      <c r="B449" s="745">
        <f t="shared" si="56"/>
        <v>4</v>
      </c>
      <c r="C449" s="757">
        <f t="shared" si="56"/>
        <v>9</v>
      </c>
      <c r="D449" s="644">
        <f>'[1]②B6用集計'!C2467</f>
        <v>36</v>
      </c>
      <c r="E449" s="647">
        <f>'[1]②B6用集計'!D2467</f>
        <v>38</v>
      </c>
      <c r="F449" s="644">
        <f>'[1]②B6用集計'!C2492</f>
        <v>41</v>
      </c>
      <c r="G449" s="647">
        <f>'[1]②B6用集計'!D2492</f>
        <v>51</v>
      </c>
      <c r="H449" s="644">
        <f>'[1]②B6用集計'!C2517</f>
        <v>35</v>
      </c>
      <c r="I449" s="688">
        <f>'[1]②B6用集計'!D2517</f>
        <v>35</v>
      </c>
      <c r="J449" s="689">
        <f t="shared" si="59"/>
        <v>112</v>
      </c>
      <c r="K449" s="690">
        <f t="shared" si="59"/>
        <v>124</v>
      </c>
      <c r="L449" s="644">
        <f>'[1]②B6用集計'!C440</f>
        <v>17</v>
      </c>
      <c r="M449" s="647">
        <f>'[1]②B6用集計'!D440</f>
        <v>13</v>
      </c>
      <c r="N449" s="646">
        <f>'[1]②B6用集計'!C465</f>
        <v>1</v>
      </c>
      <c r="O449" s="646">
        <f>'[1]②B6用集計'!D465</f>
        <v>0</v>
      </c>
    </row>
    <row r="450" spans="1:15" ht="12">
      <c r="A450" s="668" t="s">
        <v>133</v>
      </c>
      <c r="B450" s="745">
        <f t="shared" si="56"/>
        <v>8</v>
      </c>
      <c r="C450" s="757">
        <f t="shared" si="56"/>
        <v>10</v>
      </c>
      <c r="D450" s="644">
        <f>'[1]②B6用集計'!C2468</f>
        <v>66</v>
      </c>
      <c r="E450" s="647">
        <f>'[1]②B6用集計'!D2468</f>
        <v>49</v>
      </c>
      <c r="F450" s="644">
        <f>'[1]②B6用集計'!C2493</f>
        <v>45</v>
      </c>
      <c r="G450" s="647">
        <f>'[1]②B6用集計'!D2493</f>
        <v>46</v>
      </c>
      <c r="H450" s="644">
        <f>'[1]②B6用集計'!C2518</f>
        <v>40</v>
      </c>
      <c r="I450" s="688">
        <f>'[1]②B6用集計'!D2518</f>
        <v>37</v>
      </c>
      <c r="J450" s="689">
        <f t="shared" si="59"/>
        <v>151</v>
      </c>
      <c r="K450" s="690">
        <f t="shared" si="59"/>
        <v>132</v>
      </c>
      <c r="L450" s="644">
        <f>'[1]②B6用集計'!C441</f>
        <v>19</v>
      </c>
      <c r="M450" s="647">
        <f>'[1]②B6用集計'!D441</f>
        <v>17</v>
      </c>
      <c r="N450" s="646">
        <f>'[1]②B6用集計'!C466</f>
        <v>1</v>
      </c>
      <c r="O450" s="646">
        <f>'[1]②B6用集計'!D466</f>
        <v>0</v>
      </c>
    </row>
    <row r="451" spans="1:15" ht="12">
      <c r="A451" s="668" t="s">
        <v>134</v>
      </c>
      <c r="B451" s="745">
        <f t="shared" si="56"/>
        <v>21</v>
      </c>
      <c r="C451" s="757">
        <f t="shared" si="56"/>
        <v>17</v>
      </c>
      <c r="D451" s="644">
        <f>'[1]②B6用集計'!C2469</f>
        <v>57</v>
      </c>
      <c r="E451" s="647">
        <f>'[1]②B6用集計'!D2469</f>
        <v>62</v>
      </c>
      <c r="F451" s="644">
        <f>'[1]②B6用集計'!C2494</f>
        <v>62</v>
      </c>
      <c r="G451" s="647">
        <f>'[1]②B6用集計'!D2494</f>
        <v>68</v>
      </c>
      <c r="H451" s="644">
        <f>'[1]②B6用集計'!C2519</f>
        <v>64</v>
      </c>
      <c r="I451" s="688">
        <f>'[1]②B6用集計'!D2519</f>
        <v>49</v>
      </c>
      <c r="J451" s="689">
        <f t="shared" si="59"/>
        <v>183</v>
      </c>
      <c r="K451" s="690">
        <f t="shared" si="59"/>
        <v>179</v>
      </c>
      <c r="L451" s="644">
        <f>'[1]②B6用集計'!C442</f>
        <v>28</v>
      </c>
      <c r="M451" s="647">
        <f>'[1]②B6用集計'!D442</f>
        <v>15</v>
      </c>
      <c r="N451" s="646">
        <f>'[1]②B6用集計'!C467</f>
        <v>0</v>
      </c>
      <c r="O451" s="646">
        <f>'[1]②B6用集計'!D467</f>
        <v>0</v>
      </c>
    </row>
    <row r="452" spans="1:15" ht="12">
      <c r="A452" s="668" t="s">
        <v>135</v>
      </c>
      <c r="B452" s="745">
        <f t="shared" si="56"/>
        <v>13</v>
      </c>
      <c r="C452" s="757">
        <f t="shared" si="56"/>
        <v>14</v>
      </c>
      <c r="D452" s="644">
        <f>'[1]②B6用集計'!C2470</f>
        <v>72</v>
      </c>
      <c r="E452" s="647">
        <f>'[1]②B6用集計'!D2470</f>
        <v>57</v>
      </c>
      <c r="F452" s="644">
        <f>'[1]②B6用集計'!C2495</f>
        <v>75</v>
      </c>
      <c r="G452" s="647">
        <f>'[1]②B6用集計'!D2495</f>
        <v>72</v>
      </c>
      <c r="H452" s="644">
        <f>'[1]②B6用集計'!C2520</f>
        <v>45</v>
      </c>
      <c r="I452" s="688">
        <f>'[1]②B6用集計'!D2520</f>
        <v>49</v>
      </c>
      <c r="J452" s="689">
        <f t="shared" si="59"/>
        <v>192</v>
      </c>
      <c r="K452" s="690">
        <f t="shared" si="59"/>
        <v>178</v>
      </c>
      <c r="L452" s="644">
        <f>'[1]②B6用集計'!C443</f>
        <v>25</v>
      </c>
      <c r="M452" s="647">
        <f>'[1]②B6用集計'!D443</f>
        <v>26</v>
      </c>
      <c r="N452" s="646">
        <f>'[1]②B6用集計'!C468</f>
        <v>3</v>
      </c>
      <c r="O452" s="646">
        <f>'[1]②B6用集計'!D468</f>
        <v>2</v>
      </c>
    </row>
    <row r="453" spans="1:15" ht="12">
      <c r="A453" s="668" t="s">
        <v>136</v>
      </c>
      <c r="B453" s="745">
        <f t="shared" si="56"/>
        <v>14</v>
      </c>
      <c r="C453" s="757">
        <f t="shared" si="56"/>
        <v>11</v>
      </c>
      <c r="D453" s="644">
        <f>'[1]②B6用集計'!C2471</f>
        <v>75</v>
      </c>
      <c r="E453" s="647">
        <f>'[1]②B6用集計'!D2471</f>
        <v>72</v>
      </c>
      <c r="F453" s="644">
        <f>'[1]②B6用集計'!C2496</f>
        <v>82</v>
      </c>
      <c r="G453" s="647">
        <f>'[1]②B6用集計'!D2496</f>
        <v>62</v>
      </c>
      <c r="H453" s="644">
        <f>'[1]②B6用集計'!C2521</f>
        <v>30</v>
      </c>
      <c r="I453" s="688">
        <f>'[1]②B6用集計'!D2521</f>
        <v>34</v>
      </c>
      <c r="J453" s="689">
        <f t="shared" si="59"/>
        <v>187</v>
      </c>
      <c r="K453" s="690">
        <f t="shared" si="59"/>
        <v>168</v>
      </c>
      <c r="L453" s="644">
        <f>'[1]②B6用集計'!C444</f>
        <v>30</v>
      </c>
      <c r="M453" s="647">
        <f>'[1]②B6用集計'!D444</f>
        <v>28</v>
      </c>
      <c r="N453" s="646">
        <f>'[1]②B6用集計'!C469</f>
        <v>2</v>
      </c>
      <c r="O453" s="646">
        <f>'[1]②B6用集計'!D469</f>
        <v>1</v>
      </c>
    </row>
    <row r="454" spans="1:15" ht="12">
      <c r="A454" s="668" t="s">
        <v>137</v>
      </c>
      <c r="B454" s="745">
        <f t="shared" si="56"/>
        <v>10</v>
      </c>
      <c r="C454" s="757">
        <f t="shared" si="56"/>
        <v>5</v>
      </c>
      <c r="D454" s="644">
        <f>'[1]②B6用集計'!C2472</f>
        <v>64</v>
      </c>
      <c r="E454" s="647">
        <f>'[1]②B6用集計'!D2472</f>
        <v>64</v>
      </c>
      <c r="F454" s="644">
        <f>'[1]②B6用集計'!C2497</f>
        <v>70</v>
      </c>
      <c r="G454" s="647">
        <f>'[1]②B6用集計'!D2497</f>
        <v>67</v>
      </c>
      <c r="H454" s="644">
        <f>'[1]②B6用集計'!C2522</f>
        <v>31</v>
      </c>
      <c r="I454" s="688">
        <f>'[1]②B6用集計'!D2522</f>
        <v>34</v>
      </c>
      <c r="J454" s="689">
        <f t="shared" si="59"/>
        <v>165</v>
      </c>
      <c r="K454" s="690">
        <f t="shared" si="59"/>
        <v>165</v>
      </c>
      <c r="L454" s="644">
        <f>'[1]②B6用集計'!C445</f>
        <v>23</v>
      </c>
      <c r="M454" s="647">
        <f>'[1]②B6用集計'!D445</f>
        <v>19</v>
      </c>
      <c r="N454" s="646">
        <f>'[1]②B6用集計'!C470</f>
        <v>0</v>
      </c>
      <c r="O454" s="646">
        <f>'[1]②B6用集計'!D470</f>
        <v>2</v>
      </c>
    </row>
    <row r="455" spans="1:15" ht="12">
      <c r="A455" s="668" t="s">
        <v>138</v>
      </c>
      <c r="B455" s="745">
        <f t="shared" si="56"/>
        <v>11</v>
      </c>
      <c r="C455" s="757">
        <f t="shared" si="56"/>
        <v>14</v>
      </c>
      <c r="D455" s="644">
        <f>'[1]②B6用集計'!C2473</f>
        <v>66</v>
      </c>
      <c r="E455" s="647">
        <f>'[1]②B6用集計'!D2473</f>
        <v>52</v>
      </c>
      <c r="F455" s="644">
        <f>'[1]②B6用集計'!C2498</f>
        <v>77</v>
      </c>
      <c r="G455" s="647">
        <f>'[1]②B6用集計'!D2498</f>
        <v>67</v>
      </c>
      <c r="H455" s="644">
        <f>'[1]②B6用集計'!C2523</f>
        <v>37</v>
      </c>
      <c r="I455" s="688">
        <f>'[1]②B6用集計'!D2523</f>
        <v>74</v>
      </c>
      <c r="J455" s="689">
        <f t="shared" si="59"/>
        <v>180</v>
      </c>
      <c r="K455" s="690">
        <f t="shared" si="59"/>
        <v>193</v>
      </c>
      <c r="L455" s="644">
        <f>'[1]②B6用集計'!C446</f>
        <v>24</v>
      </c>
      <c r="M455" s="647">
        <f>'[1]②B6用集計'!D446</f>
        <v>16</v>
      </c>
      <c r="N455" s="646">
        <f>'[1]②B6用集計'!C471</f>
        <v>3</v>
      </c>
      <c r="O455" s="646">
        <f>'[1]②B6用集計'!D471</f>
        <v>2</v>
      </c>
    </row>
    <row r="456" spans="1:15" ht="12">
      <c r="A456" s="668" t="s">
        <v>139</v>
      </c>
      <c r="B456" s="745">
        <f t="shared" si="56"/>
        <v>24</v>
      </c>
      <c r="C456" s="757">
        <f t="shared" si="56"/>
        <v>22</v>
      </c>
      <c r="D456" s="644">
        <f>'[1]②B6用集計'!C2474</f>
        <v>57</v>
      </c>
      <c r="E456" s="647">
        <f>'[1]②B6用集計'!D2474</f>
        <v>79</v>
      </c>
      <c r="F456" s="644">
        <f>'[1]②B6用集計'!C2499</f>
        <v>82</v>
      </c>
      <c r="G456" s="647">
        <f>'[1]②B6用集計'!D2499</f>
        <v>86</v>
      </c>
      <c r="H456" s="644">
        <f>'[1]②B6用集計'!C2524</f>
        <v>98</v>
      </c>
      <c r="I456" s="688">
        <f>'[1]②B6用集計'!D2524</f>
        <v>123</v>
      </c>
      <c r="J456" s="689">
        <f t="shared" si="59"/>
        <v>237</v>
      </c>
      <c r="K456" s="690">
        <f t="shared" si="59"/>
        <v>288</v>
      </c>
      <c r="L456" s="644">
        <f>'[1]②B6用集計'!C447</f>
        <v>18</v>
      </c>
      <c r="M456" s="647">
        <f>'[1]②B6用集計'!D447</f>
        <v>17</v>
      </c>
      <c r="N456" s="646">
        <f>'[1]②B6用集計'!C472</f>
        <v>1</v>
      </c>
      <c r="O456" s="646">
        <f>'[1]②B6用集計'!D472</f>
        <v>1</v>
      </c>
    </row>
    <row r="457" spans="1:15" ht="12">
      <c r="A457" s="668" t="s">
        <v>140</v>
      </c>
      <c r="B457" s="745">
        <f t="shared" si="56"/>
        <v>22</v>
      </c>
      <c r="C457" s="757">
        <f t="shared" si="56"/>
        <v>22</v>
      </c>
      <c r="D457" s="644">
        <f>'[1]②B6用集計'!C2475</f>
        <v>95</v>
      </c>
      <c r="E457" s="647">
        <f>'[1]②B6用集計'!D2475</f>
        <v>81</v>
      </c>
      <c r="F457" s="644">
        <f>'[1]②B6用集計'!C2500</f>
        <v>79</v>
      </c>
      <c r="G457" s="647">
        <f>'[1]②B6用集計'!D2500</f>
        <v>71</v>
      </c>
      <c r="H457" s="644">
        <f>'[1]②B6用集計'!C2525</f>
        <v>152</v>
      </c>
      <c r="I457" s="688">
        <f>'[1]②B6用集計'!D2525</f>
        <v>134</v>
      </c>
      <c r="J457" s="689">
        <f t="shared" si="59"/>
        <v>326</v>
      </c>
      <c r="K457" s="690">
        <f t="shared" si="59"/>
        <v>286</v>
      </c>
      <c r="L457" s="644">
        <f>'[1]②B6用集計'!C448</f>
        <v>18</v>
      </c>
      <c r="M457" s="647">
        <f>'[1]②B6用集計'!D448</f>
        <v>18</v>
      </c>
      <c r="N457" s="646">
        <f>'[1]②B6用集計'!C473</f>
        <v>1</v>
      </c>
      <c r="O457" s="646">
        <f>'[1]②B6用集計'!D473</f>
        <v>5</v>
      </c>
    </row>
    <row r="458" spans="1:15" ht="12">
      <c r="A458" s="668" t="s">
        <v>141</v>
      </c>
      <c r="B458" s="745">
        <f t="shared" si="56"/>
        <v>10</v>
      </c>
      <c r="C458" s="757">
        <f t="shared" si="56"/>
        <v>11</v>
      </c>
      <c r="D458" s="644">
        <f>'[1]②B6用集計'!C2476</f>
        <v>61</v>
      </c>
      <c r="E458" s="647">
        <f>'[1]②B6用集計'!D2476</f>
        <v>61</v>
      </c>
      <c r="F458" s="644">
        <f>'[1]②B6用集計'!C2501</f>
        <v>40</v>
      </c>
      <c r="G458" s="647">
        <f>'[1]②B6用集計'!D2501</f>
        <v>59</v>
      </c>
      <c r="H458" s="644">
        <f>'[1]②B6用集計'!C2526</f>
        <v>95</v>
      </c>
      <c r="I458" s="688">
        <f>'[1]②B6用集計'!D2526</f>
        <v>58</v>
      </c>
      <c r="J458" s="689">
        <f t="shared" si="59"/>
        <v>196</v>
      </c>
      <c r="K458" s="690">
        <f t="shared" si="59"/>
        <v>178</v>
      </c>
      <c r="L458" s="644">
        <f>'[1]②B6用集計'!C449</f>
        <v>16</v>
      </c>
      <c r="M458" s="647">
        <f>'[1]②B6用集計'!D449</f>
        <v>15</v>
      </c>
      <c r="N458" s="646">
        <f>'[1]②B6用集計'!C474</f>
        <v>1</v>
      </c>
      <c r="O458" s="646">
        <f>'[1]②B6用集計'!D474</f>
        <v>2</v>
      </c>
    </row>
    <row r="459" spans="1:15" ht="12">
      <c r="A459" s="668" t="s">
        <v>142</v>
      </c>
      <c r="B459" s="745">
        <f t="shared" si="56"/>
        <v>16</v>
      </c>
      <c r="C459" s="757">
        <f t="shared" si="56"/>
        <v>17</v>
      </c>
      <c r="D459" s="644">
        <f>'[1]②B6用集計'!C2477</f>
        <v>50</v>
      </c>
      <c r="E459" s="647">
        <f>'[1]②B6用集計'!D2477</f>
        <v>64</v>
      </c>
      <c r="F459" s="644">
        <f>'[1]②B6用集計'!C2502</f>
        <v>54</v>
      </c>
      <c r="G459" s="647">
        <f>'[1]②B6用集計'!D2502</f>
        <v>41</v>
      </c>
      <c r="H459" s="644">
        <f>'[1]②B6用集計'!C2527</f>
        <v>53</v>
      </c>
      <c r="I459" s="688">
        <f>'[1]②B6用集計'!D2527</f>
        <v>36</v>
      </c>
      <c r="J459" s="689">
        <f t="shared" si="59"/>
        <v>157</v>
      </c>
      <c r="K459" s="690">
        <f t="shared" si="59"/>
        <v>141</v>
      </c>
      <c r="L459" s="644">
        <f>'[1]②B6用集計'!C450</f>
        <v>11</v>
      </c>
      <c r="M459" s="647">
        <f>'[1]②B6用集計'!D450</f>
        <v>15</v>
      </c>
      <c r="N459" s="646">
        <f>'[1]②B6用集計'!C475</f>
        <v>2</v>
      </c>
      <c r="O459" s="646">
        <f>'[1]②B6用集計'!D475</f>
        <v>1</v>
      </c>
    </row>
    <row r="460" spans="1:15" ht="12">
      <c r="A460" s="668" t="s">
        <v>143</v>
      </c>
      <c r="B460" s="745">
        <f t="shared" si="56"/>
        <v>10</v>
      </c>
      <c r="C460" s="757">
        <f t="shared" si="56"/>
        <v>12</v>
      </c>
      <c r="D460" s="644">
        <f>'[1]②B6用集計'!C2478</f>
        <v>41</v>
      </c>
      <c r="E460" s="647">
        <f>'[1]②B6用集計'!D2478</f>
        <v>30</v>
      </c>
      <c r="F460" s="644">
        <f>'[1]②B6用集計'!C2503</f>
        <v>28</v>
      </c>
      <c r="G460" s="647">
        <f>'[1]②B6用集計'!D2503</f>
        <v>36</v>
      </c>
      <c r="H460" s="644">
        <f>'[1]②B6用集計'!C2528</f>
        <v>22</v>
      </c>
      <c r="I460" s="688">
        <f>'[1]②B6用集計'!D2528</f>
        <v>31</v>
      </c>
      <c r="J460" s="689">
        <f t="shared" si="59"/>
        <v>91</v>
      </c>
      <c r="K460" s="690">
        <f t="shared" si="59"/>
        <v>97</v>
      </c>
      <c r="L460" s="644">
        <f>'[1]②B6用集計'!C451</f>
        <v>18</v>
      </c>
      <c r="M460" s="647">
        <f>'[1]②B6用集計'!D451</f>
        <v>15</v>
      </c>
      <c r="N460" s="646">
        <f>'[1]②B6用集計'!C476</f>
        <v>1</v>
      </c>
      <c r="O460" s="646">
        <f>'[1]②B6用集計'!D476</f>
        <v>0</v>
      </c>
    </row>
    <row r="461" spans="1:15" ht="12">
      <c r="A461" s="668" t="s">
        <v>144</v>
      </c>
      <c r="B461" s="745">
        <f t="shared" si="56"/>
        <v>7</v>
      </c>
      <c r="C461" s="757">
        <f t="shared" si="56"/>
        <v>15</v>
      </c>
      <c r="D461" s="644">
        <f>'[1]②B6用集計'!C2479</f>
        <v>14</v>
      </c>
      <c r="E461" s="647">
        <f>'[1]②B6用集計'!D2479</f>
        <v>30</v>
      </c>
      <c r="F461" s="644">
        <f>'[1]②B6用集計'!C2504</f>
        <v>21</v>
      </c>
      <c r="G461" s="647">
        <f>'[1]②B6用集計'!D2504</f>
        <v>37</v>
      </c>
      <c r="H461" s="644">
        <f>'[1]②B6用集計'!C2529</f>
        <v>13</v>
      </c>
      <c r="I461" s="688">
        <f>'[1]②B6用集計'!D2529</f>
        <v>26</v>
      </c>
      <c r="J461" s="689">
        <f t="shared" si="59"/>
        <v>48</v>
      </c>
      <c r="K461" s="690">
        <f t="shared" si="59"/>
        <v>93</v>
      </c>
      <c r="L461" s="644">
        <f>'[1]②B6用集計'!C452</f>
        <v>5</v>
      </c>
      <c r="M461" s="647">
        <f>'[1]②B6用集計'!D452</f>
        <v>12</v>
      </c>
      <c r="N461" s="646">
        <f>'[1]②B6用集計'!C477</f>
        <v>1</v>
      </c>
      <c r="O461" s="646">
        <f>'[1]②B6用集計'!D477</f>
        <v>0</v>
      </c>
    </row>
    <row r="462" spans="1:15" ht="12">
      <c r="A462" s="668" t="s">
        <v>145</v>
      </c>
      <c r="B462" s="745">
        <f t="shared" si="56"/>
        <v>5</v>
      </c>
      <c r="C462" s="757">
        <f t="shared" si="56"/>
        <v>8</v>
      </c>
      <c r="D462" s="644">
        <f>'[1]②B6用集計'!C2480</f>
        <v>9</v>
      </c>
      <c r="E462" s="647">
        <f>'[1]②B6用集計'!D2480</f>
        <v>18</v>
      </c>
      <c r="F462" s="644">
        <f>'[1]②B6用集計'!C2505</f>
        <v>5</v>
      </c>
      <c r="G462" s="647">
        <f>'[1]②B6用集計'!D2505</f>
        <v>18</v>
      </c>
      <c r="H462" s="644">
        <f>'[1]②B6用集計'!C2530</f>
        <v>7</v>
      </c>
      <c r="I462" s="688">
        <f>'[1]②B6用集計'!D2530</f>
        <v>17</v>
      </c>
      <c r="J462" s="689">
        <f t="shared" si="59"/>
        <v>21</v>
      </c>
      <c r="K462" s="690">
        <f t="shared" si="59"/>
        <v>53</v>
      </c>
      <c r="L462" s="644">
        <f>'[1]②B6用集計'!C453</f>
        <v>2</v>
      </c>
      <c r="M462" s="647">
        <f>'[1]②B6用集計'!D453</f>
        <v>4</v>
      </c>
      <c r="N462" s="646">
        <f>'[1]②B6用集計'!C478</f>
        <v>0</v>
      </c>
      <c r="O462" s="646">
        <f>'[1]②B6用集計'!D478</f>
        <v>0</v>
      </c>
    </row>
    <row r="463" spans="1:15" ht="12">
      <c r="A463" s="668" t="s">
        <v>146</v>
      </c>
      <c r="B463" s="745">
        <f t="shared" si="56"/>
        <v>0</v>
      </c>
      <c r="C463" s="757">
        <f t="shared" si="56"/>
        <v>1</v>
      </c>
      <c r="D463" s="644">
        <f>'[1]②B6用集計'!C2481</f>
        <v>0</v>
      </c>
      <c r="E463" s="647">
        <f>'[1]②B6用集計'!D2481</f>
        <v>11</v>
      </c>
      <c r="F463" s="644">
        <f>'[1]②B6用集計'!C2506</f>
        <v>3</v>
      </c>
      <c r="G463" s="647">
        <f>'[1]②B6用集計'!D2506</f>
        <v>2</v>
      </c>
      <c r="H463" s="644">
        <f>'[1]②B6用集計'!C2531</f>
        <v>1</v>
      </c>
      <c r="I463" s="688">
        <f>'[1]②B6用集計'!D2531</f>
        <v>4</v>
      </c>
      <c r="J463" s="689">
        <f t="shared" si="59"/>
        <v>4</v>
      </c>
      <c r="K463" s="690">
        <f t="shared" si="59"/>
        <v>17</v>
      </c>
      <c r="L463" s="758">
        <f>'[1]②B6用集計'!C454</f>
        <v>0</v>
      </c>
      <c r="M463" s="647">
        <f>'[1]②B6用集計'!D454</f>
        <v>1</v>
      </c>
      <c r="N463" s="646">
        <f>'[1]②B6用集計'!C479</f>
        <v>0</v>
      </c>
      <c r="O463" s="646">
        <f>'[1]②B6用集計'!D479</f>
        <v>0</v>
      </c>
    </row>
    <row r="464" spans="1:15" ht="12" thickBot="1">
      <c r="A464" s="669" t="s">
        <v>216</v>
      </c>
      <c r="B464" s="746">
        <f t="shared" si="56"/>
        <v>0</v>
      </c>
      <c r="C464" s="759">
        <f t="shared" si="56"/>
        <v>0</v>
      </c>
      <c r="D464" s="644">
        <f>'[1]②B6用集計'!C2482</f>
        <v>0</v>
      </c>
      <c r="E464" s="647">
        <f>'[1]②B6用集計'!D2482</f>
        <v>0</v>
      </c>
      <c r="F464" s="644">
        <f>'[1]②B6用集計'!C2507</f>
        <v>0</v>
      </c>
      <c r="G464" s="647">
        <f>'[1]②B6用集計'!D2507</f>
        <v>1</v>
      </c>
      <c r="H464" s="644">
        <f>'[1]②B6用集計'!C2532</f>
        <v>0</v>
      </c>
      <c r="I464" s="688">
        <f>'[1]②B6用集計'!D2532</f>
        <v>1</v>
      </c>
      <c r="J464" s="689">
        <f t="shared" si="59"/>
        <v>0</v>
      </c>
      <c r="K464" s="694">
        <f t="shared" si="59"/>
        <v>2</v>
      </c>
      <c r="L464" s="760">
        <f>'[1]②B6用集計'!C455</f>
        <v>0</v>
      </c>
      <c r="M464" s="670">
        <f>'[1]②B6用集計'!D455</f>
        <v>0</v>
      </c>
      <c r="N464" s="649">
        <f>'[1]②B6用集計'!C480</f>
        <v>0</v>
      </c>
      <c r="O464" s="649">
        <f>'[1]②B6用集計'!D480</f>
        <v>0</v>
      </c>
    </row>
    <row r="465" spans="1:15" ht="12">
      <c r="A465" s="739"/>
      <c r="B465" s="721"/>
      <c r="C465" s="721"/>
      <c r="D465" s="721"/>
      <c r="E465" s="721"/>
      <c r="F465" s="721"/>
      <c r="G465" s="721"/>
      <c r="H465" s="721"/>
      <c r="I465" s="721"/>
      <c r="J465" s="721"/>
      <c r="K465" s="721"/>
      <c r="L465" s="646"/>
      <c r="M465" s="646"/>
      <c r="N465" s="646"/>
      <c r="O465" s="696"/>
    </row>
    <row r="466" spans="1:15" ht="12" thickBot="1">
      <c r="A466" s="648"/>
      <c r="B466" s="649"/>
      <c r="C466" s="649"/>
      <c r="D466" s="649"/>
      <c r="E466" s="649"/>
      <c r="F466" s="649"/>
      <c r="G466" s="649"/>
      <c r="H466" s="649"/>
      <c r="I466" s="649"/>
      <c r="J466" s="649"/>
      <c r="K466" s="649"/>
      <c r="L466" s="649"/>
      <c r="M466" s="649"/>
      <c r="N466" s="649"/>
      <c r="O466" s="653"/>
    </row>
    <row r="467" spans="1:15" ht="12">
      <c r="A467" s="741" t="s">
        <v>202</v>
      </c>
      <c r="B467" s="1072" t="s">
        <v>332</v>
      </c>
      <c r="C467" s="1083"/>
      <c r="D467" s="1157" t="s">
        <v>333</v>
      </c>
      <c r="E467" s="1157"/>
      <c r="F467" s="1088" t="s">
        <v>334</v>
      </c>
      <c r="G467" s="1086"/>
      <c r="H467" s="1085" t="s">
        <v>335</v>
      </c>
      <c r="I467" s="1117"/>
      <c r="J467" s="1118" t="s">
        <v>336</v>
      </c>
      <c r="K467" s="1119"/>
      <c r="L467" s="1109" t="s">
        <v>337</v>
      </c>
      <c r="M467" s="1086"/>
      <c r="N467" s="1085" t="s">
        <v>338</v>
      </c>
      <c r="O467" s="1108"/>
    </row>
    <row r="468" spans="1:15" ht="12">
      <c r="A468" s="655" t="s">
        <v>210</v>
      </c>
      <c r="B468" s="1090">
        <f>'[1]③行政区別'!E118</f>
        <v>342</v>
      </c>
      <c r="C468" s="1066"/>
      <c r="D468" s="1090">
        <f>'[1]③行政区別'!E119</f>
        <v>207</v>
      </c>
      <c r="E468" s="1090"/>
      <c r="F468" s="1066">
        <f>'[1]③行政区別'!E120</f>
        <v>438</v>
      </c>
      <c r="G468" s="1080"/>
      <c r="H468" s="1066">
        <f>'[1]③行政区別'!E121</f>
        <v>335</v>
      </c>
      <c r="I468" s="1067"/>
      <c r="J468" s="1091">
        <f>SUM(L439:O439)+D468+F468+H468+B468</f>
        <v>1603</v>
      </c>
      <c r="K468" s="1079"/>
      <c r="L468" s="1089">
        <f>'[1]③行政区別'!E123</f>
        <v>127</v>
      </c>
      <c r="M468" s="1080"/>
      <c r="N468" s="1066">
        <f>'[1]③行政区別'!E124</f>
        <v>122</v>
      </c>
      <c r="O468" s="1071"/>
    </row>
    <row r="469" spans="1:15" ht="12">
      <c r="A469" s="655" t="s">
        <v>211</v>
      </c>
      <c r="B469" s="1090">
        <f>SUM(B473:C493)</f>
        <v>878</v>
      </c>
      <c r="C469" s="1066"/>
      <c r="D469" s="1090">
        <f>SUM(D473:E493)</f>
        <v>496</v>
      </c>
      <c r="E469" s="1090"/>
      <c r="F469" s="1066">
        <f>SUM(F473:G493)</f>
        <v>1050</v>
      </c>
      <c r="G469" s="1080"/>
      <c r="H469" s="1066">
        <f>SUM(H473:I493)</f>
        <v>861</v>
      </c>
      <c r="I469" s="1067"/>
      <c r="J469" s="1091">
        <f>SUM(J473:K493)</f>
        <v>3954</v>
      </c>
      <c r="K469" s="1079"/>
      <c r="L469" s="1089">
        <f>SUM(L473:M493)</f>
        <v>391</v>
      </c>
      <c r="M469" s="1080"/>
      <c r="N469" s="1066">
        <f>SUM(N473:O493)</f>
        <v>361</v>
      </c>
      <c r="O469" s="1071"/>
    </row>
    <row r="470" spans="1:15" ht="12">
      <c r="A470" s="656"/>
      <c r="B470" s="748" t="s">
        <v>125</v>
      </c>
      <c r="C470" s="736" t="s">
        <v>126</v>
      </c>
      <c r="D470" s="736" t="s">
        <v>125</v>
      </c>
      <c r="E470" s="724" t="s">
        <v>126</v>
      </c>
      <c r="F470" s="748" t="s">
        <v>125</v>
      </c>
      <c r="G470" s="736" t="s">
        <v>126</v>
      </c>
      <c r="H470" s="750" t="s">
        <v>125</v>
      </c>
      <c r="I470" s="736" t="s">
        <v>126</v>
      </c>
      <c r="J470" s="761" t="s">
        <v>125</v>
      </c>
      <c r="K470" s="727" t="s">
        <v>126</v>
      </c>
      <c r="L470" s="748" t="s">
        <v>125</v>
      </c>
      <c r="M470" s="724" t="s">
        <v>126</v>
      </c>
      <c r="N470" s="748" t="s">
        <v>125</v>
      </c>
      <c r="O470" s="736" t="s">
        <v>126</v>
      </c>
    </row>
    <row r="471" spans="1:15" ht="12">
      <c r="A471" s="673" t="s">
        <v>224</v>
      </c>
      <c r="B471" s="708">
        <f>SUM(B477:B493)</f>
        <v>361</v>
      </c>
      <c r="C471" s="707">
        <f>SUM(C477:C493)</f>
        <v>370</v>
      </c>
      <c r="D471" s="708">
        <f aca="true" t="shared" si="60" ref="D471:I471">SUM(D477:D493)</f>
        <v>192</v>
      </c>
      <c r="E471" s="707">
        <f t="shared" si="60"/>
        <v>208</v>
      </c>
      <c r="F471" s="708">
        <f t="shared" si="60"/>
        <v>429</v>
      </c>
      <c r="G471" s="708">
        <f t="shared" si="60"/>
        <v>410</v>
      </c>
      <c r="H471" s="706">
        <f t="shared" si="60"/>
        <v>338</v>
      </c>
      <c r="I471" s="708">
        <f t="shared" si="60"/>
        <v>352</v>
      </c>
      <c r="J471" s="762">
        <f aca="true" t="shared" si="61" ref="J471:K493">L442+N442+B471+D471+F471+H471</f>
        <v>1605</v>
      </c>
      <c r="K471" s="710">
        <f t="shared" si="61"/>
        <v>1604</v>
      </c>
      <c r="L471" s="708">
        <f>SUM(L477:L493)</f>
        <v>162</v>
      </c>
      <c r="M471" s="707">
        <f>SUM(M477:M493)</f>
        <v>157</v>
      </c>
      <c r="N471" s="708">
        <f>SUM(N477:N493)</f>
        <v>153</v>
      </c>
      <c r="O471" s="708">
        <f>SUM(O477:O493)</f>
        <v>154</v>
      </c>
    </row>
    <row r="472" spans="1:15" ht="12">
      <c r="A472" s="665" t="s">
        <v>213</v>
      </c>
      <c r="B472" s="667">
        <f>SUM(B473:B493)</f>
        <v>437</v>
      </c>
      <c r="C472" s="712">
        <f>SUM(C473:C493)</f>
        <v>441</v>
      </c>
      <c r="D472" s="732">
        <f aca="true" t="shared" si="62" ref="D472:I472">SUM(D473:D493)</f>
        <v>244</v>
      </c>
      <c r="E472" s="733">
        <f t="shared" si="62"/>
        <v>252</v>
      </c>
      <c r="F472" s="732">
        <f t="shared" si="62"/>
        <v>531</v>
      </c>
      <c r="G472" s="732">
        <f t="shared" si="62"/>
        <v>519</v>
      </c>
      <c r="H472" s="730">
        <f t="shared" si="62"/>
        <v>419</v>
      </c>
      <c r="I472" s="732">
        <f t="shared" si="62"/>
        <v>442</v>
      </c>
      <c r="J472" s="763">
        <f t="shared" si="61"/>
        <v>1977</v>
      </c>
      <c r="K472" s="714">
        <f t="shared" si="61"/>
        <v>1977</v>
      </c>
      <c r="L472" s="732">
        <f>SUM(L473:L493)</f>
        <v>202</v>
      </c>
      <c r="M472" s="733">
        <f>SUM(M473:M493)</f>
        <v>189</v>
      </c>
      <c r="N472" s="732">
        <f>SUM(N473:N493)</f>
        <v>179</v>
      </c>
      <c r="O472" s="732">
        <f>SUM(O473:O493)</f>
        <v>182</v>
      </c>
    </row>
    <row r="473" spans="1:15" ht="12">
      <c r="A473" s="668" t="s">
        <v>225</v>
      </c>
      <c r="B473" s="644">
        <f>'[1]②B6用集計'!C789</f>
        <v>20</v>
      </c>
      <c r="C473" s="647">
        <f>'[1]②B6用集計'!D789</f>
        <v>12</v>
      </c>
      <c r="D473" s="644">
        <f>'[1]②B6用集計'!C814</f>
        <v>11</v>
      </c>
      <c r="E473" s="647">
        <f>'[1]②B6用集計'!D814</f>
        <v>11</v>
      </c>
      <c r="F473" s="644">
        <f>'[1]②B6用集計'!C2740</f>
        <v>33</v>
      </c>
      <c r="G473" s="646">
        <f>'[1]②B6用集計'!D2740</f>
        <v>21</v>
      </c>
      <c r="H473" s="645">
        <f>'[1]②B6用集計'!C2993</f>
        <v>32</v>
      </c>
      <c r="I473" s="646">
        <f>'[1]②B6用集計'!D2993</f>
        <v>26</v>
      </c>
      <c r="J473" s="764">
        <f t="shared" si="61"/>
        <v>117</v>
      </c>
      <c r="K473" s="690">
        <f t="shared" si="61"/>
        <v>87</v>
      </c>
      <c r="L473" s="644">
        <f>'[1]②B6用集計'!C2562</f>
        <v>9</v>
      </c>
      <c r="M473" s="647">
        <f>'[1]②B6用集計'!D2562</f>
        <v>7</v>
      </c>
      <c r="N473" s="646">
        <f>'[1]②B6用集計'!C2588</f>
        <v>6</v>
      </c>
      <c r="O473" s="646">
        <f>'[1]②B6用集計'!D2588</f>
        <v>5</v>
      </c>
    </row>
    <row r="474" spans="1:15" ht="12">
      <c r="A474" s="668" t="s">
        <v>226</v>
      </c>
      <c r="B474" s="644">
        <f>'[1]②B6用集計'!C790</f>
        <v>22</v>
      </c>
      <c r="C474" s="647">
        <f>'[1]②B6用集計'!D790</f>
        <v>21</v>
      </c>
      <c r="D474" s="644">
        <f>'[1]②B6用集計'!C815</f>
        <v>16</v>
      </c>
      <c r="E474" s="647">
        <f>'[1]②B6用集計'!D815</f>
        <v>12</v>
      </c>
      <c r="F474" s="644">
        <f>'[1]②B6用集計'!C2741</f>
        <v>25</v>
      </c>
      <c r="G474" s="646">
        <f>'[1]②B6用集計'!D2741</f>
        <v>28</v>
      </c>
      <c r="H474" s="645">
        <f>'[1]②B6用集計'!C2994</f>
        <v>26</v>
      </c>
      <c r="I474" s="646">
        <f>'[1]②B6用集計'!D2994</f>
        <v>25</v>
      </c>
      <c r="J474" s="764">
        <f t="shared" si="61"/>
        <v>106</v>
      </c>
      <c r="K474" s="690">
        <f t="shared" si="61"/>
        <v>107</v>
      </c>
      <c r="L474" s="644">
        <f>'[1]②B6用集計'!C2563</f>
        <v>10</v>
      </c>
      <c r="M474" s="647">
        <f>'[1]②B6用集計'!D2563</f>
        <v>7</v>
      </c>
      <c r="N474" s="646">
        <f>'[1]②B6用集計'!C2589</f>
        <v>5</v>
      </c>
      <c r="O474" s="646">
        <f>'[1]②B6用集計'!D2589</f>
        <v>9</v>
      </c>
    </row>
    <row r="475" spans="1:15" ht="12">
      <c r="A475" s="668" t="s">
        <v>129</v>
      </c>
      <c r="B475" s="644">
        <f>'[1]②B6用集計'!C791</f>
        <v>19</v>
      </c>
      <c r="C475" s="647">
        <f>'[1]②B6用集計'!D791</f>
        <v>18</v>
      </c>
      <c r="D475" s="644">
        <f>'[1]②B6用集計'!C816</f>
        <v>16</v>
      </c>
      <c r="E475" s="647">
        <f>'[1]②B6用集計'!D816</f>
        <v>6</v>
      </c>
      <c r="F475" s="644">
        <f>'[1]②B6用集計'!C2742</f>
        <v>28</v>
      </c>
      <c r="G475" s="646">
        <f>'[1]②B6用集計'!D2742</f>
        <v>32</v>
      </c>
      <c r="H475" s="645">
        <f>'[1]②B6用集計'!C2995</f>
        <v>14</v>
      </c>
      <c r="I475" s="646">
        <f>'[1]②B6用集計'!D2995</f>
        <v>14</v>
      </c>
      <c r="J475" s="764">
        <f t="shared" si="61"/>
        <v>90</v>
      </c>
      <c r="K475" s="690">
        <f t="shared" si="61"/>
        <v>78</v>
      </c>
      <c r="L475" s="644">
        <f>'[1]②B6用集計'!C2564</f>
        <v>8</v>
      </c>
      <c r="M475" s="647">
        <f>'[1]②B6用集計'!D2564</f>
        <v>9</v>
      </c>
      <c r="N475" s="646">
        <f>'[1]②B6用集計'!C2590</f>
        <v>6</v>
      </c>
      <c r="O475" s="646">
        <f>'[1]②B6用集計'!D2590</f>
        <v>6</v>
      </c>
    </row>
    <row r="476" spans="1:15" ht="12">
      <c r="A476" s="668" t="s">
        <v>130</v>
      </c>
      <c r="B476" s="644">
        <f>'[1]②B6用集計'!C792</f>
        <v>15</v>
      </c>
      <c r="C476" s="647">
        <f>'[1]②B6用集計'!D792</f>
        <v>20</v>
      </c>
      <c r="D476" s="644">
        <f>'[1]②B6用集計'!C817</f>
        <v>9</v>
      </c>
      <c r="E476" s="647">
        <f>'[1]②B6用集計'!D817</f>
        <v>15</v>
      </c>
      <c r="F476" s="644">
        <f>'[1]②B6用集計'!C2743</f>
        <v>16</v>
      </c>
      <c r="G476" s="646">
        <f>'[1]②B6用集計'!D2743</f>
        <v>28</v>
      </c>
      <c r="H476" s="645">
        <f>'[1]②B6用集計'!C2996</f>
        <v>9</v>
      </c>
      <c r="I476" s="646">
        <f>'[1]②B6用集計'!D2996</f>
        <v>25</v>
      </c>
      <c r="J476" s="764">
        <f t="shared" si="61"/>
        <v>59</v>
      </c>
      <c r="K476" s="690">
        <f t="shared" si="61"/>
        <v>101</v>
      </c>
      <c r="L476" s="644">
        <f>'[1]②B6用集計'!C2565</f>
        <v>13</v>
      </c>
      <c r="M476" s="647">
        <f>'[1]②B6用集計'!D2565</f>
        <v>9</v>
      </c>
      <c r="N476" s="646">
        <f>'[1]②B6用集計'!C2591</f>
        <v>9</v>
      </c>
      <c r="O476" s="646">
        <f>'[1]②B6用集計'!D2591</f>
        <v>8</v>
      </c>
    </row>
    <row r="477" spans="1:15" ht="12">
      <c r="A477" s="668" t="s">
        <v>131</v>
      </c>
      <c r="B477" s="644">
        <f>'[1]②B6用集計'!C793</f>
        <v>19</v>
      </c>
      <c r="C477" s="647">
        <f>'[1]②B6用集計'!D793</f>
        <v>8</v>
      </c>
      <c r="D477" s="644">
        <f>'[1]②B6用集計'!C818</f>
        <v>11</v>
      </c>
      <c r="E477" s="647">
        <f>'[1]②B6用集計'!D818</f>
        <v>8</v>
      </c>
      <c r="F477" s="644">
        <f>'[1]②B6用集計'!C2744</f>
        <v>22</v>
      </c>
      <c r="G477" s="646">
        <f>'[1]②B6用集計'!D2744</f>
        <v>25</v>
      </c>
      <c r="H477" s="645">
        <f>'[1]②B6用集計'!C2997</f>
        <v>21</v>
      </c>
      <c r="I477" s="646">
        <f>'[1]②B6用集計'!D2997</f>
        <v>22</v>
      </c>
      <c r="J477" s="764">
        <f t="shared" si="61"/>
        <v>87</v>
      </c>
      <c r="K477" s="690">
        <f t="shared" si="61"/>
        <v>80</v>
      </c>
      <c r="L477" s="644">
        <f>'[1]②B6用集計'!C2566</f>
        <v>10</v>
      </c>
      <c r="M477" s="647">
        <f>'[1]②B6用集計'!D2566</f>
        <v>3</v>
      </c>
      <c r="N477" s="646">
        <f>'[1]②B6用集計'!C2592</f>
        <v>7</v>
      </c>
      <c r="O477" s="646">
        <f>'[1]②B6用集計'!D2592</f>
        <v>8</v>
      </c>
    </row>
    <row r="478" spans="1:15" ht="12">
      <c r="A478" s="668" t="s">
        <v>132</v>
      </c>
      <c r="B478" s="644">
        <f>'[1]②B6用集計'!C794</f>
        <v>15</v>
      </c>
      <c r="C478" s="647">
        <f>'[1]②B6用集計'!D794</f>
        <v>9</v>
      </c>
      <c r="D478" s="644">
        <f>'[1]②B6用集計'!C819</f>
        <v>8</v>
      </c>
      <c r="E478" s="647">
        <f>'[1]②B6用集計'!D819</f>
        <v>6</v>
      </c>
      <c r="F478" s="644">
        <f>'[1]②B6用集計'!C2745</f>
        <v>38</v>
      </c>
      <c r="G478" s="646">
        <f>'[1]②B6用集計'!D2745</f>
        <v>23</v>
      </c>
      <c r="H478" s="645">
        <f>'[1]②B6用集計'!C2998</f>
        <v>21</v>
      </c>
      <c r="I478" s="646">
        <f>'[1]②B6用集計'!D2998</f>
        <v>26</v>
      </c>
      <c r="J478" s="764">
        <f t="shared" si="61"/>
        <v>100</v>
      </c>
      <c r="K478" s="690">
        <f t="shared" si="61"/>
        <v>77</v>
      </c>
      <c r="L478" s="644">
        <f>'[1]②B6用集計'!C2567</f>
        <v>10</v>
      </c>
      <c r="M478" s="647">
        <f>'[1]②B6用集計'!D2567</f>
        <v>9</v>
      </c>
      <c r="N478" s="646">
        <f>'[1]②B6用集計'!C2593</f>
        <v>9</v>
      </c>
      <c r="O478" s="646">
        <f>'[1]②B6用集計'!D2593</f>
        <v>9</v>
      </c>
    </row>
    <row r="479" spans="1:15" ht="12">
      <c r="A479" s="668" t="s">
        <v>133</v>
      </c>
      <c r="B479" s="644">
        <f>'[1]②B6用集計'!C795</f>
        <v>16</v>
      </c>
      <c r="C479" s="647">
        <f>'[1]②B6用集計'!D795</f>
        <v>18</v>
      </c>
      <c r="D479" s="644">
        <f>'[1]②B6用集計'!C820</f>
        <v>21</v>
      </c>
      <c r="E479" s="647">
        <f>'[1]②B6用集計'!D820</f>
        <v>15</v>
      </c>
      <c r="F479" s="644">
        <f>'[1]②B6用集計'!C2746</f>
        <v>49</v>
      </c>
      <c r="G479" s="646">
        <f>'[1]②B6用集計'!D2746</f>
        <v>40</v>
      </c>
      <c r="H479" s="645">
        <f>'[1]②B6用集計'!C2999</f>
        <v>26</v>
      </c>
      <c r="I479" s="646">
        <f>'[1]②B6用集計'!D2999</f>
        <v>42</v>
      </c>
      <c r="J479" s="764">
        <f t="shared" si="61"/>
        <v>132</v>
      </c>
      <c r="K479" s="690">
        <f t="shared" si="61"/>
        <v>132</v>
      </c>
      <c r="L479" s="644">
        <f>'[1]②B6用集計'!C2568</f>
        <v>17</v>
      </c>
      <c r="M479" s="647">
        <f>'[1]②B6用集計'!D2568</f>
        <v>11</v>
      </c>
      <c r="N479" s="646">
        <f>'[1]②B6用集計'!C2594</f>
        <v>11</v>
      </c>
      <c r="O479" s="646">
        <f>'[1]②B6用集計'!D2594</f>
        <v>6</v>
      </c>
    </row>
    <row r="480" spans="1:15" ht="12">
      <c r="A480" s="668" t="s">
        <v>134</v>
      </c>
      <c r="B480" s="644">
        <f>'[1]②B6用集計'!C796</f>
        <v>24</v>
      </c>
      <c r="C480" s="647">
        <f>'[1]②B6用集計'!D796</f>
        <v>26</v>
      </c>
      <c r="D480" s="644">
        <f>'[1]②B6用集計'!C821</f>
        <v>20</v>
      </c>
      <c r="E480" s="647">
        <f>'[1]②B6用集計'!D821</f>
        <v>23</v>
      </c>
      <c r="F480" s="644">
        <f>'[1]②B6用集計'!C2747</f>
        <v>43</v>
      </c>
      <c r="G480" s="646">
        <f>'[1]②B6用集計'!D2747</f>
        <v>33</v>
      </c>
      <c r="H480" s="645">
        <f>'[1]②B6用集計'!C3000</f>
        <v>50</v>
      </c>
      <c r="I480" s="646">
        <f>'[1]②B6用集計'!D3000</f>
        <v>37</v>
      </c>
      <c r="J480" s="764">
        <f t="shared" si="61"/>
        <v>165</v>
      </c>
      <c r="K480" s="690">
        <f t="shared" si="61"/>
        <v>134</v>
      </c>
      <c r="L480" s="644">
        <f>'[1]②B6用集計'!C2569</f>
        <v>14</v>
      </c>
      <c r="M480" s="647">
        <f>'[1]②B6用集計'!D2569</f>
        <v>14</v>
      </c>
      <c r="N480" s="646">
        <f>'[1]②B6用集計'!C2595</f>
        <v>9</v>
      </c>
      <c r="O480" s="646">
        <f>'[1]②B6用集計'!D2595</f>
        <v>9</v>
      </c>
    </row>
    <row r="481" spans="1:15" ht="12">
      <c r="A481" s="668" t="s">
        <v>135</v>
      </c>
      <c r="B481" s="644">
        <f>'[1]②B6用集計'!C797</f>
        <v>31</v>
      </c>
      <c r="C481" s="647">
        <f>'[1]②B6用集計'!D797</f>
        <v>27</v>
      </c>
      <c r="D481" s="644">
        <f>'[1]②B6用集計'!C822</f>
        <v>18</v>
      </c>
      <c r="E481" s="647">
        <f>'[1]②B6用集計'!D822</f>
        <v>19</v>
      </c>
      <c r="F481" s="644">
        <f>'[1]②B6用集計'!C2748</f>
        <v>43</v>
      </c>
      <c r="G481" s="646">
        <f>'[1]②B6用集計'!D2748</f>
        <v>45</v>
      </c>
      <c r="H481" s="645">
        <f>'[1]②B6用集計'!C3001</f>
        <v>45</v>
      </c>
      <c r="I481" s="646">
        <f>'[1]②B6用集計'!D3001</f>
        <v>29</v>
      </c>
      <c r="J481" s="764">
        <f t="shared" si="61"/>
        <v>165</v>
      </c>
      <c r="K481" s="690">
        <f t="shared" si="61"/>
        <v>148</v>
      </c>
      <c r="L481" s="644">
        <f>'[1]②B6用集計'!C2570</f>
        <v>16</v>
      </c>
      <c r="M481" s="647">
        <f>'[1]②B6用集計'!D2570</f>
        <v>16</v>
      </c>
      <c r="N481" s="646">
        <f>'[1]②B6用集計'!C2596</f>
        <v>12</v>
      </c>
      <c r="O481" s="646">
        <f>'[1]②B6用集計'!D2596</f>
        <v>12</v>
      </c>
    </row>
    <row r="482" spans="1:15" ht="12">
      <c r="A482" s="668" t="s">
        <v>136</v>
      </c>
      <c r="B482" s="644">
        <f>'[1]②B6用集計'!C798</f>
        <v>29</v>
      </c>
      <c r="C482" s="647">
        <f>'[1]②B6用集計'!D798</f>
        <v>22</v>
      </c>
      <c r="D482" s="644">
        <f>'[1]②B6用集計'!C823</f>
        <v>17</v>
      </c>
      <c r="E482" s="647">
        <f>'[1]②B6用集計'!D823</f>
        <v>14</v>
      </c>
      <c r="F482" s="644">
        <f>'[1]②B6用集計'!C2749</f>
        <v>38</v>
      </c>
      <c r="G482" s="646">
        <f>'[1]②B6用集計'!D2749</f>
        <v>38</v>
      </c>
      <c r="H482" s="645">
        <f>'[1]②B6用集計'!C3002</f>
        <v>21</v>
      </c>
      <c r="I482" s="646">
        <f>'[1]②B6用集計'!D3002</f>
        <v>28</v>
      </c>
      <c r="J482" s="764">
        <f t="shared" si="61"/>
        <v>137</v>
      </c>
      <c r="K482" s="690">
        <f t="shared" si="61"/>
        <v>131</v>
      </c>
      <c r="L482" s="644">
        <f>'[1]②B6用集計'!C2571</f>
        <v>16</v>
      </c>
      <c r="M482" s="647">
        <f>'[1]②B6用集計'!D2571</f>
        <v>12</v>
      </c>
      <c r="N482" s="646">
        <f>'[1]②B6用集計'!C2597</f>
        <v>9</v>
      </c>
      <c r="O482" s="646">
        <f>'[1]②B6用集計'!D2597</f>
        <v>8</v>
      </c>
    </row>
    <row r="483" spans="1:15" ht="12">
      <c r="A483" s="668" t="s">
        <v>137</v>
      </c>
      <c r="B483" s="644">
        <f>'[1]②B6用集計'!C799</f>
        <v>26</v>
      </c>
      <c r="C483" s="647">
        <f>'[1]②B6用集計'!D799</f>
        <v>21</v>
      </c>
      <c r="D483" s="644">
        <f>'[1]②B6用集計'!C824</f>
        <v>10</v>
      </c>
      <c r="E483" s="647">
        <f>'[1]②B6用集計'!D824</f>
        <v>14</v>
      </c>
      <c r="F483" s="644">
        <f>'[1]②B6用集計'!C2750</f>
        <v>30</v>
      </c>
      <c r="G483" s="646">
        <f>'[1]②B6用集計'!D2750</f>
        <v>34</v>
      </c>
      <c r="H483" s="645">
        <f>'[1]②B6用集計'!C3003</f>
        <v>24</v>
      </c>
      <c r="I483" s="646">
        <f>'[1]②B6用集計'!D3003</f>
        <v>28</v>
      </c>
      <c r="J483" s="764">
        <f t="shared" si="61"/>
        <v>113</v>
      </c>
      <c r="K483" s="690">
        <f t="shared" si="61"/>
        <v>118</v>
      </c>
      <c r="L483" s="644">
        <f>'[1]②B6用集計'!C2572</f>
        <v>5</v>
      </c>
      <c r="M483" s="647">
        <f>'[1]②B6用集計'!D2572</f>
        <v>13</v>
      </c>
      <c r="N483" s="646">
        <f>'[1]②B6用集計'!C2598</f>
        <v>11</v>
      </c>
      <c r="O483" s="646">
        <f>'[1]②B6用集計'!D2598</f>
        <v>8</v>
      </c>
    </row>
    <row r="484" spans="1:15" ht="12">
      <c r="A484" s="668" t="s">
        <v>138</v>
      </c>
      <c r="B484" s="644">
        <f>'[1]②B6用集計'!C800</f>
        <v>24</v>
      </c>
      <c r="C484" s="647">
        <f>'[1]②B6用集計'!D800</f>
        <v>22</v>
      </c>
      <c r="D484" s="644">
        <f>'[1]②B6用集計'!C825</f>
        <v>8</v>
      </c>
      <c r="E484" s="647">
        <f>'[1]②B6用集計'!D825</f>
        <v>12</v>
      </c>
      <c r="F484" s="644">
        <f>'[1]②B6用集計'!C2751</f>
        <v>33</v>
      </c>
      <c r="G484" s="646">
        <f>'[1]②B6用集計'!D2751</f>
        <v>31</v>
      </c>
      <c r="H484" s="645">
        <f>'[1]②B6用集計'!C3004</f>
        <v>31</v>
      </c>
      <c r="I484" s="646">
        <f>'[1]②B6用集計'!D3004</f>
        <v>26</v>
      </c>
      <c r="J484" s="764">
        <f t="shared" si="61"/>
        <v>123</v>
      </c>
      <c r="K484" s="690">
        <f t="shared" si="61"/>
        <v>109</v>
      </c>
      <c r="L484" s="644">
        <f>'[1]②B6用集計'!C2573</f>
        <v>10</v>
      </c>
      <c r="M484" s="647">
        <f>'[1]②B6用集計'!D2573</f>
        <v>5</v>
      </c>
      <c r="N484" s="646">
        <f>'[1]②B6用集計'!C2599</f>
        <v>15</v>
      </c>
      <c r="O484" s="646">
        <f>'[1]②B6用集計'!D2599</f>
        <v>16</v>
      </c>
    </row>
    <row r="485" spans="1:15" ht="12">
      <c r="A485" s="668" t="s">
        <v>139</v>
      </c>
      <c r="B485" s="644">
        <f>'[1]②B6用集計'!C801</f>
        <v>19</v>
      </c>
      <c r="C485" s="647">
        <f>'[1]②B6用集計'!D801</f>
        <v>19</v>
      </c>
      <c r="D485" s="644">
        <f>'[1]②B6用集計'!C826</f>
        <v>23</v>
      </c>
      <c r="E485" s="647">
        <f>'[1]②B6用集計'!D826</f>
        <v>20</v>
      </c>
      <c r="F485" s="644">
        <f>'[1]②B6用集計'!C2752</f>
        <v>35</v>
      </c>
      <c r="G485" s="646">
        <f>'[1]②B6用集計'!D2752</f>
        <v>33</v>
      </c>
      <c r="H485" s="645">
        <f>'[1]②B6用集計'!C3005</f>
        <v>25</v>
      </c>
      <c r="I485" s="646">
        <f>'[1]②B6用集計'!D3005</f>
        <v>23</v>
      </c>
      <c r="J485" s="764">
        <f t="shared" si="61"/>
        <v>121</v>
      </c>
      <c r="K485" s="690">
        <f t="shared" si="61"/>
        <v>113</v>
      </c>
      <c r="L485" s="644">
        <f>'[1]②B6用集計'!C2574</f>
        <v>13</v>
      </c>
      <c r="M485" s="647">
        <f>'[1]②B6用集計'!D2574</f>
        <v>19</v>
      </c>
      <c r="N485" s="646">
        <f>'[1]②B6用集計'!C2600</f>
        <v>16</v>
      </c>
      <c r="O485" s="646">
        <f>'[1]②B6用集計'!D2600</f>
        <v>10</v>
      </c>
    </row>
    <row r="486" spans="1:15" ht="12">
      <c r="A486" s="668" t="s">
        <v>140</v>
      </c>
      <c r="B486" s="644">
        <f>'[1]②B6用集計'!C802</f>
        <v>32</v>
      </c>
      <c r="C486" s="647">
        <f>'[1]②B6用集計'!D802</f>
        <v>46</v>
      </c>
      <c r="D486" s="644">
        <f>'[1]②B6用集計'!C827</f>
        <v>20</v>
      </c>
      <c r="E486" s="647">
        <f>'[1]②B6用集計'!D827</f>
        <v>23</v>
      </c>
      <c r="F486" s="644">
        <f>'[1]②B6用集計'!C2753</f>
        <v>38</v>
      </c>
      <c r="G486" s="646">
        <f>'[1]②B6用集計'!D2753</f>
        <v>35</v>
      </c>
      <c r="H486" s="645">
        <f>'[1]②B6用集計'!C3006</f>
        <v>31</v>
      </c>
      <c r="I486" s="646">
        <f>'[1]②B6用集計'!D3006</f>
        <v>30</v>
      </c>
      <c r="J486" s="764">
        <f t="shared" si="61"/>
        <v>140</v>
      </c>
      <c r="K486" s="690">
        <f t="shared" si="61"/>
        <v>157</v>
      </c>
      <c r="L486" s="644">
        <f>'[1]②B6用集計'!C2575</f>
        <v>19</v>
      </c>
      <c r="M486" s="647">
        <f>'[1]②B6用集計'!D2575</f>
        <v>14</v>
      </c>
      <c r="N486" s="646">
        <f>'[1]②B6用集計'!C2601</f>
        <v>14</v>
      </c>
      <c r="O486" s="646">
        <f>'[1]②B6用集計'!D2601</f>
        <v>16</v>
      </c>
    </row>
    <row r="487" spans="1:15" ht="12">
      <c r="A487" s="668" t="s">
        <v>141</v>
      </c>
      <c r="B487" s="644">
        <f>'[1]②B6用集計'!C803</f>
        <v>34</v>
      </c>
      <c r="C487" s="647">
        <f>'[1]②B6用集計'!D803</f>
        <v>49</v>
      </c>
      <c r="D487" s="644">
        <f>'[1]②B6用集計'!C828</f>
        <v>12</v>
      </c>
      <c r="E487" s="647">
        <f>'[1]②B6用集計'!D828</f>
        <v>23</v>
      </c>
      <c r="F487" s="644">
        <f>'[1]②B6用集計'!C2754</f>
        <v>25</v>
      </c>
      <c r="G487" s="646">
        <f>'[1]②B6用集計'!D2754</f>
        <v>13</v>
      </c>
      <c r="H487" s="645">
        <f>'[1]②B6用集計'!C3007</f>
        <v>19</v>
      </c>
      <c r="I487" s="646">
        <f>'[1]②B6用集計'!D3007</f>
        <v>16</v>
      </c>
      <c r="J487" s="764">
        <f t="shared" si="61"/>
        <v>107</v>
      </c>
      <c r="K487" s="690">
        <f t="shared" si="61"/>
        <v>118</v>
      </c>
      <c r="L487" s="644">
        <f>'[1]②B6用集計'!C2576</f>
        <v>10</v>
      </c>
      <c r="M487" s="647">
        <f>'[1]②B6用集計'!D2576</f>
        <v>5</v>
      </c>
      <c r="N487" s="646">
        <f>'[1]②B6用集計'!C2602</f>
        <v>14</v>
      </c>
      <c r="O487" s="646">
        <f>'[1]②B6用集計'!D2602</f>
        <v>10</v>
      </c>
    </row>
    <row r="488" spans="1:15" ht="12">
      <c r="A488" s="668" t="s">
        <v>142</v>
      </c>
      <c r="B488" s="644">
        <f>'[1]②B6用集計'!C804</f>
        <v>51</v>
      </c>
      <c r="C488" s="647">
        <f>'[1]②B6用集計'!D804</f>
        <v>45</v>
      </c>
      <c r="D488" s="644">
        <f>'[1]②B6用集計'!C829</f>
        <v>17</v>
      </c>
      <c r="E488" s="647">
        <f>'[1]②B6用集計'!D829</f>
        <v>14</v>
      </c>
      <c r="F488" s="644">
        <f>'[1]②B6用集計'!C2755</f>
        <v>14</v>
      </c>
      <c r="G488" s="646">
        <f>'[1]②B6用集計'!D2755</f>
        <v>22</v>
      </c>
      <c r="H488" s="645">
        <f>'[1]②B6用集計'!C3008</f>
        <v>9</v>
      </c>
      <c r="I488" s="646">
        <f>'[1]②B6用集計'!D3008</f>
        <v>14</v>
      </c>
      <c r="J488" s="764">
        <f t="shared" si="61"/>
        <v>104</v>
      </c>
      <c r="K488" s="690">
        <f t="shared" si="61"/>
        <v>111</v>
      </c>
      <c r="L488" s="644">
        <f>'[1]②B6用集計'!C2577</f>
        <v>10</v>
      </c>
      <c r="M488" s="647">
        <f>'[1]②B6用集計'!D2577</f>
        <v>15</v>
      </c>
      <c r="N488" s="646">
        <f>'[1]②B6用集計'!C2603</f>
        <v>12</v>
      </c>
      <c r="O488" s="646">
        <f>'[1]②B6用集計'!D2603</f>
        <v>12</v>
      </c>
    </row>
    <row r="489" spans="1:15" ht="12">
      <c r="A489" s="668" t="s">
        <v>143</v>
      </c>
      <c r="B489" s="644">
        <f>'[1]②B6用集計'!C805</f>
        <v>25</v>
      </c>
      <c r="C489" s="647">
        <f>'[1]②B6用集計'!D805</f>
        <v>32</v>
      </c>
      <c r="D489" s="644">
        <f>'[1]②B6用集計'!C830</f>
        <v>4</v>
      </c>
      <c r="E489" s="647">
        <f>'[1]②B6用集計'!D830</f>
        <v>8</v>
      </c>
      <c r="F489" s="644">
        <f>'[1]②B6用集計'!C2756</f>
        <v>10</v>
      </c>
      <c r="G489" s="646">
        <f>'[1]②B6用集計'!D2756</f>
        <v>19</v>
      </c>
      <c r="H489" s="645">
        <f>'[1]②B6用集計'!C3009</f>
        <v>8</v>
      </c>
      <c r="I489" s="646">
        <f>'[1]②B6用集計'!D3009</f>
        <v>13</v>
      </c>
      <c r="J489" s="764">
        <f t="shared" si="61"/>
        <v>66</v>
      </c>
      <c r="K489" s="690">
        <f t="shared" si="61"/>
        <v>87</v>
      </c>
      <c r="L489" s="644">
        <f>'[1]②B6用集計'!C2578</f>
        <v>6</v>
      </c>
      <c r="M489" s="647">
        <f>'[1]②B6用集計'!D2578</f>
        <v>10</v>
      </c>
      <c r="N489" s="646">
        <f>'[1]②B6用集計'!C2604</f>
        <v>10</v>
      </c>
      <c r="O489" s="646">
        <f>'[1]②B6用集計'!D2604</f>
        <v>8</v>
      </c>
    </row>
    <row r="490" spans="1:15" ht="12">
      <c r="A490" s="668" t="s">
        <v>144</v>
      </c>
      <c r="B490" s="644">
        <f>'[1]②B6用集計'!C806</f>
        <v>10</v>
      </c>
      <c r="C490" s="647">
        <f>'[1]②B6用集計'!D806</f>
        <v>11</v>
      </c>
      <c r="D490" s="644">
        <f>'[1]②B6用集計'!C831</f>
        <v>3</v>
      </c>
      <c r="E490" s="647">
        <f>'[1]②B6用集計'!D831</f>
        <v>6</v>
      </c>
      <c r="F490" s="644">
        <f>'[1]②B6用集計'!C2757</f>
        <v>10</v>
      </c>
      <c r="G490" s="646">
        <f>'[1]②B6用集計'!D2757</f>
        <v>9</v>
      </c>
      <c r="H490" s="645">
        <f>'[1]②B6用集計'!C3010</f>
        <v>3</v>
      </c>
      <c r="I490" s="646">
        <f>'[1]②B6用集計'!D3010</f>
        <v>11</v>
      </c>
      <c r="J490" s="764">
        <f t="shared" si="61"/>
        <v>32</v>
      </c>
      <c r="K490" s="690">
        <f t="shared" si="61"/>
        <v>49</v>
      </c>
      <c r="L490" s="644">
        <f>'[1]②B6用集計'!C2579</f>
        <v>6</v>
      </c>
      <c r="M490" s="647">
        <f>'[1]②B6用集計'!D2579</f>
        <v>6</v>
      </c>
      <c r="N490" s="646">
        <f>'[1]②B6用集計'!C2605</f>
        <v>4</v>
      </c>
      <c r="O490" s="646">
        <f>'[1]②B6用集計'!D2605</f>
        <v>14</v>
      </c>
    </row>
    <row r="491" spans="1:15" ht="12">
      <c r="A491" s="668" t="s">
        <v>145</v>
      </c>
      <c r="B491" s="644">
        <f>'[1]②B6用集計'!C807</f>
        <v>6</v>
      </c>
      <c r="C491" s="647">
        <f>'[1]②B6用集計'!D807</f>
        <v>13</v>
      </c>
      <c r="D491" s="644">
        <f>'[1]②B6用集計'!C832</f>
        <v>0</v>
      </c>
      <c r="E491" s="647">
        <f>'[1]②B6用集計'!D832</f>
        <v>3</v>
      </c>
      <c r="F491" s="644">
        <f>'[1]②B6用集計'!C2758</f>
        <v>1</v>
      </c>
      <c r="G491" s="646">
        <f>'[1]②B6用集計'!D2758</f>
        <v>8</v>
      </c>
      <c r="H491" s="645">
        <f>'[1]②B6用集計'!C3011</f>
        <v>4</v>
      </c>
      <c r="I491" s="646">
        <f>'[1]②B6用集計'!D3011</f>
        <v>7</v>
      </c>
      <c r="J491" s="764">
        <f t="shared" si="61"/>
        <v>13</v>
      </c>
      <c r="K491" s="690">
        <f t="shared" si="61"/>
        <v>35</v>
      </c>
      <c r="L491" s="644">
        <f>'[1]②B6用集計'!C2580</f>
        <v>0</v>
      </c>
      <c r="M491" s="647">
        <f>'[1]②B6用集計'!D2580</f>
        <v>3</v>
      </c>
      <c r="N491" s="646">
        <f>'[1]②B6用集計'!C2606</f>
        <v>0</v>
      </c>
      <c r="O491" s="646">
        <f>'[1]②B6用集計'!D2606</f>
        <v>5</v>
      </c>
    </row>
    <row r="492" spans="1:15" ht="12">
      <c r="A492" s="668" t="s">
        <v>146</v>
      </c>
      <c r="B492" s="644">
        <f>'[1]②B6用集計'!C808</f>
        <v>0</v>
      </c>
      <c r="C492" s="647">
        <f>'[1]②B6用集計'!D808</f>
        <v>2</v>
      </c>
      <c r="D492" s="644">
        <f>'[1]②B6用集計'!C833</f>
        <v>0</v>
      </c>
      <c r="E492" s="647">
        <f>'[1]②B6用集計'!D833</f>
        <v>0</v>
      </c>
      <c r="F492" s="644">
        <f>'[1]②B6用集計'!C2759</f>
        <v>0</v>
      </c>
      <c r="G492" s="646">
        <f>'[1]②B6用集計'!D2759</f>
        <v>2</v>
      </c>
      <c r="H492" s="645">
        <f>'[1]②B6用集計'!C3012</f>
        <v>0</v>
      </c>
      <c r="I492" s="646">
        <f>'[1]②B6用集計'!D3012</f>
        <v>0</v>
      </c>
      <c r="J492" s="764">
        <f t="shared" si="61"/>
        <v>0</v>
      </c>
      <c r="K492" s="690">
        <f t="shared" si="61"/>
        <v>5</v>
      </c>
      <c r="L492" s="644">
        <f>'[1]②B6用集計'!C2581</f>
        <v>0</v>
      </c>
      <c r="M492" s="647">
        <f>'[1]②B6用集計'!D2581</f>
        <v>2</v>
      </c>
      <c r="N492" s="646">
        <f>'[1]②B6用集計'!C2607</f>
        <v>0</v>
      </c>
      <c r="O492" s="646">
        <f>'[1]②B6用集計'!D2607</f>
        <v>2</v>
      </c>
    </row>
    <row r="493" spans="1:15" ht="12" thickBot="1">
      <c r="A493" s="669" t="s">
        <v>216</v>
      </c>
      <c r="B493" s="649">
        <f>'[1]②B6用集計'!C809</f>
        <v>0</v>
      </c>
      <c r="C493" s="670">
        <f>'[1]②B6用集計'!D809</f>
        <v>0</v>
      </c>
      <c r="D493" s="649">
        <f>'[1]②B6用集計'!C834</f>
        <v>0</v>
      </c>
      <c r="E493" s="670">
        <f>'[1]②B6用集計'!D834</f>
        <v>0</v>
      </c>
      <c r="F493" s="649">
        <f>'[1]②B6用集計'!C2760</f>
        <v>0</v>
      </c>
      <c r="G493" s="649">
        <f>'[1]②B6用集計'!D2760</f>
        <v>0</v>
      </c>
      <c r="H493" s="691">
        <f>'[1]②B6用集計'!C3013</f>
        <v>0</v>
      </c>
      <c r="I493" s="649">
        <f>'[1]②B6用集計'!D3013</f>
        <v>0</v>
      </c>
      <c r="J493" s="693">
        <f t="shared" si="61"/>
        <v>0</v>
      </c>
      <c r="K493" s="694">
        <f t="shared" si="61"/>
        <v>0</v>
      </c>
      <c r="L493" s="649">
        <f>'[1]②B6用集計'!C2582</f>
        <v>0</v>
      </c>
      <c r="M493" s="670">
        <f>'[1]②B6用集計'!D2582</f>
        <v>0</v>
      </c>
      <c r="N493" s="649">
        <f>'[1]②B6用集計'!C2608</f>
        <v>0</v>
      </c>
      <c r="O493" s="649">
        <f>'[1]②B6用集計'!D2608</f>
        <v>1</v>
      </c>
    </row>
    <row r="494" spans="1:15" ht="12">
      <c r="A494" s="671"/>
      <c r="B494" s="672"/>
      <c r="C494" s="672"/>
      <c r="D494" s="646"/>
      <c r="E494" s="646"/>
      <c r="F494" s="646"/>
      <c r="G494" s="646"/>
      <c r="H494" s="646"/>
      <c r="I494" s="646"/>
      <c r="J494" s="646"/>
      <c r="K494" s="646"/>
      <c r="L494" s="646"/>
      <c r="M494" s="646"/>
      <c r="N494" s="646"/>
      <c r="O494" s="646"/>
    </row>
    <row r="495" spans="1:15" ht="12" thickBot="1">
      <c r="A495" s="648"/>
      <c r="B495" s="649"/>
      <c r="C495" s="649"/>
      <c r="D495" s="649"/>
      <c r="E495" s="649"/>
      <c r="F495" s="649"/>
      <c r="G495" s="649"/>
      <c r="H495" s="649"/>
      <c r="I495" s="649"/>
      <c r="J495" s="649"/>
      <c r="K495" s="649"/>
      <c r="L495" s="649"/>
      <c r="M495" s="649"/>
      <c r="N495" s="649"/>
      <c r="O495" s="649"/>
    </row>
    <row r="496" spans="1:15" ht="12">
      <c r="A496" s="654" t="s">
        <v>202</v>
      </c>
      <c r="B496" s="1085" t="s">
        <v>339</v>
      </c>
      <c r="C496" s="1086"/>
      <c r="D496" s="1084" t="s">
        <v>340</v>
      </c>
      <c r="E496" s="1084"/>
      <c r="F496" s="1085" t="s">
        <v>341</v>
      </c>
      <c r="G496" s="1087"/>
      <c r="H496" s="1088" t="s">
        <v>342</v>
      </c>
      <c r="I496" s="1086"/>
      <c r="J496" s="1085" t="s">
        <v>343</v>
      </c>
      <c r="K496" s="1117"/>
      <c r="L496" s="1118" t="s">
        <v>344</v>
      </c>
      <c r="M496" s="1119"/>
      <c r="N496" s="1109" t="s">
        <v>345</v>
      </c>
      <c r="O496" s="1108"/>
    </row>
    <row r="497" spans="1:15" ht="12">
      <c r="A497" s="655" t="s">
        <v>210</v>
      </c>
      <c r="B497" s="1066">
        <f>'[1]③行政区別'!E125</f>
        <v>109</v>
      </c>
      <c r="C497" s="1080"/>
      <c r="D497" s="1080">
        <f>'[1]③行政区別'!E126</f>
        <v>41</v>
      </c>
      <c r="E497" s="1066"/>
      <c r="F497" s="1066">
        <f>'[1]③行政区別'!E127</f>
        <v>55</v>
      </c>
      <c r="G497" s="1080"/>
      <c r="H497" s="1066">
        <f>'[1]③行政区別'!E128</f>
        <v>27</v>
      </c>
      <c r="I497" s="1080"/>
      <c r="J497" s="1066">
        <f>'[1]③行政区別'!E129</f>
        <v>78</v>
      </c>
      <c r="K497" s="1067"/>
      <c r="L497" s="1091">
        <f>SUM(L468:P468)+SUM(B497:K497)</f>
        <v>559</v>
      </c>
      <c r="M497" s="1079"/>
      <c r="N497" s="1089">
        <f>'[1]③行政区別'!E131</f>
        <v>813</v>
      </c>
      <c r="O497" s="1071"/>
    </row>
    <row r="498" spans="1:15" ht="12">
      <c r="A498" s="655" t="s">
        <v>211</v>
      </c>
      <c r="B498" s="1066">
        <f>SUM(B502:C522)</f>
        <v>344</v>
      </c>
      <c r="C498" s="1080"/>
      <c r="D498" s="1080">
        <f>SUM(D502:E522)</f>
        <v>97</v>
      </c>
      <c r="E498" s="1066"/>
      <c r="F498" s="1066">
        <f>SUM(F502:G522)</f>
        <v>136</v>
      </c>
      <c r="G498" s="1080"/>
      <c r="H498" s="1066">
        <f>SUM(H502:I522)</f>
        <v>50</v>
      </c>
      <c r="I498" s="1080"/>
      <c r="J498" s="1066">
        <f>SUM(J502:K522)</f>
        <v>188</v>
      </c>
      <c r="K498" s="1067"/>
      <c r="L498" s="1091">
        <f>SUM(L502:M522)</f>
        <v>1567</v>
      </c>
      <c r="M498" s="1079"/>
      <c r="N498" s="1089">
        <f>SUM(N502:O522)</f>
        <v>2021</v>
      </c>
      <c r="O498" s="1071"/>
    </row>
    <row r="499" spans="1:15" ht="12">
      <c r="A499" s="656"/>
      <c r="B499" s="750" t="s">
        <v>125</v>
      </c>
      <c r="C499" s="724" t="s">
        <v>126</v>
      </c>
      <c r="D499" s="748" t="s">
        <v>125</v>
      </c>
      <c r="E499" s="736" t="s">
        <v>126</v>
      </c>
      <c r="F499" s="750" t="s">
        <v>125</v>
      </c>
      <c r="G499" s="736" t="s">
        <v>126</v>
      </c>
      <c r="H499" s="736" t="s">
        <v>125</v>
      </c>
      <c r="I499" s="724" t="s">
        <v>126</v>
      </c>
      <c r="J499" s="748" t="s">
        <v>125</v>
      </c>
      <c r="K499" s="725" t="s">
        <v>126</v>
      </c>
      <c r="L499" s="749" t="s">
        <v>125</v>
      </c>
      <c r="M499" s="727" t="s">
        <v>126</v>
      </c>
      <c r="N499" s="748" t="s">
        <v>125</v>
      </c>
      <c r="O499" s="736" t="s">
        <v>126</v>
      </c>
    </row>
    <row r="500" spans="1:15" ht="12">
      <c r="A500" s="673" t="s">
        <v>224</v>
      </c>
      <c r="B500" s="706">
        <f>SUM(B506:B522)</f>
        <v>136</v>
      </c>
      <c r="C500" s="707">
        <f>SUM(C506:C522)</f>
        <v>157</v>
      </c>
      <c r="D500" s="708">
        <f>SUM(D506:D522)</f>
        <v>38</v>
      </c>
      <c r="E500" s="708">
        <f>SUM(E506:E522)</f>
        <v>50</v>
      </c>
      <c r="F500" s="706">
        <f aca="true" t="shared" si="63" ref="F500:K500">SUM(F506:F522)</f>
        <v>58</v>
      </c>
      <c r="G500" s="707">
        <f t="shared" si="63"/>
        <v>57</v>
      </c>
      <c r="H500" s="708">
        <f t="shared" si="63"/>
        <v>27</v>
      </c>
      <c r="I500" s="707">
        <f t="shared" si="63"/>
        <v>23</v>
      </c>
      <c r="J500" s="708">
        <f t="shared" si="63"/>
        <v>75</v>
      </c>
      <c r="K500" s="682">
        <f t="shared" si="63"/>
        <v>85</v>
      </c>
      <c r="L500" s="709">
        <f aca="true" t="shared" si="64" ref="L500:M515">L471+N471+B500+D500+F500+H500+J500</f>
        <v>649</v>
      </c>
      <c r="M500" s="710">
        <f t="shared" si="64"/>
        <v>683</v>
      </c>
      <c r="N500" s="708">
        <f>SUM(N506:N522)</f>
        <v>795</v>
      </c>
      <c r="O500" s="708">
        <f>SUM(O506:O522)</f>
        <v>785</v>
      </c>
    </row>
    <row r="501" spans="1:15" ht="12">
      <c r="A501" s="665" t="s">
        <v>213</v>
      </c>
      <c r="B501" s="730">
        <f>SUM(B502:B522)</f>
        <v>160</v>
      </c>
      <c r="C501" s="733">
        <f>SUM(C502:C522)</f>
        <v>184</v>
      </c>
      <c r="D501" s="732">
        <f>SUM(D502:D522)</f>
        <v>42</v>
      </c>
      <c r="E501" s="732">
        <f>SUM(E502:E522)</f>
        <v>55</v>
      </c>
      <c r="F501" s="730">
        <f aca="true" t="shared" si="65" ref="F501:K501">SUM(F502:F522)</f>
        <v>73</v>
      </c>
      <c r="G501" s="733">
        <f t="shared" si="65"/>
        <v>63</v>
      </c>
      <c r="H501" s="667">
        <f t="shared" si="65"/>
        <v>27</v>
      </c>
      <c r="I501" s="712">
        <f t="shared" si="65"/>
        <v>23</v>
      </c>
      <c r="J501" s="667">
        <f t="shared" si="65"/>
        <v>94</v>
      </c>
      <c r="K501" s="685">
        <f t="shared" si="65"/>
        <v>94</v>
      </c>
      <c r="L501" s="713">
        <f t="shared" si="64"/>
        <v>777</v>
      </c>
      <c r="M501" s="714">
        <f t="shared" si="64"/>
        <v>790</v>
      </c>
      <c r="N501" s="667">
        <f>SUM(N502:N522)</f>
        <v>1031</v>
      </c>
      <c r="O501" s="667">
        <f>SUM(O502:O522)</f>
        <v>990</v>
      </c>
    </row>
    <row r="502" spans="1:15" ht="12">
      <c r="A502" s="668" t="s">
        <v>225</v>
      </c>
      <c r="B502" s="645">
        <f>'[1]②B6用集計'!C2613</f>
        <v>9</v>
      </c>
      <c r="C502" s="647">
        <f>'[1]②B6用集計'!D2613</f>
        <v>3</v>
      </c>
      <c r="D502" s="644">
        <f>'[1]②B6用集計'!C2638</f>
        <v>1</v>
      </c>
      <c r="E502" s="646">
        <f>'[1]②B6用集計'!D2638</f>
        <v>1</v>
      </c>
      <c r="F502" s="645">
        <f>'[1]②B6用集計'!C2663</f>
        <v>3</v>
      </c>
      <c r="G502" s="647">
        <f>'[1]②B6用集計'!D2663</f>
        <v>2</v>
      </c>
      <c r="H502" s="644">
        <f>'[1]②B6用集計'!C2689</f>
        <v>0</v>
      </c>
      <c r="I502" s="647">
        <f>'[1]②B6用集計'!D2689</f>
        <v>0</v>
      </c>
      <c r="J502" s="644">
        <f>'[1]②B6用集計'!C2715</f>
        <v>4</v>
      </c>
      <c r="K502" s="688">
        <f>'[1]②B6用集計'!D2715</f>
        <v>1</v>
      </c>
      <c r="L502" s="689">
        <f t="shared" si="64"/>
        <v>32</v>
      </c>
      <c r="M502" s="690">
        <f t="shared" si="64"/>
        <v>19</v>
      </c>
      <c r="N502" s="646">
        <f>'[1]②B6用集計'!C2765</f>
        <v>62</v>
      </c>
      <c r="O502" s="646">
        <f>'[1]②B6用集計'!D2765</f>
        <v>62</v>
      </c>
    </row>
    <row r="503" spans="1:15" ht="12">
      <c r="A503" s="668" t="s">
        <v>226</v>
      </c>
      <c r="B503" s="645">
        <f>'[1]②B6用集計'!C2614</f>
        <v>4</v>
      </c>
      <c r="C503" s="647">
        <f>'[1]②B6用集計'!D2614</f>
        <v>3</v>
      </c>
      <c r="D503" s="644">
        <f>'[1]②B6用集計'!C2639</f>
        <v>1</v>
      </c>
      <c r="E503" s="646">
        <f>'[1]②B6用集計'!D2639</f>
        <v>1</v>
      </c>
      <c r="F503" s="645">
        <f>'[1]②B6用集計'!C2664</f>
        <v>5</v>
      </c>
      <c r="G503" s="647">
        <f>'[1]②B6用集計'!D2664</f>
        <v>1</v>
      </c>
      <c r="H503" s="644">
        <f>'[1]②B6用集計'!C2690</f>
        <v>0</v>
      </c>
      <c r="I503" s="647">
        <f>'[1]②B6用集計'!D2690</f>
        <v>0</v>
      </c>
      <c r="J503" s="644">
        <f>'[1]②B6用集計'!C2716</f>
        <v>7</v>
      </c>
      <c r="K503" s="688">
        <f>'[1]②B6用集計'!D2716</f>
        <v>3</v>
      </c>
      <c r="L503" s="689">
        <f t="shared" si="64"/>
        <v>32</v>
      </c>
      <c r="M503" s="690">
        <f t="shared" si="64"/>
        <v>24</v>
      </c>
      <c r="N503" s="646">
        <f>'[1]②B6用集計'!C2766</f>
        <v>65</v>
      </c>
      <c r="O503" s="646">
        <f>'[1]②B6用集計'!D2766</f>
        <v>56</v>
      </c>
    </row>
    <row r="504" spans="1:15" ht="12">
      <c r="A504" s="668" t="s">
        <v>129</v>
      </c>
      <c r="B504" s="645">
        <f>'[1]②B6用集計'!C2615</f>
        <v>6</v>
      </c>
      <c r="C504" s="647">
        <f>'[1]②B6用集計'!D2615</f>
        <v>8</v>
      </c>
      <c r="D504" s="644">
        <f>'[1]②B6用集計'!C2640</f>
        <v>1</v>
      </c>
      <c r="E504" s="646">
        <f>'[1]②B6用集計'!D2640</f>
        <v>1</v>
      </c>
      <c r="F504" s="645">
        <f>'[1]②B6用集計'!C2665</f>
        <v>5</v>
      </c>
      <c r="G504" s="647">
        <f>'[1]②B6用集計'!D2665</f>
        <v>3</v>
      </c>
      <c r="H504" s="644">
        <f>'[1]②B6用集計'!C2691</f>
        <v>0</v>
      </c>
      <c r="I504" s="647">
        <f>'[1]②B6用集計'!D2691</f>
        <v>0</v>
      </c>
      <c r="J504" s="644">
        <f>'[1]②B6用集計'!C2717</f>
        <v>4</v>
      </c>
      <c r="K504" s="688">
        <f>'[1]②B6用集計'!D2717</f>
        <v>1</v>
      </c>
      <c r="L504" s="689">
        <f t="shared" si="64"/>
        <v>30</v>
      </c>
      <c r="M504" s="690">
        <f t="shared" si="64"/>
        <v>28</v>
      </c>
      <c r="N504" s="646">
        <f>'[1]②B6用集計'!C2767</f>
        <v>63</v>
      </c>
      <c r="O504" s="646">
        <f>'[1]②B6用集計'!D2767</f>
        <v>51</v>
      </c>
    </row>
    <row r="505" spans="1:15" ht="12">
      <c r="A505" s="668" t="s">
        <v>130</v>
      </c>
      <c r="B505" s="645">
        <f>'[1]②B6用集計'!C2616</f>
        <v>5</v>
      </c>
      <c r="C505" s="647">
        <f>'[1]②B6用集計'!D2616</f>
        <v>13</v>
      </c>
      <c r="D505" s="644">
        <f>'[1]②B6用集計'!C2641</f>
        <v>1</v>
      </c>
      <c r="E505" s="646">
        <f>'[1]②B6用集計'!D2641</f>
        <v>2</v>
      </c>
      <c r="F505" s="645">
        <f>'[1]②B6用集計'!C2666</f>
        <v>2</v>
      </c>
      <c r="G505" s="647">
        <f>'[1]②B6用集計'!D2666</f>
        <v>0</v>
      </c>
      <c r="H505" s="644">
        <f>'[1]②B6用集計'!C2692</f>
        <v>0</v>
      </c>
      <c r="I505" s="647">
        <f>'[1]②B6用集計'!D2692</f>
        <v>0</v>
      </c>
      <c r="J505" s="644">
        <f>'[1]②B6用集計'!C2718</f>
        <v>4</v>
      </c>
      <c r="K505" s="688">
        <f>'[1]②B6用集計'!D2718</f>
        <v>4</v>
      </c>
      <c r="L505" s="689">
        <f t="shared" si="64"/>
        <v>34</v>
      </c>
      <c r="M505" s="690">
        <f t="shared" si="64"/>
        <v>36</v>
      </c>
      <c r="N505" s="646">
        <f>'[1]②B6用集計'!C2768</f>
        <v>46</v>
      </c>
      <c r="O505" s="646">
        <f>'[1]②B6用集計'!D2768</f>
        <v>36</v>
      </c>
    </row>
    <row r="506" spans="1:15" ht="12">
      <c r="A506" s="668" t="s">
        <v>131</v>
      </c>
      <c r="B506" s="645">
        <f>'[1]②B6用集計'!C2617</f>
        <v>5</v>
      </c>
      <c r="C506" s="647">
        <f>'[1]②B6用集計'!D2617</f>
        <v>12</v>
      </c>
      <c r="D506" s="644">
        <f>'[1]②B6用集計'!C2642</f>
        <v>0</v>
      </c>
      <c r="E506" s="646">
        <f>'[1]②B6用集計'!D2642</f>
        <v>1</v>
      </c>
      <c r="F506" s="645">
        <f>'[1]②B6用集計'!C2667</f>
        <v>2</v>
      </c>
      <c r="G506" s="647">
        <f>'[1]②B6用集計'!D2667</f>
        <v>3</v>
      </c>
      <c r="H506" s="644">
        <f>'[1]②B6用集計'!C2693</f>
        <v>0</v>
      </c>
      <c r="I506" s="647">
        <f>'[1]②B6用集計'!D2693</f>
        <v>0</v>
      </c>
      <c r="J506" s="644">
        <f>'[1]②B6用集計'!C2719</f>
        <v>1</v>
      </c>
      <c r="K506" s="688">
        <f>'[1]②B6用集計'!D2719</f>
        <v>5</v>
      </c>
      <c r="L506" s="689">
        <f t="shared" si="64"/>
        <v>25</v>
      </c>
      <c r="M506" s="690">
        <f t="shared" si="64"/>
        <v>32</v>
      </c>
      <c r="N506" s="646">
        <f>'[1]②B6用集計'!C2769</f>
        <v>36</v>
      </c>
      <c r="O506" s="646">
        <f>'[1]②B6用集計'!D2769</f>
        <v>53</v>
      </c>
    </row>
    <row r="507" spans="1:15" ht="12">
      <c r="A507" s="668" t="s">
        <v>132</v>
      </c>
      <c r="B507" s="645">
        <f>'[1]②B6用集計'!C2618</f>
        <v>11</v>
      </c>
      <c r="C507" s="647">
        <f>'[1]②B6用集計'!D2618</f>
        <v>13</v>
      </c>
      <c r="D507" s="644">
        <f>'[1]②B6用集計'!C2643</f>
        <v>0</v>
      </c>
      <c r="E507" s="646">
        <f>'[1]②B6用集計'!D2643</f>
        <v>3</v>
      </c>
      <c r="F507" s="645">
        <f>'[1]②B6用集計'!C2668</f>
        <v>1</v>
      </c>
      <c r="G507" s="647">
        <f>'[1]②B6用集計'!D2668</f>
        <v>2</v>
      </c>
      <c r="H507" s="644">
        <f>'[1]②B6用集計'!C2694</f>
        <v>0</v>
      </c>
      <c r="I507" s="647">
        <f>'[1]②B6用集計'!D2694</f>
        <v>0</v>
      </c>
      <c r="J507" s="644">
        <f>'[1]②B6用集計'!C2720</f>
        <v>2</v>
      </c>
      <c r="K507" s="688">
        <f>'[1]②B6用集計'!D2720</f>
        <v>2</v>
      </c>
      <c r="L507" s="689">
        <f t="shared" si="64"/>
        <v>33</v>
      </c>
      <c r="M507" s="690">
        <f t="shared" si="64"/>
        <v>38</v>
      </c>
      <c r="N507" s="646">
        <f>'[1]②B6用集計'!C2770</f>
        <v>61</v>
      </c>
      <c r="O507" s="646">
        <f>'[1]②B6用集計'!D2770</f>
        <v>65</v>
      </c>
    </row>
    <row r="508" spans="1:15" ht="12">
      <c r="A508" s="668" t="s">
        <v>133</v>
      </c>
      <c r="B508" s="645">
        <f>'[1]②B6用集計'!C2619</f>
        <v>12</v>
      </c>
      <c r="C508" s="647">
        <f>'[1]②B6用集計'!D2619</f>
        <v>13</v>
      </c>
      <c r="D508" s="644">
        <f>'[1]②B6用集計'!C2644</f>
        <v>3</v>
      </c>
      <c r="E508" s="646">
        <f>'[1]②B6用集計'!D2644</f>
        <v>2</v>
      </c>
      <c r="F508" s="645">
        <f>'[1]②B6用集計'!C2669</f>
        <v>1</v>
      </c>
      <c r="G508" s="647">
        <f>'[1]②B6用集計'!D2669</f>
        <v>1</v>
      </c>
      <c r="H508" s="644">
        <f>'[1]②B6用集計'!C2695</f>
        <v>0</v>
      </c>
      <c r="I508" s="647">
        <f>'[1]②B6用集計'!D2695</f>
        <v>0</v>
      </c>
      <c r="J508" s="644">
        <f>'[1]②B6用集計'!C2721</f>
        <v>6</v>
      </c>
      <c r="K508" s="688">
        <f>'[1]②B6用集計'!D2721</f>
        <v>2</v>
      </c>
      <c r="L508" s="689">
        <f t="shared" si="64"/>
        <v>50</v>
      </c>
      <c r="M508" s="690">
        <f t="shared" si="64"/>
        <v>35</v>
      </c>
      <c r="N508" s="646">
        <f>'[1]②B6用集計'!C2771</f>
        <v>90</v>
      </c>
      <c r="O508" s="646">
        <f>'[1]②B6用集計'!D2771</f>
        <v>93</v>
      </c>
    </row>
    <row r="509" spans="1:15" ht="12">
      <c r="A509" s="668" t="s">
        <v>134</v>
      </c>
      <c r="B509" s="645">
        <f>'[1]②B6用集計'!C2620</f>
        <v>10</v>
      </c>
      <c r="C509" s="647">
        <f>'[1]②B6用集計'!D2620</f>
        <v>3</v>
      </c>
      <c r="D509" s="644">
        <f>'[1]②B6用集計'!C2645</f>
        <v>0</v>
      </c>
      <c r="E509" s="646">
        <f>'[1]②B6用集計'!D2645</f>
        <v>3</v>
      </c>
      <c r="F509" s="645">
        <f>'[1]②B6用集計'!C2670</f>
        <v>1</v>
      </c>
      <c r="G509" s="647">
        <f>'[1]②B6用集計'!D2670</f>
        <v>2</v>
      </c>
      <c r="H509" s="644">
        <f>'[1]②B6用集計'!C2696</f>
        <v>0</v>
      </c>
      <c r="I509" s="647">
        <f>'[1]②B6用集計'!D2696</f>
        <v>0</v>
      </c>
      <c r="J509" s="644">
        <f>'[1]②B6用集計'!C2722</f>
        <v>6</v>
      </c>
      <c r="K509" s="688">
        <f>'[1]②B6用集計'!D2722</f>
        <v>10</v>
      </c>
      <c r="L509" s="689">
        <f t="shared" si="64"/>
        <v>40</v>
      </c>
      <c r="M509" s="690">
        <f t="shared" si="64"/>
        <v>41</v>
      </c>
      <c r="N509" s="646">
        <f>'[1]②B6用集計'!C2772</f>
        <v>119</v>
      </c>
      <c r="O509" s="646">
        <f>'[1]②B6用集計'!D2772</f>
        <v>110</v>
      </c>
    </row>
    <row r="510" spans="1:15" ht="12">
      <c r="A510" s="668" t="s">
        <v>135</v>
      </c>
      <c r="B510" s="645">
        <f>'[1]②B6用集計'!C2621</f>
        <v>6</v>
      </c>
      <c r="C510" s="647">
        <f>'[1]②B6用集計'!D2621</f>
        <v>5</v>
      </c>
      <c r="D510" s="644">
        <f>'[1]②B6用集計'!C2646</f>
        <v>2</v>
      </c>
      <c r="E510" s="646">
        <f>'[1]②B6用集計'!D2646</f>
        <v>3</v>
      </c>
      <c r="F510" s="645">
        <f>'[1]②B6用集計'!C2671</f>
        <v>6</v>
      </c>
      <c r="G510" s="647">
        <f>'[1]②B6用集計'!D2671</f>
        <v>4</v>
      </c>
      <c r="H510" s="644">
        <f>'[1]②B6用集計'!C2697</f>
        <v>0</v>
      </c>
      <c r="I510" s="647">
        <f>'[1]②B6用集計'!D2697</f>
        <v>1</v>
      </c>
      <c r="J510" s="644">
        <f>'[1]②B6用集計'!C2723</f>
        <v>6</v>
      </c>
      <c r="K510" s="688">
        <f>'[1]②B6用集計'!D2723</f>
        <v>6</v>
      </c>
      <c r="L510" s="689">
        <f t="shared" si="64"/>
        <v>48</v>
      </c>
      <c r="M510" s="690">
        <f t="shared" si="64"/>
        <v>47</v>
      </c>
      <c r="N510" s="646">
        <f>'[1]②B6用集計'!C2773</f>
        <v>98</v>
      </c>
      <c r="O510" s="646">
        <f>'[1]②B6用集計'!D2773</f>
        <v>93</v>
      </c>
    </row>
    <row r="511" spans="1:15" ht="12">
      <c r="A511" s="668" t="s">
        <v>136</v>
      </c>
      <c r="B511" s="645">
        <f>'[1]②B6用集計'!C2622</f>
        <v>9</v>
      </c>
      <c r="C511" s="647">
        <f>'[1]②B6用集計'!D2622</f>
        <v>9</v>
      </c>
      <c r="D511" s="644">
        <f>'[1]②B6用集計'!C2647</f>
        <v>3</v>
      </c>
      <c r="E511" s="646">
        <f>'[1]②B6用集計'!D2647</f>
        <v>1</v>
      </c>
      <c r="F511" s="645">
        <f>'[1]②B6用集計'!C2672</f>
        <v>6</v>
      </c>
      <c r="G511" s="647">
        <f>'[1]②B6用集計'!D2672</f>
        <v>6</v>
      </c>
      <c r="H511" s="644">
        <f>'[1]②B6用集計'!C2698</f>
        <v>0</v>
      </c>
      <c r="I511" s="647">
        <f>'[1]②B6用集計'!D2698</f>
        <v>0</v>
      </c>
      <c r="J511" s="644">
        <f>'[1]②B6用集計'!C2724</f>
        <v>4</v>
      </c>
      <c r="K511" s="688">
        <f>'[1]②B6用集計'!D2724</f>
        <v>2</v>
      </c>
      <c r="L511" s="689">
        <f t="shared" si="64"/>
        <v>47</v>
      </c>
      <c r="M511" s="690">
        <f t="shared" si="64"/>
        <v>38</v>
      </c>
      <c r="N511" s="646">
        <f>'[1]②B6用集計'!C2774</f>
        <v>88</v>
      </c>
      <c r="O511" s="646">
        <f>'[1]②B6用集計'!D2774</f>
        <v>73</v>
      </c>
    </row>
    <row r="512" spans="1:15" ht="12">
      <c r="A512" s="668" t="s">
        <v>137</v>
      </c>
      <c r="B512" s="645">
        <f>'[1]②B6用集計'!C2623</f>
        <v>8</v>
      </c>
      <c r="C512" s="647">
        <f>'[1]②B6用集計'!D2623</f>
        <v>10</v>
      </c>
      <c r="D512" s="644">
        <f>'[1]②B6用集計'!C2648</f>
        <v>4</v>
      </c>
      <c r="E512" s="646">
        <f>'[1]②B6用集計'!D2648</f>
        <v>2</v>
      </c>
      <c r="F512" s="645">
        <f>'[1]②B6用集計'!C2673</f>
        <v>2</v>
      </c>
      <c r="G512" s="647">
        <f>'[1]②B6用集計'!D2673</f>
        <v>3</v>
      </c>
      <c r="H512" s="644">
        <f>'[1]②B6用集計'!C2699</f>
        <v>1</v>
      </c>
      <c r="I512" s="647">
        <f>'[1]②B6用集計'!D2699</f>
        <v>1</v>
      </c>
      <c r="J512" s="644">
        <f>'[1]②B6用集計'!C2725</f>
        <v>6</v>
      </c>
      <c r="K512" s="688">
        <f>'[1]②B6用集計'!D2725</f>
        <v>4</v>
      </c>
      <c r="L512" s="689">
        <f t="shared" si="64"/>
        <v>37</v>
      </c>
      <c r="M512" s="690">
        <f t="shared" si="64"/>
        <v>41</v>
      </c>
      <c r="N512" s="646">
        <f>'[1]②B6用集計'!C2775</f>
        <v>57</v>
      </c>
      <c r="O512" s="646">
        <f>'[1]②B6用集計'!D2775</f>
        <v>40</v>
      </c>
    </row>
    <row r="513" spans="1:15" ht="12">
      <c r="A513" s="668" t="s">
        <v>138</v>
      </c>
      <c r="B513" s="645">
        <f>'[1]②B6用集計'!C2624</f>
        <v>14</v>
      </c>
      <c r="C513" s="647">
        <f>'[1]②B6用集計'!D2624</f>
        <v>14</v>
      </c>
      <c r="D513" s="644">
        <f>'[1]②B6用集計'!C2649</f>
        <v>1</v>
      </c>
      <c r="E513" s="646">
        <f>'[1]②B6用集計'!D2649</f>
        <v>4</v>
      </c>
      <c r="F513" s="645">
        <f>'[1]②B6用集計'!C2674</f>
        <v>4</v>
      </c>
      <c r="G513" s="647">
        <f>'[1]②B6用集計'!D2674</f>
        <v>1</v>
      </c>
      <c r="H513" s="644">
        <f>'[1]②B6用集計'!C2700</f>
        <v>4</v>
      </c>
      <c r="I513" s="647">
        <f>'[1]②B6用集計'!D2700</f>
        <v>1</v>
      </c>
      <c r="J513" s="644">
        <f>'[1]②B6用集計'!C2726</f>
        <v>4</v>
      </c>
      <c r="K513" s="688">
        <f>'[1]②B6用集計'!D2726</f>
        <v>4</v>
      </c>
      <c r="L513" s="689">
        <f t="shared" si="64"/>
        <v>52</v>
      </c>
      <c r="M513" s="690">
        <f t="shared" si="64"/>
        <v>45</v>
      </c>
      <c r="N513" s="646">
        <f>'[1]②B6用集計'!C2776</f>
        <v>49</v>
      </c>
      <c r="O513" s="646">
        <f>'[1]②B6用集計'!D2776</f>
        <v>40</v>
      </c>
    </row>
    <row r="514" spans="1:15" ht="12">
      <c r="A514" s="668" t="s">
        <v>139</v>
      </c>
      <c r="B514" s="645">
        <f>'[1]②B6用集計'!C2625</f>
        <v>17</v>
      </c>
      <c r="C514" s="647">
        <f>'[1]②B6用集計'!D2625</f>
        <v>15</v>
      </c>
      <c r="D514" s="644">
        <f>'[1]②B6用集計'!C2650</f>
        <v>5</v>
      </c>
      <c r="E514" s="646">
        <f>'[1]②B6用集計'!D2650</f>
        <v>4</v>
      </c>
      <c r="F514" s="645">
        <f>'[1]②B6用集計'!C2675</f>
        <v>4</v>
      </c>
      <c r="G514" s="647">
        <f>'[1]②B6用集計'!D2675</f>
        <v>7</v>
      </c>
      <c r="H514" s="644">
        <f>'[1]②B6用集計'!C2701</f>
        <v>2</v>
      </c>
      <c r="I514" s="647">
        <f>'[1]②B6用集計'!D2701</f>
        <v>1</v>
      </c>
      <c r="J514" s="644">
        <f>'[1]②B6用集計'!C2727</f>
        <v>5</v>
      </c>
      <c r="K514" s="688">
        <f>'[1]②B6用集計'!D2727</f>
        <v>13</v>
      </c>
      <c r="L514" s="689">
        <f t="shared" si="64"/>
        <v>62</v>
      </c>
      <c r="M514" s="690">
        <f t="shared" si="64"/>
        <v>69</v>
      </c>
      <c r="N514" s="646">
        <f>'[1]②B6用集計'!C2777</f>
        <v>44</v>
      </c>
      <c r="O514" s="646">
        <f>'[1]②B6用集計'!D2777</f>
        <v>53</v>
      </c>
    </row>
    <row r="515" spans="1:15" ht="12">
      <c r="A515" s="668" t="s">
        <v>140</v>
      </c>
      <c r="B515" s="645">
        <f>'[1]②B6用集計'!C2626</f>
        <v>16</v>
      </c>
      <c r="C515" s="647">
        <f>'[1]②B6用集計'!D2626</f>
        <v>10</v>
      </c>
      <c r="D515" s="644">
        <f>'[1]②B6用集計'!C2651</f>
        <v>10</v>
      </c>
      <c r="E515" s="646">
        <f>'[1]②B6用集計'!D2651</f>
        <v>11</v>
      </c>
      <c r="F515" s="645">
        <f>'[1]②B6用集計'!C2676</f>
        <v>9</v>
      </c>
      <c r="G515" s="647">
        <f>'[1]②B6用集計'!D2676</f>
        <v>5</v>
      </c>
      <c r="H515" s="644">
        <f>'[1]②B6用集計'!C2702</f>
        <v>1</v>
      </c>
      <c r="I515" s="647">
        <f>'[1]②B6用集計'!D2702</f>
        <v>4</v>
      </c>
      <c r="J515" s="644">
        <f>'[1]②B6用集計'!C2728</f>
        <v>19</v>
      </c>
      <c r="K515" s="688">
        <f>'[1]②B6用集計'!D2728</f>
        <v>15</v>
      </c>
      <c r="L515" s="689">
        <f t="shared" si="64"/>
        <v>88</v>
      </c>
      <c r="M515" s="690">
        <f t="shared" si="64"/>
        <v>75</v>
      </c>
      <c r="N515" s="646">
        <f>'[1]②B6用集計'!C2778</f>
        <v>61</v>
      </c>
      <c r="O515" s="646">
        <f>'[1]②B6用集計'!D2778</f>
        <v>54</v>
      </c>
    </row>
    <row r="516" spans="1:15" ht="12">
      <c r="A516" s="668" t="s">
        <v>141</v>
      </c>
      <c r="B516" s="645">
        <f>'[1]②B6用集計'!C2627</f>
        <v>4</v>
      </c>
      <c r="C516" s="647">
        <f>'[1]②B6用集計'!D2627</f>
        <v>8</v>
      </c>
      <c r="D516" s="644">
        <f>'[1]②B6用集計'!C2652</f>
        <v>2</v>
      </c>
      <c r="E516" s="646">
        <f>'[1]②B6用集計'!D2652</f>
        <v>4</v>
      </c>
      <c r="F516" s="645">
        <f>'[1]②B6用集計'!C2677</f>
        <v>4</v>
      </c>
      <c r="G516" s="647">
        <f>'[1]②B6用集計'!D2677</f>
        <v>6</v>
      </c>
      <c r="H516" s="644">
        <f>'[1]②B6用集計'!C2703</f>
        <v>4</v>
      </c>
      <c r="I516" s="647">
        <f>'[1]②B6用集計'!D2703</f>
        <v>3</v>
      </c>
      <c r="J516" s="644">
        <f>'[1]②B6用集計'!C2729</f>
        <v>9</v>
      </c>
      <c r="K516" s="688">
        <f>'[1]②B6用集計'!D2729</f>
        <v>9</v>
      </c>
      <c r="L516" s="689">
        <f aca="true" t="shared" si="66" ref="L516:M522">L487+N487+B516+D516+F516+H516+J516</f>
        <v>47</v>
      </c>
      <c r="M516" s="690">
        <f t="shared" si="66"/>
        <v>45</v>
      </c>
      <c r="N516" s="646">
        <f>'[1]②B6用集計'!C2779</f>
        <v>36</v>
      </c>
      <c r="O516" s="646">
        <f>'[1]②B6用集計'!D2779</f>
        <v>44</v>
      </c>
    </row>
    <row r="517" spans="1:15" ht="12">
      <c r="A517" s="668" t="s">
        <v>142</v>
      </c>
      <c r="B517" s="645">
        <f>'[1]②B6用集計'!C2628</f>
        <v>5</v>
      </c>
      <c r="C517" s="647">
        <f>'[1]②B6用集計'!D2628</f>
        <v>8</v>
      </c>
      <c r="D517" s="644">
        <f>'[1]②B6用集計'!C2653</f>
        <v>2</v>
      </c>
      <c r="E517" s="646">
        <f>'[1]②B6用集計'!D2653</f>
        <v>3</v>
      </c>
      <c r="F517" s="645">
        <f>'[1]②B6用集計'!C2678</f>
        <v>8</v>
      </c>
      <c r="G517" s="647">
        <f>'[1]②B6用集計'!D2678</f>
        <v>6</v>
      </c>
      <c r="H517" s="644">
        <f>'[1]②B6用集計'!C2704</f>
        <v>5</v>
      </c>
      <c r="I517" s="647">
        <f>'[1]②B6用集計'!D2704</f>
        <v>4</v>
      </c>
      <c r="J517" s="644">
        <f>'[1]②B6用集計'!C2730</f>
        <v>6</v>
      </c>
      <c r="K517" s="688">
        <f>'[1]②B6用集計'!D2730</f>
        <v>2</v>
      </c>
      <c r="L517" s="689">
        <f t="shared" si="66"/>
        <v>48</v>
      </c>
      <c r="M517" s="690">
        <f t="shared" si="66"/>
        <v>50</v>
      </c>
      <c r="N517" s="646">
        <f>'[1]②B6用集計'!C2780</f>
        <v>29</v>
      </c>
      <c r="O517" s="646">
        <f>'[1]②B6用集計'!D2780</f>
        <v>20</v>
      </c>
    </row>
    <row r="518" spans="1:15" ht="12">
      <c r="A518" s="668" t="s">
        <v>143</v>
      </c>
      <c r="B518" s="645">
        <f>'[1]②B6用集計'!C2629</f>
        <v>6</v>
      </c>
      <c r="C518" s="647">
        <f>'[1]②B6用集計'!D2629</f>
        <v>13</v>
      </c>
      <c r="D518" s="644">
        <f>'[1]②B6用集計'!C2654</f>
        <v>5</v>
      </c>
      <c r="E518" s="646">
        <f>'[1]②B6用集計'!D2654</f>
        <v>2</v>
      </c>
      <c r="F518" s="645">
        <f>'[1]②B6用集計'!C2679</f>
        <v>6</v>
      </c>
      <c r="G518" s="647">
        <f>'[1]②B6用集計'!D2679</f>
        <v>4</v>
      </c>
      <c r="H518" s="644">
        <f>'[1]②B6用集計'!C2705</f>
        <v>6</v>
      </c>
      <c r="I518" s="647">
        <f>'[1]②B6用集計'!D2705</f>
        <v>2</v>
      </c>
      <c r="J518" s="644">
        <f>'[1]②B6用集計'!C2731</f>
        <v>1</v>
      </c>
      <c r="K518" s="688">
        <f>'[1]②B6用集計'!D2731</f>
        <v>4</v>
      </c>
      <c r="L518" s="689">
        <f t="shared" si="66"/>
        <v>40</v>
      </c>
      <c r="M518" s="690">
        <f t="shared" si="66"/>
        <v>43</v>
      </c>
      <c r="N518" s="646">
        <f>'[1]②B6用集計'!C2781</f>
        <v>12</v>
      </c>
      <c r="O518" s="646">
        <f>'[1]②B6用集計'!D2781</f>
        <v>21</v>
      </c>
    </row>
    <row r="519" spans="1:15" ht="12">
      <c r="A519" s="668" t="s">
        <v>144</v>
      </c>
      <c r="B519" s="645">
        <f>'[1]②B6用集計'!C2630</f>
        <v>8</v>
      </c>
      <c r="C519" s="647">
        <f>'[1]②B6用集計'!D2630</f>
        <v>16</v>
      </c>
      <c r="D519" s="644">
        <f>'[1]②B6用集計'!C2655</f>
        <v>1</v>
      </c>
      <c r="E519" s="646">
        <f>'[1]②B6用集計'!D2655</f>
        <v>7</v>
      </c>
      <c r="F519" s="645">
        <f>'[1]②B6用集計'!C2680</f>
        <v>3</v>
      </c>
      <c r="G519" s="647">
        <f>'[1]②B6用集計'!D2680</f>
        <v>5</v>
      </c>
      <c r="H519" s="644">
        <f>'[1]②B6用集計'!C2706</f>
        <v>4</v>
      </c>
      <c r="I519" s="647">
        <f>'[1]②B6用集計'!D2706</f>
        <v>6</v>
      </c>
      <c r="J519" s="644">
        <f>'[1]②B6用集計'!C2732</f>
        <v>0</v>
      </c>
      <c r="K519" s="688">
        <f>'[1]②B6用集計'!D2732</f>
        <v>4</v>
      </c>
      <c r="L519" s="689">
        <f t="shared" si="66"/>
        <v>26</v>
      </c>
      <c r="M519" s="690">
        <f t="shared" si="66"/>
        <v>58</v>
      </c>
      <c r="N519" s="646">
        <f>'[1]②B6用集計'!C2782</f>
        <v>7</v>
      </c>
      <c r="O519" s="646">
        <f>'[1]②B6用集計'!D2782</f>
        <v>16</v>
      </c>
    </row>
    <row r="520" spans="1:15" ht="12">
      <c r="A520" s="668" t="s">
        <v>145</v>
      </c>
      <c r="B520" s="645">
        <f>'[1]②B6用集計'!C2631</f>
        <v>5</v>
      </c>
      <c r="C520" s="647">
        <f>'[1]②B6用集計'!D2631</f>
        <v>8</v>
      </c>
      <c r="D520" s="644">
        <f>'[1]②B6用集計'!C2656</f>
        <v>0</v>
      </c>
      <c r="E520" s="646">
        <f>'[1]②B6用集計'!D2656</f>
        <v>0</v>
      </c>
      <c r="F520" s="645">
        <f>'[1]②B6用集計'!C2681</f>
        <v>0</v>
      </c>
      <c r="G520" s="647">
        <f>'[1]②B6用集計'!D2681</f>
        <v>2</v>
      </c>
      <c r="H520" s="644">
        <f>'[1]②B6用集計'!C2707</f>
        <v>0</v>
      </c>
      <c r="I520" s="647">
        <f>'[1]②B6用集計'!D2707</f>
        <v>0</v>
      </c>
      <c r="J520" s="644">
        <f>'[1]②B6用集計'!C2733</f>
        <v>0</v>
      </c>
      <c r="K520" s="688">
        <f>'[1]②B6用集計'!D2733</f>
        <v>3</v>
      </c>
      <c r="L520" s="689">
        <f t="shared" si="66"/>
        <v>5</v>
      </c>
      <c r="M520" s="690">
        <f t="shared" si="66"/>
        <v>21</v>
      </c>
      <c r="N520" s="646">
        <f>'[1]②B6用集計'!C2783</f>
        <v>6</v>
      </c>
      <c r="O520" s="646">
        <f>'[1]②B6用集計'!D2783</f>
        <v>10</v>
      </c>
    </row>
    <row r="521" spans="1:15" ht="12">
      <c r="A521" s="668" t="s">
        <v>146</v>
      </c>
      <c r="B521" s="645">
        <f>'[1]②B6用集計'!C2632</f>
        <v>0</v>
      </c>
      <c r="C521" s="647">
        <f>'[1]②B6用集計'!D2632</f>
        <v>0</v>
      </c>
      <c r="D521" s="644">
        <f>'[1]②B6用集計'!C2657</f>
        <v>0</v>
      </c>
      <c r="E521" s="646">
        <f>'[1]②B6用集計'!D2657</f>
        <v>0</v>
      </c>
      <c r="F521" s="645">
        <f>'[1]②B6用集計'!C2682</f>
        <v>1</v>
      </c>
      <c r="G521" s="647">
        <f>'[1]②B6用集計'!D2682</f>
        <v>0</v>
      </c>
      <c r="H521" s="644">
        <f>'[1]②B6用集計'!C2708</f>
        <v>0</v>
      </c>
      <c r="I521" s="647">
        <f>'[1]②B6用集計'!D2708</f>
        <v>0</v>
      </c>
      <c r="J521" s="644">
        <f>'[1]②B6用集計'!C2734</f>
        <v>0</v>
      </c>
      <c r="K521" s="688">
        <f>'[1]②B6用集計'!D2734</f>
        <v>0</v>
      </c>
      <c r="L521" s="689">
        <f t="shared" si="66"/>
        <v>1</v>
      </c>
      <c r="M521" s="690">
        <f t="shared" si="66"/>
        <v>4</v>
      </c>
      <c r="N521" s="646">
        <f>'[1]②B6用集計'!C2784</f>
        <v>2</v>
      </c>
      <c r="O521" s="646">
        <f>'[1]②B6用集計'!D2784</f>
        <v>0</v>
      </c>
    </row>
    <row r="522" spans="1:15" ht="12" thickBot="1">
      <c r="A522" s="669" t="s">
        <v>216</v>
      </c>
      <c r="B522" s="645">
        <f>'[1]②B6用集計'!C2633</f>
        <v>0</v>
      </c>
      <c r="C522" s="647">
        <f>'[1]②B6用集計'!D2633</f>
        <v>0</v>
      </c>
      <c r="D522" s="644">
        <f>'[1]②B6用集計'!C2658</f>
        <v>0</v>
      </c>
      <c r="E522" s="646">
        <f>'[1]②B6用集計'!D2658</f>
        <v>0</v>
      </c>
      <c r="F522" s="645">
        <f>'[1]②B6用集計'!C2683</f>
        <v>0</v>
      </c>
      <c r="G522" s="647">
        <f>'[1]②B6用集計'!D2683</f>
        <v>0</v>
      </c>
      <c r="H522" s="644">
        <f>'[1]②B6用集計'!C2709</f>
        <v>0</v>
      </c>
      <c r="I522" s="647">
        <f>'[1]②B6用集計'!D2709</f>
        <v>0</v>
      </c>
      <c r="J522" s="644">
        <f>'[1]②B6用集計'!C2735</f>
        <v>0</v>
      </c>
      <c r="K522" s="688">
        <f>'[1]②B6用集計'!D2735</f>
        <v>0</v>
      </c>
      <c r="L522" s="689">
        <f t="shared" si="66"/>
        <v>0</v>
      </c>
      <c r="M522" s="694">
        <f t="shared" si="66"/>
        <v>1</v>
      </c>
      <c r="N522" s="646">
        <f>'[1]②B6用集計'!C2785</f>
        <v>0</v>
      </c>
      <c r="O522" s="649">
        <f>'[1]②B6用集計'!D2785</f>
        <v>0</v>
      </c>
    </row>
    <row r="523" spans="1:15" ht="12">
      <c r="A523" s="739"/>
      <c r="B523" s="721"/>
      <c r="C523" s="721"/>
      <c r="D523" s="721"/>
      <c r="E523" s="721"/>
      <c r="F523" s="721"/>
      <c r="G523" s="721"/>
      <c r="H523" s="721"/>
      <c r="I523" s="721"/>
      <c r="J523" s="721"/>
      <c r="K523" s="721"/>
      <c r="L523" s="721"/>
      <c r="M523" s="721"/>
      <c r="N523" s="721"/>
      <c r="O523" s="696"/>
    </row>
    <row r="524" spans="1:15" ht="12" thickBot="1">
      <c r="A524" s="648"/>
      <c r="B524" s="649"/>
      <c r="C524" s="649"/>
      <c r="D524" s="649"/>
      <c r="E524" s="649"/>
      <c r="F524" s="649"/>
      <c r="G524" s="649"/>
      <c r="H524" s="649"/>
      <c r="I524" s="649"/>
      <c r="J524" s="649"/>
      <c r="K524" s="649"/>
      <c r="L524" s="649"/>
      <c r="M524" s="649"/>
      <c r="N524" s="649"/>
      <c r="O524" s="653"/>
    </row>
    <row r="525" spans="1:15" ht="12">
      <c r="A525" s="654" t="s">
        <v>202</v>
      </c>
      <c r="B525" s="1072" t="s">
        <v>346</v>
      </c>
      <c r="C525" s="1083"/>
      <c r="D525" s="1084" t="s">
        <v>347</v>
      </c>
      <c r="E525" s="1084"/>
      <c r="F525" s="1088" t="s">
        <v>348</v>
      </c>
      <c r="G525" s="1087"/>
      <c r="H525" s="1088" t="s">
        <v>349</v>
      </c>
      <c r="I525" s="1087"/>
      <c r="J525" s="1088" t="s">
        <v>350</v>
      </c>
      <c r="K525" s="1087"/>
      <c r="L525" s="1088" t="s">
        <v>351</v>
      </c>
      <c r="M525" s="1087"/>
      <c r="N525" s="1088" t="s">
        <v>352</v>
      </c>
      <c r="O525" s="1108"/>
    </row>
    <row r="526" spans="1:15" ht="12">
      <c r="A526" s="765" t="s">
        <v>210</v>
      </c>
      <c r="B526" s="1066">
        <f>'[1]③行政区別'!E132</f>
        <v>446</v>
      </c>
      <c r="C526" s="1080"/>
      <c r="D526" s="1080">
        <f>'[1]③行政区別'!E133</f>
        <v>301</v>
      </c>
      <c r="E526" s="1066"/>
      <c r="F526" s="1066">
        <f>'[1]③行政区別'!E134</f>
        <v>89</v>
      </c>
      <c r="G526" s="1080"/>
      <c r="H526" s="1066">
        <f>'[1]③行政区別'!E135</f>
        <v>66</v>
      </c>
      <c r="I526" s="1080"/>
      <c r="J526" s="1066">
        <f>'[1]③行政区別'!E136</f>
        <v>134</v>
      </c>
      <c r="K526" s="1080"/>
      <c r="L526" s="1066">
        <f>'[1]③行政区別'!E137</f>
        <v>94</v>
      </c>
      <c r="M526" s="1080"/>
      <c r="N526" s="1066">
        <f>'[1]③行政区別'!E138</f>
        <v>105</v>
      </c>
      <c r="O526" s="1071"/>
    </row>
    <row r="527" spans="1:15" ht="12">
      <c r="A527" s="655" t="s">
        <v>211</v>
      </c>
      <c r="B527" s="1066">
        <f>SUM(B531:C551)</f>
        <v>1136</v>
      </c>
      <c r="C527" s="1080"/>
      <c r="D527" s="1080">
        <f>SUM(D531:E551)</f>
        <v>966</v>
      </c>
      <c r="E527" s="1066"/>
      <c r="F527" s="1066">
        <f>SUM(F531:G551)</f>
        <v>255</v>
      </c>
      <c r="G527" s="1080"/>
      <c r="H527" s="1066">
        <f>SUM(H531:I551)</f>
        <v>228</v>
      </c>
      <c r="I527" s="1080"/>
      <c r="J527" s="1066">
        <f>SUM(J531:K551)</f>
        <v>425</v>
      </c>
      <c r="K527" s="1080"/>
      <c r="L527" s="1066">
        <f>SUM(L531:M551)</f>
        <v>294</v>
      </c>
      <c r="M527" s="1080"/>
      <c r="N527" s="1066">
        <f>SUM(N531:O551)</f>
        <v>209</v>
      </c>
      <c r="O527" s="1071"/>
    </row>
    <row r="528" spans="1:15" ht="12">
      <c r="A528" s="673"/>
      <c r="B528" s="750" t="s">
        <v>125</v>
      </c>
      <c r="C528" s="766" t="s">
        <v>126</v>
      </c>
      <c r="D528" s="748" t="s">
        <v>125</v>
      </c>
      <c r="E528" s="736" t="s">
        <v>126</v>
      </c>
      <c r="F528" s="750" t="s">
        <v>125</v>
      </c>
      <c r="G528" s="724" t="s">
        <v>126</v>
      </c>
      <c r="H528" s="748" t="s">
        <v>125</v>
      </c>
      <c r="I528" s="724" t="s">
        <v>126</v>
      </c>
      <c r="J528" s="748" t="s">
        <v>125</v>
      </c>
      <c r="K528" s="724" t="s">
        <v>126</v>
      </c>
      <c r="L528" s="748" t="s">
        <v>125</v>
      </c>
      <c r="M528" s="736" t="s">
        <v>126</v>
      </c>
      <c r="N528" s="750" t="s">
        <v>125</v>
      </c>
      <c r="O528" s="736" t="s">
        <v>126</v>
      </c>
    </row>
    <row r="529" spans="1:15" ht="12">
      <c r="A529" s="656" t="s">
        <v>224</v>
      </c>
      <c r="B529" s="706">
        <f aca="true" t="shared" si="67" ref="B529:O529">SUM(B535:B551)</f>
        <v>434</v>
      </c>
      <c r="C529" s="707">
        <f t="shared" si="67"/>
        <v>472</v>
      </c>
      <c r="D529" s="708">
        <f t="shared" si="67"/>
        <v>346</v>
      </c>
      <c r="E529" s="708">
        <f t="shared" si="67"/>
        <v>369</v>
      </c>
      <c r="F529" s="706">
        <f t="shared" si="67"/>
        <v>105</v>
      </c>
      <c r="G529" s="707">
        <f t="shared" si="67"/>
        <v>108</v>
      </c>
      <c r="H529" s="708">
        <f t="shared" si="67"/>
        <v>91</v>
      </c>
      <c r="I529" s="707">
        <f t="shared" si="67"/>
        <v>90</v>
      </c>
      <c r="J529" s="708">
        <f t="shared" si="67"/>
        <v>168</v>
      </c>
      <c r="K529" s="707">
        <f t="shared" si="67"/>
        <v>166</v>
      </c>
      <c r="L529" s="708">
        <f t="shared" si="67"/>
        <v>126</v>
      </c>
      <c r="M529" s="707">
        <f t="shared" si="67"/>
        <v>116</v>
      </c>
      <c r="N529" s="708">
        <f t="shared" si="67"/>
        <v>73</v>
      </c>
      <c r="O529" s="708">
        <f t="shared" si="67"/>
        <v>111</v>
      </c>
    </row>
    <row r="530" spans="1:15" ht="12">
      <c r="A530" s="718" t="s">
        <v>213</v>
      </c>
      <c r="B530" s="666">
        <f aca="true" t="shared" si="68" ref="B530:O530">SUM(B531:B551)</f>
        <v>553</v>
      </c>
      <c r="C530" s="712">
        <f t="shared" si="68"/>
        <v>583</v>
      </c>
      <c r="D530" s="667">
        <f t="shared" si="68"/>
        <v>485</v>
      </c>
      <c r="E530" s="667">
        <f t="shared" si="68"/>
        <v>481</v>
      </c>
      <c r="F530" s="666">
        <f t="shared" si="68"/>
        <v>122</v>
      </c>
      <c r="G530" s="712">
        <f t="shared" si="68"/>
        <v>133</v>
      </c>
      <c r="H530" s="667">
        <f t="shared" si="68"/>
        <v>112</v>
      </c>
      <c r="I530" s="712">
        <f t="shared" si="68"/>
        <v>116</v>
      </c>
      <c r="J530" s="667">
        <f t="shared" si="68"/>
        <v>221</v>
      </c>
      <c r="K530" s="712">
        <f t="shared" si="68"/>
        <v>204</v>
      </c>
      <c r="L530" s="667">
        <f t="shared" si="68"/>
        <v>154</v>
      </c>
      <c r="M530" s="712">
        <f t="shared" si="68"/>
        <v>140</v>
      </c>
      <c r="N530" s="667">
        <f t="shared" si="68"/>
        <v>85</v>
      </c>
      <c r="O530" s="667">
        <f t="shared" si="68"/>
        <v>124</v>
      </c>
    </row>
    <row r="531" spans="1:15" ht="12">
      <c r="A531" s="668" t="s">
        <v>225</v>
      </c>
      <c r="B531" s="645">
        <f>'[1]②B6用集計'!C2790</f>
        <v>38</v>
      </c>
      <c r="C531" s="647">
        <f>'[1]②B6用集計'!D2790</f>
        <v>33</v>
      </c>
      <c r="D531" s="644">
        <f>'[1]②B6用集計'!C2815</f>
        <v>26</v>
      </c>
      <c r="E531" s="646">
        <f>'[1]②B6用集計'!D2815</f>
        <v>23</v>
      </c>
      <c r="F531" s="645">
        <f>'[1]②B6用集計'!C2841</f>
        <v>6</v>
      </c>
      <c r="G531" s="647">
        <f>'[1]②B6用集計'!D2841</f>
        <v>8</v>
      </c>
      <c r="H531" s="644">
        <f>'[1]②B6用集計'!C2866</f>
        <v>4</v>
      </c>
      <c r="I531" s="647">
        <f>'[1]②B6用集計'!D2866</f>
        <v>4</v>
      </c>
      <c r="J531" s="644">
        <f>'[1]②B6用集計'!C2891</f>
        <v>11</v>
      </c>
      <c r="K531" s="647">
        <f>'[1]②B6用集計'!D2891</f>
        <v>7</v>
      </c>
      <c r="L531" s="644">
        <f>'[1]②B6用集計'!C2916</f>
        <v>7</v>
      </c>
      <c r="M531" s="647">
        <f>'[1]②B6用集計'!D2916</f>
        <v>5</v>
      </c>
      <c r="N531" s="646">
        <f>'[1]②B6用集計'!C2942</f>
        <v>3</v>
      </c>
      <c r="O531" s="646">
        <f>'[1]②B6用集計'!D2942</f>
        <v>3</v>
      </c>
    </row>
    <row r="532" spans="1:15" ht="12">
      <c r="A532" s="668" t="s">
        <v>226</v>
      </c>
      <c r="B532" s="645">
        <f>'[1]②B6用集計'!C2791</f>
        <v>38</v>
      </c>
      <c r="C532" s="647">
        <f>'[1]②B6用集計'!D2791</f>
        <v>37</v>
      </c>
      <c r="D532" s="644">
        <f>'[1]②B6用集計'!C2816</f>
        <v>37</v>
      </c>
      <c r="E532" s="646">
        <f>'[1]②B6用集計'!D2816</f>
        <v>29</v>
      </c>
      <c r="F532" s="645">
        <f>'[1]②B6用集計'!C2842</f>
        <v>5</v>
      </c>
      <c r="G532" s="647">
        <f>'[1]②B6用集計'!D2842</f>
        <v>2</v>
      </c>
      <c r="H532" s="644">
        <f>'[1]②B6用集計'!C2867</f>
        <v>5</v>
      </c>
      <c r="I532" s="647">
        <f>'[1]②B6用集計'!D2867</f>
        <v>11</v>
      </c>
      <c r="J532" s="644">
        <f>'[1]②B6用集計'!C2892</f>
        <v>18</v>
      </c>
      <c r="K532" s="647">
        <f>'[1]②B6用集計'!D2892</f>
        <v>8</v>
      </c>
      <c r="L532" s="644">
        <f>'[1]②B6用集計'!C2917</f>
        <v>7</v>
      </c>
      <c r="M532" s="647">
        <f>'[1]②B6用集計'!D2917</f>
        <v>4</v>
      </c>
      <c r="N532" s="646">
        <f>'[1]②B6用集計'!C2943</f>
        <v>3</v>
      </c>
      <c r="O532" s="646">
        <f>'[1]②B6用集計'!D2943</f>
        <v>5</v>
      </c>
    </row>
    <row r="533" spans="1:15" ht="12">
      <c r="A533" s="668" t="s">
        <v>129</v>
      </c>
      <c r="B533" s="645">
        <f>'[1]②B6用集計'!C2792</f>
        <v>24</v>
      </c>
      <c r="C533" s="647">
        <f>'[1]②B6用集計'!D2792</f>
        <v>19</v>
      </c>
      <c r="D533" s="644">
        <f>'[1]②B6用集計'!C2817</f>
        <v>45</v>
      </c>
      <c r="E533" s="646">
        <f>'[1]②B6用集計'!D2817</f>
        <v>31</v>
      </c>
      <c r="F533" s="645">
        <f>'[1]②B6用集計'!C2843</f>
        <v>1</v>
      </c>
      <c r="G533" s="647">
        <f>'[1]②B6用集計'!D2843</f>
        <v>9</v>
      </c>
      <c r="H533" s="644">
        <f>'[1]②B6用集計'!C2868</f>
        <v>9</v>
      </c>
      <c r="I533" s="647">
        <f>'[1]②B6用集計'!D2868</f>
        <v>6</v>
      </c>
      <c r="J533" s="644">
        <f>'[1]②B6用集計'!C2893</f>
        <v>14</v>
      </c>
      <c r="K533" s="647">
        <f>'[1]②B6用集計'!D2893</f>
        <v>16</v>
      </c>
      <c r="L533" s="644">
        <f>'[1]②B6用集計'!C2918</f>
        <v>7</v>
      </c>
      <c r="M533" s="647">
        <f>'[1]②B6用集計'!D2918</f>
        <v>7</v>
      </c>
      <c r="N533" s="646">
        <f>'[1]②B6用集計'!C2944</f>
        <v>3</v>
      </c>
      <c r="O533" s="646">
        <f>'[1]②B6用集計'!D2944</f>
        <v>4</v>
      </c>
    </row>
    <row r="534" spans="1:15" ht="12">
      <c r="A534" s="668" t="s">
        <v>130</v>
      </c>
      <c r="B534" s="645">
        <f>'[1]②B6用集計'!C2793</f>
        <v>19</v>
      </c>
      <c r="C534" s="647">
        <f>'[1]②B6用集計'!D2793</f>
        <v>22</v>
      </c>
      <c r="D534" s="644">
        <f>'[1]②B6用集計'!C2818</f>
        <v>31</v>
      </c>
      <c r="E534" s="646">
        <f>'[1]②B6用集計'!D2818</f>
        <v>29</v>
      </c>
      <c r="F534" s="645">
        <f>'[1]②B6用集計'!C2844</f>
        <v>5</v>
      </c>
      <c r="G534" s="647">
        <f>'[1]②B6用集計'!D2844</f>
        <v>6</v>
      </c>
      <c r="H534" s="644">
        <f>'[1]②B6用集計'!C2869</f>
        <v>3</v>
      </c>
      <c r="I534" s="647">
        <f>'[1]②B6用集計'!D2869</f>
        <v>5</v>
      </c>
      <c r="J534" s="644">
        <f>'[1]②B6用集計'!C2894</f>
        <v>10</v>
      </c>
      <c r="K534" s="647">
        <f>'[1]②B6用集計'!D2894</f>
        <v>7</v>
      </c>
      <c r="L534" s="644">
        <f>'[1]②B6用集計'!C2919</f>
        <v>7</v>
      </c>
      <c r="M534" s="647">
        <f>'[1]②B6用集計'!D2919</f>
        <v>8</v>
      </c>
      <c r="N534" s="646">
        <f>'[1]②B6用集計'!C2945</f>
        <v>3</v>
      </c>
      <c r="O534" s="646">
        <f>'[1]②B6用集計'!D2945</f>
        <v>1</v>
      </c>
    </row>
    <row r="535" spans="1:15" ht="12">
      <c r="A535" s="668" t="s">
        <v>131</v>
      </c>
      <c r="B535" s="645">
        <f>'[1]②B6用集計'!C2794</f>
        <v>27</v>
      </c>
      <c r="C535" s="647">
        <f>'[1]②B6用集計'!D2794</f>
        <v>30</v>
      </c>
      <c r="D535" s="644">
        <f>'[1]②B6用集計'!C2819</f>
        <v>24</v>
      </c>
      <c r="E535" s="646">
        <f>'[1]②B6用集計'!D2819</f>
        <v>27</v>
      </c>
      <c r="F535" s="645">
        <f>'[1]②B6用集計'!C2845</f>
        <v>6</v>
      </c>
      <c r="G535" s="647">
        <f>'[1]②B6用集計'!D2845</f>
        <v>4</v>
      </c>
      <c r="H535" s="644">
        <f>'[1]②B6用集計'!C2870</f>
        <v>6</v>
      </c>
      <c r="I535" s="647">
        <f>'[1]②B6用集計'!D2870</f>
        <v>1</v>
      </c>
      <c r="J535" s="644">
        <f>'[1]②B6用集計'!C2895</f>
        <v>5</v>
      </c>
      <c r="K535" s="647">
        <f>'[1]②B6用集計'!D2895</f>
        <v>12</v>
      </c>
      <c r="L535" s="644">
        <f>'[1]②B6用集計'!C2920</f>
        <v>7</v>
      </c>
      <c r="M535" s="647">
        <f>'[1]②B6用集計'!D2920</f>
        <v>3</v>
      </c>
      <c r="N535" s="646">
        <f>'[1]②B6用集計'!C2946</f>
        <v>2</v>
      </c>
      <c r="O535" s="646">
        <f>'[1]②B6用集計'!D2946</f>
        <v>2</v>
      </c>
    </row>
    <row r="536" spans="1:15" ht="12">
      <c r="A536" s="668" t="s">
        <v>132</v>
      </c>
      <c r="B536" s="645">
        <f>'[1]②B6用集計'!C2795</f>
        <v>33</v>
      </c>
      <c r="C536" s="647">
        <f>'[1]②B6用集計'!D2795</f>
        <v>39</v>
      </c>
      <c r="D536" s="644">
        <f>'[1]②B6用集計'!C2820</f>
        <v>34</v>
      </c>
      <c r="E536" s="646">
        <f>'[1]②B6用集計'!D2820</f>
        <v>26</v>
      </c>
      <c r="F536" s="645">
        <f>'[1]②B6用集計'!C2846</f>
        <v>9</v>
      </c>
      <c r="G536" s="647">
        <f>'[1]②B6用集計'!D2846</f>
        <v>2</v>
      </c>
      <c r="H536" s="644">
        <f>'[1]②B6用集計'!C2871</f>
        <v>5</v>
      </c>
      <c r="I536" s="647">
        <f>'[1]②B6用集計'!D2871</f>
        <v>3</v>
      </c>
      <c r="J536" s="644">
        <f>'[1]②B6用集計'!C2896</f>
        <v>16</v>
      </c>
      <c r="K536" s="647">
        <f>'[1]②B6用集計'!D2896</f>
        <v>14</v>
      </c>
      <c r="L536" s="644">
        <f>'[1]②B6用集計'!C2921</f>
        <v>7</v>
      </c>
      <c r="M536" s="647">
        <f>'[1]②B6用集計'!D2921</f>
        <v>1</v>
      </c>
      <c r="N536" s="646">
        <f>'[1]②B6用集計'!C2947</f>
        <v>2</v>
      </c>
      <c r="O536" s="646">
        <f>'[1]②B6用集計'!D2947</f>
        <v>1</v>
      </c>
    </row>
    <row r="537" spans="1:15" ht="12">
      <c r="A537" s="668" t="s">
        <v>133</v>
      </c>
      <c r="B537" s="645">
        <f>'[1]②B6用集計'!C2796</f>
        <v>40</v>
      </c>
      <c r="C537" s="647">
        <f>'[1]②B6用集計'!D2796</f>
        <v>47</v>
      </c>
      <c r="D537" s="644">
        <f>'[1]②B6用集計'!C2821</f>
        <v>23</v>
      </c>
      <c r="E537" s="646">
        <f>'[1]②B6用集計'!D2821</f>
        <v>22</v>
      </c>
      <c r="F537" s="645">
        <f>'[1]②B6用集計'!C2847</f>
        <v>15</v>
      </c>
      <c r="G537" s="647">
        <f>'[1]②B6用集計'!D2847</f>
        <v>13</v>
      </c>
      <c r="H537" s="644">
        <f>'[1]②B6用集計'!C2872</f>
        <v>6</v>
      </c>
      <c r="I537" s="647">
        <f>'[1]②B6用集計'!D2872</f>
        <v>5</v>
      </c>
      <c r="J537" s="644">
        <f>'[1]②B6用集計'!C2897</f>
        <v>17</v>
      </c>
      <c r="K537" s="647">
        <f>'[1]②B6用集計'!D2897</f>
        <v>9</v>
      </c>
      <c r="L537" s="644">
        <f>'[1]②B6用集計'!C2922</f>
        <v>7</v>
      </c>
      <c r="M537" s="647">
        <f>'[1]②B6用集計'!D2922</f>
        <v>8</v>
      </c>
      <c r="N537" s="646">
        <f>'[1]②B6用集計'!C2948</f>
        <v>3</v>
      </c>
      <c r="O537" s="646">
        <f>'[1]②B6用集計'!D2948</f>
        <v>7</v>
      </c>
    </row>
    <row r="538" spans="1:15" ht="12">
      <c r="A538" s="668" t="s">
        <v>134</v>
      </c>
      <c r="B538" s="645">
        <f>'[1]②B6用集計'!C2797</f>
        <v>50</v>
      </c>
      <c r="C538" s="647">
        <f>'[1]②B6用集計'!D2797</f>
        <v>46</v>
      </c>
      <c r="D538" s="644">
        <f>'[1]②B6用集計'!C2822</f>
        <v>35</v>
      </c>
      <c r="E538" s="646">
        <f>'[1]②B6用集計'!D2822</f>
        <v>46</v>
      </c>
      <c r="F538" s="645">
        <f>'[1]②B6用集計'!C2848</f>
        <v>3</v>
      </c>
      <c r="G538" s="647">
        <f>'[1]②B6用集計'!D2848</f>
        <v>3</v>
      </c>
      <c r="H538" s="644">
        <f>'[1]②B6用集計'!C2873</f>
        <v>9</v>
      </c>
      <c r="I538" s="647">
        <f>'[1]②B6用集計'!D2873</f>
        <v>10</v>
      </c>
      <c r="J538" s="644">
        <f>'[1]②B6用集計'!C2898</f>
        <v>20</v>
      </c>
      <c r="K538" s="647">
        <f>'[1]②B6用集計'!D2898</f>
        <v>12</v>
      </c>
      <c r="L538" s="644">
        <f>'[1]②B6用集計'!C2923</f>
        <v>8</v>
      </c>
      <c r="M538" s="647">
        <f>'[1]②B6用集計'!D2923</f>
        <v>7</v>
      </c>
      <c r="N538" s="646">
        <f>'[1]②B6用集計'!C2949</f>
        <v>2</v>
      </c>
      <c r="O538" s="646">
        <f>'[1]②B6用集計'!D2949</f>
        <v>1</v>
      </c>
    </row>
    <row r="539" spans="1:15" ht="12">
      <c r="A539" s="668" t="s">
        <v>135</v>
      </c>
      <c r="B539" s="645">
        <f>'[1]②B6用集計'!C2798</f>
        <v>44</v>
      </c>
      <c r="C539" s="647">
        <f>'[1]②B6用集計'!D2798</f>
        <v>33</v>
      </c>
      <c r="D539" s="644">
        <f>'[1]②B6用集計'!C2823</f>
        <v>41</v>
      </c>
      <c r="E539" s="646">
        <f>'[1]②B6用集計'!D2823</f>
        <v>43</v>
      </c>
      <c r="F539" s="645">
        <f>'[1]②B6用集計'!C2849</f>
        <v>5</v>
      </c>
      <c r="G539" s="647">
        <f>'[1]②B6用集計'!D2849</f>
        <v>7</v>
      </c>
      <c r="H539" s="644">
        <f>'[1]②B6用集計'!C2874</f>
        <v>3</v>
      </c>
      <c r="I539" s="647">
        <f>'[1]②B6用集計'!D2874</f>
        <v>3</v>
      </c>
      <c r="J539" s="644">
        <f>'[1]②B6用集計'!C2899</f>
        <v>13</v>
      </c>
      <c r="K539" s="647">
        <f>'[1]②B6用集計'!D2899</f>
        <v>12</v>
      </c>
      <c r="L539" s="644">
        <f>'[1]②B6用集計'!C2924</f>
        <v>14</v>
      </c>
      <c r="M539" s="647">
        <f>'[1]②B6用集計'!D2924</f>
        <v>10</v>
      </c>
      <c r="N539" s="646">
        <f>'[1]②B6用集計'!C2950</f>
        <v>7</v>
      </c>
      <c r="O539" s="646">
        <f>'[1]②B6用集計'!D2950</f>
        <v>5</v>
      </c>
    </row>
    <row r="540" spans="1:15" ht="12">
      <c r="A540" s="668" t="s">
        <v>136</v>
      </c>
      <c r="B540" s="645">
        <f>'[1]②B6用集計'!C2799</f>
        <v>37</v>
      </c>
      <c r="C540" s="647">
        <f>'[1]②B6用集計'!D2799</f>
        <v>41</v>
      </c>
      <c r="D540" s="644">
        <f>'[1]②B6用集計'!C2824</f>
        <v>31</v>
      </c>
      <c r="E540" s="646">
        <f>'[1]②B6用集計'!D2824</f>
        <v>31</v>
      </c>
      <c r="F540" s="645">
        <f>'[1]②B6用集計'!C2850</f>
        <v>8</v>
      </c>
      <c r="G540" s="647">
        <f>'[1]②B6用集計'!D2850</f>
        <v>8</v>
      </c>
      <c r="H540" s="644">
        <f>'[1]②B6用集計'!C2875</f>
        <v>4</v>
      </c>
      <c r="I540" s="647">
        <f>'[1]②B6用集計'!D2875</f>
        <v>7</v>
      </c>
      <c r="J540" s="644">
        <f>'[1]②B6用集計'!C2900</f>
        <v>11</v>
      </c>
      <c r="K540" s="647">
        <f>'[1]②B6用集計'!D2900</f>
        <v>12</v>
      </c>
      <c r="L540" s="644">
        <f>'[1]②B6用集計'!C2925</f>
        <v>4</v>
      </c>
      <c r="M540" s="647">
        <f>'[1]②B6用集計'!D2925</f>
        <v>9</v>
      </c>
      <c r="N540" s="646">
        <f>'[1]②B6用集計'!C2951</f>
        <v>2</v>
      </c>
      <c r="O540" s="646">
        <f>'[1]②B6用集計'!D2951</f>
        <v>4</v>
      </c>
    </row>
    <row r="541" spans="1:15" ht="12">
      <c r="A541" s="668" t="s">
        <v>137</v>
      </c>
      <c r="B541" s="645">
        <f>'[1]②B6用集計'!C2800</f>
        <v>21</v>
      </c>
      <c r="C541" s="647">
        <f>'[1]②B6用集計'!D2800</f>
        <v>21</v>
      </c>
      <c r="D541" s="644">
        <f>'[1]②B6用集計'!C2825</f>
        <v>27</v>
      </c>
      <c r="E541" s="646">
        <f>'[1]②B6用集計'!D2825</f>
        <v>35</v>
      </c>
      <c r="F541" s="645">
        <f>'[1]②B6用集計'!C2851</f>
        <v>5</v>
      </c>
      <c r="G541" s="647">
        <f>'[1]②B6用集計'!D2851</f>
        <v>6</v>
      </c>
      <c r="H541" s="644">
        <f>'[1]②B6用集計'!C2876</f>
        <v>13</v>
      </c>
      <c r="I541" s="647">
        <f>'[1]②B6用集計'!D2876</f>
        <v>9</v>
      </c>
      <c r="J541" s="644">
        <f>'[1]②B6用集計'!C2901</f>
        <v>13</v>
      </c>
      <c r="K541" s="647">
        <f>'[1]②B6用集計'!D2901</f>
        <v>14</v>
      </c>
      <c r="L541" s="644">
        <f>'[1]②B6用集計'!C2926</f>
        <v>9</v>
      </c>
      <c r="M541" s="647">
        <f>'[1]②B6用集計'!D2926</f>
        <v>8</v>
      </c>
      <c r="N541" s="646">
        <f>'[1]②B6用集計'!C2952</f>
        <v>5</v>
      </c>
      <c r="O541" s="646">
        <f>'[1]②B6用集計'!D2952</f>
        <v>6</v>
      </c>
    </row>
    <row r="542" spans="1:15" ht="12">
      <c r="A542" s="668" t="s">
        <v>138</v>
      </c>
      <c r="B542" s="645">
        <f>'[1]②B6用集計'!C2801</f>
        <v>35</v>
      </c>
      <c r="C542" s="647">
        <f>'[1]②B6用集計'!D2801</f>
        <v>39</v>
      </c>
      <c r="D542" s="644">
        <f>'[1]②B6用集計'!C2826</f>
        <v>32</v>
      </c>
      <c r="E542" s="646">
        <f>'[1]②B6用集計'!D2826</f>
        <v>26</v>
      </c>
      <c r="F542" s="645">
        <f>'[1]②B6用集計'!C2852</f>
        <v>10</v>
      </c>
      <c r="G542" s="647">
        <f>'[1]②B6用集計'!D2852</f>
        <v>11</v>
      </c>
      <c r="H542" s="644">
        <f>'[1]②B6用集計'!C2877</f>
        <v>4</v>
      </c>
      <c r="I542" s="647">
        <f>'[1]②B6用集計'!D2877</f>
        <v>8</v>
      </c>
      <c r="J542" s="644">
        <f>'[1]②B6用集計'!C2902</f>
        <v>11</v>
      </c>
      <c r="K542" s="647">
        <f>'[1]②B6用集計'!D2902</f>
        <v>11</v>
      </c>
      <c r="L542" s="644">
        <f>'[1]②B6用集計'!C2927</f>
        <v>11</v>
      </c>
      <c r="M542" s="647">
        <f>'[1]②B6用集計'!D2927</f>
        <v>7</v>
      </c>
      <c r="N542" s="646">
        <f>'[1]②B6用集計'!C2953</f>
        <v>6</v>
      </c>
      <c r="O542" s="646">
        <f>'[1]②B6用集計'!D2953</f>
        <v>3</v>
      </c>
    </row>
    <row r="543" spans="1:15" ht="12">
      <c r="A543" s="668" t="s">
        <v>139</v>
      </c>
      <c r="B543" s="645">
        <f>'[1]②B6用集計'!C2802</f>
        <v>33</v>
      </c>
      <c r="C543" s="647">
        <f>'[1]②B6用集計'!D2802</f>
        <v>38</v>
      </c>
      <c r="D543" s="644">
        <f>'[1]②B6用集計'!C2827</f>
        <v>31</v>
      </c>
      <c r="E543" s="646">
        <f>'[1]②B6用集計'!D2827</f>
        <v>26</v>
      </c>
      <c r="F543" s="645">
        <f>'[1]②B6用集計'!C2853</f>
        <v>10</v>
      </c>
      <c r="G543" s="647">
        <f>'[1]②B6用集計'!D2853</f>
        <v>10</v>
      </c>
      <c r="H543" s="644">
        <f>'[1]②B6用集計'!C2878</f>
        <v>13</v>
      </c>
      <c r="I543" s="647">
        <f>'[1]②B6用集計'!D2878</f>
        <v>10</v>
      </c>
      <c r="J543" s="644">
        <f>'[1]②B6用集計'!C2903</f>
        <v>18</v>
      </c>
      <c r="K543" s="647">
        <f>'[1]②B6用集計'!D2903</f>
        <v>11</v>
      </c>
      <c r="L543" s="644">
        <f>'[1]②B6用集計'!C2928</f>
        <v>11</v>
      </c>
      <c r="M543" s="647">
        <f>'[1]②B6用集計'!D2928</f>
        <v>10</v>
      </c>
      <c r="N543" s="646">
        <f>'[1]②B6用集計'!C2954</f>
        <v>9</v>
      </c>
      <c r="O543" s="646">
        <f>'[1]②B6用集計'!D2954</f>
        <v>9</v>
      </c>
    </row>
    <row r="544" spans="1:15" ht="12">
      <c r="A544" s="668" t="s">
        <v>140</v>
      </c>
      <c r="B544" s="645">
        <f>'[1]②B6用集計'!C2803</f>
        <v>47</v>
      </c>
      <c r="C544" s="647">
        <f>'[1]②B6用集計'!D2803</f>
        <v>51</v>
      </c>
      <c r="D544" s="644">
        <f>'[1]②B6用集計'!C2828</f>
        <v>29</v>
      </c>
      <c r="E544" s="646">
        <f>'[1]②B6用集計'!D2828</f>
        <v>32</v>
      </c>
      <c r="F544" s="645">
        <f>'[1]②B6用集計'!C2854</f>
        <v>10</v>
      </c>
      <c r="G544" s="647">
        <f>'[1]②B6用集計'!D2854</f>
        <v>11</v>
      </c>
      <c r="H544" s="644">
        <f>'[1]②B6用集計'!C2879</f>
        <v>10</v>
      </c>
      <c r="I544" s="647">
        <f>'[1]②B6用集計'!D2879</f>
        <v>8</v>
      </c>
      <c r="J544" s="644">
        <f>'[1]②B6用集計'!C2904</f>
        <v>5</v>
      </c>
      <c r="K544" s="647">
        <f>'[1]②B6用集計'!D2904</f>
        <v>20</v>
      </c>
      <c r="L544" s="644">
        <f>'[1]②B6用集計'!C2929</f>
        <v>15</v>
      </c>
      <c r="M544" s="647">
        <f>'[1]②B6用集計'!D2929</f>
        <v>14</v>
      </c>
      <c r="N544" s="646">
        <f>'[1]②B6用集計'!C2955</f>
        <v>10</v>
      </c>
      <c r="O544" s="646">
        <f>'[1]②B6用集計'!D2955</f>
        <v>10</v>
      </c>
    </row>
    <row r="545" spans="1:15" ht="12">
      <c r="A545" s="668" t="s">
        <v>141</v>
      </c>
      <c r="B545" s="645">
        <f>'[1]②B6用集計'!C2804</f>
        <v>27</v>
      </c>
      <c r="C545" s="647">
        <f>'[1]②B6用集計'!D2804</f>
        <v>25</v>
      </c>
      <c r="D545" s="644">
        <f>'[1]②B6用集計'!C2829</f>
        <v>16</v>
      </c>
      <c r="E545" s="646">
        <f>'[1]②B6用集計'!D2829</f>
        <v>15</v>
      </c>
      <c r="F545" s="645">
        <f>'[1]②B6用集計'!C2855</f>
        <v>2</v>
      </c>
      <c r="G545" s="647">
        <f>'[1]②B6用集計'!D2855</f>
        <v>7</v>
      </c>
      <c r="H545" s="644">
        <f>'[1]②B6用集計'!C2880</f>
        <v>3</v>
      </c>
      <c r="I545" s="647">
        <f>'[1]②B6用集計'!D2880</f>
        <v>5</v>
      </c>
      <c r="J545" s="644">
        <f>'[1]②B6用集計'!C2905</f>
        <v>21</v>
      </c>
      <c r="K545" s="647">
        <f>'[1]②B6用集計'!D2905</f>
        <v>10</v>
      </c>
      <c r="L545" s="644">
        <f>'[1]②B6用集計'!C2930</f>
        <v>8</v>
      </c>
      <c r="M545" s="647">
        <f>'[1]②B6用集計'!D2930</f>
        <v>9</v>
      </c>
      <c r="N545" s="646">
        <f>'[1]②B6用集計'!C2956</f>
        <v>4</v>
      </c>
      <c r="O545" s="646">
        <f>'[1]②B6用集計'!D2956</f>
        <v>6</v>
      </c>
    </row>
    <row r="546" spans="1:15" ht="12">
      <c r="A546" s="668" t="s">
        <v>142</v>
      </c>
      <c r="B546" s="645">
        <f>'[1]②B6用集計'!C2805</f>
        <v>18</v>
      </c>
      <c r="C546" s="647">
        <f>'[1]②B6用集計'!D2805</f>
        <v>15</v>
      </c>
      <c r="D546" s="644">
        <f>'[1]②B6用集計'!C2830</f>
        <v>8</v>
      </c>
      <c r="E546" s="646">
        <f>'[1]②B6用集計'!D2830</f>
        <v>17</v>
      </c>
      <c r="F546" s="645">
        <f>'[1]②B6用集計'!C2856</f>
        <v>9</v>
      </c>
      <c r="G546" s="647">
        <f>'[1]②B6用集計'!D2856</f>
        <v>8</v>
      </c>
      <c r="H546" s="644">
        <f>'[1]②B6用集計'!C2881</f>
        <v>5</v>
      </c>
      <c r="I546" s="647">
        <f>'[1]②B6用集計'!D2881</f>
        <v>7</v>
      </c>
      <c r="J546" s="644">
        <f>'[1]②B6用集計'!C2906</f>
        <v>8</v>
      </c>
      <c r="K546" s="647">
        <f>'[1]②B6用集計'!D2906</f>
        <v>9</v>
      </c>
      <c r="L546" s="644">
        <f>'[1]②B6用集計'!C2931</f>
        <v>10</v>
      </c>
      <c r="M546" s="647">
        <f>'[1]②B6用集計'!D2931</f>
        <v>11</v>
      </c>
      <c r="N546" s="646">
        <f>'[1]②B6用集計'!C2957</f>
        <v>5</v>
      </c>
      <c r="O546" s="646">
        <f>'[1]②B6用集計'!D2957</f>
        <v>8</v>
      </c>
    </row>
    <row r="547" spans="1:15" ht="12">
      <c r="A547" s="668" t="s">
        <v>143</v>
      </c>
      <c r="B547" s="645">
        <f>'[1]②B6用集計'!C2806</f>
        <v>12</v>
      </c>
      <c r="C547" s="647">
        <f>'[1]②B6用集計'!D2806</f>
        <v>14</v>
      </c>
      <c r="D547" s="644">
        <f>'[1]②B6用集計'!C2831</f>
        <v>8</v>
      </c>
      <c r="E547" s="646">
        <f>'[1]②B6用集計'!D2831</f>
        <v>11</v>
      </c>
      <c r="F547" s="645">
        <f>'[1]②B6用集計'!C2857</f>
        <v>7</v>
      </c>
      <c r="G547" s="647">
        <f>'[1]②B6用集計'!D2857</f>
        <v>8</v>
      </c>
      <c r="H547" s="644">
        <f>'[1]②B6用集計'!C2882</f>
        <v>6</v>
      </c>
      <c r="I547" s="647">
        <f>'[1]②B6用集計'!D2882</f>
        <v>6</v>
      </c>
      <c r="J547" s="644">
        <f>'[1]②B6用集計'!C2907</f>
        <v>3</v>
      </c>
      <c r="K547" s="647">
        <f>'[1]②B6用集計'!D2907</f>
        <v>10</v>
      </c>
      <c r="L547" s="644">
        <f>'[1]②B6用集計'!C2932</f>
        <v>5</v>
      </c>
      <c r="M547" s="647">
        <f>'[1]②B6用集計'!D2932</f>
        <v>7</v>
      </c>
      <c r="N547" s="646">
        <f>'[1]②B6用集計'!C2958</f>
        <v>8</v>
      </c>
      <c r="O547" s="646">
        <f>'[1]②B6用集計'!D2958</f>
        <v>10</v>
      </c>
    </row>
    <row r="548" spans="1:15" ht="12">
      <c r="A548" s="668" t="s">
        <v>144</v>
      </c>
      <c r="B548" s="645">
        <f>'[1]②B6用集計'!C2807</f>
        <v>5</v>
      </c>
      <c r="C548" s="647">
        <f>'[1]②B6用集計'!D2807</f>
        <v>21</v>
      </c>
      <c r="D548" s="644">
        <f>'[1]②B6用集計'!C2832</f>
        <v>5</v>
      </c>
      <c r="E548" s="646">
        <f>'[1]②B6用集計'!D2832</f>
        <v>5</v>
      </c>
      <c r="F548" s="645">
        <f>'[1]②B6用集計'!C2858</f>
        <v>3</v>
      </c>
      <c r="G548" s="647">
        <f>'[1]②B6用集計'!D2858</f>
        <v>6</v>
      </c>
      <c r="H548" s="644">
        <f>'[1]②B6用集計'!C2883</f>
        <v>2</v>
      </c>
      <c r="I548" s="647">
        <f>'[1]②B6用集計'!D2883</f>
        <v>3</v>
      </c>
      <c r="J548" s="644">
        <f>'[1]②B6用集計'!C2908</f>
        <v>5</v>
      </c>
      <c r="K548" s="647">
        <f>'[1]②B6用集計'!D2908</f>
        <v>5</v>
      </c>
      <c r="L548" s="644">
        <f>'[1]②B6用集計'!C2933</f>
        <v>5</v>
      </c>
      <c r="M548" s="647">
        <f>'[1]②B6用集計'!D2933</f>
        <v>6</v>
      </c>
      <c r="N548" s="646">
        <f>'[1]②B6用集計'!C2959</f>
        <v>4</v>
      </c>
      <c r="O548" s="646">
        <f>'[1]②B6用集計'!D2959</f>
        <v>12</v>
      </c>
    </row>
    <row r="549" spans="1:15" ht="12">
      <c r="A549" s="668" t="s">
        <v>145</v>
      </c>
      <c r="B549" s="645">
        <f>'[1]②B6用集計'!C2808</f>
        <v>5</v>
      </c>
      <c r="C549" s="647">
        <f>'[1]②B6用集計'!D2808</f>
        <v>8</v>
      </c>
      <c r="D549" s="644">
        <f>'[1]②B6用集計'!C2833</f>
        <v>1</v>
      </c>
      <c r="E549" s="646">
        <f>'[1]②B6用集計'!D2833</f>
        <v>3</v>
      </c>
      <c r="F549" s="645">
        <f>'[1]②B6用集計'!C2859</f>
        <v>2</v>
      </c>
      <c r="G549" s="647">
        <f>'[1]②B6用集計'!D2859</f>
        <v>3</v>
      </c>
      <c r="H549" s="644">
        <f>'[1]②B6用集計'!C2884</f>
        <v>1</v>
      </c>
      <c r="I549" s="647">
        <f>'[1]②B6用集計'!D2884</f>
        <v>5</v>
      </c>
      <c r="J549" s="644">
        <f>'[1]②B6用集計'!C2909</f>
        <v>2</v>
      </c>
      <c r="K549" s="647">
        <f>'[1]②B6用集計'!D2909</f>
        <v>2</v>
      </c>
      <c r="L549" s="644">
        <f>'[1]②B6用集計'!C2934</f>
        <v>4</v>
      </c>
      <c r="M549" s="647">
        <f>'[1]②B6用集計'!D2934</f>
        <v>4</v>
      </c>
      <c r="N549" s="646">
        <f>'[1]②B6用集計'!C2960</f>
        <v>3</v>
      </c>
      <c r="O549" s="646">
        <f>'[1]②B6用集計'!D2960</f>
        <v>19</v>
      </c>
    </row>
    <row r="550" spans="1:15" ht="12">
      <c r="A550" s="668" t="s">
        <v>146</v>
      </c>
      <c r="B550" s="645">
        <f>'[1]②B6用集計'!C2809</f>
        <v>0</v>
      </c>
      <c r="C550" s="647">
        <f>'[1]②B6用集計'!D2809</f>
        <v>4</v>
      </c>
      <c r="D550" s="644">
        <f>'[1]②B6用集計'!C2834</f>
        <v>1</v>
      </c>
      <c r="E550" s="646">
        <f>'[1]②B6用集計'!D2834</f>
        <v>3</v>
      </c>
      <c r="F550" s="645">
        <f>'[1]②B6用集計'!C2860</f>
        <v>1</v>
      </c>
      <c r="G550" s="647">
        <f>'[1]②B6用集計'!D2860</f>
        <v>1</v>
      </c>
      <c r="H550" s="644">
        <f>'[1]②B6用集計'!C2885</f>
        <v>1</v>
      </c>
      <c r="I550" s="647">
        <f>'[1]②B6用集計'!D2885</f>
        <v>0</v>
      </c>
      <c r="J550" s="644">
        <f>'[1]②B6用集計'!C2910</f>
        <v>0</v>
      </c>
      <c r="K550" s="647">
        <f>'[1]②B6用集計'!D2910</f>
        <v>3</v>
      </c>
      <c r="L550" s="644">
        <f>'[1]②B6用集計'!C2935</f>
        <v>1</v>
      </c>
      <c r="M550" s="647">
        <f>'[1]②B6用集計'!D2935</f>
        <v>1</v>
      </c>
      <c r="N550" s="646">
        <f>'[1]②B6用集計'!C2961</f>
        <v>1</v>
      </c>
      <c r="O550" s="646">
        <f>'[1]②B6用集計'!D2961</f>
        <v>8</v>
      </c>
    </row>
    <row r="551" spans="1:15" ht="12" thickBot="1">
      <c r="A551" s="669" t="s">
        <v>216</v>
      </c>
      <c r="B551" s="691">
        <f>'[1]②B6用集計'!C2810</f>
        <v>0</v>
      </c>
      <c r="C551" s="670">
        <f>'[1]②B6用集計'!D2810</f>
        <v>0</v>
      </c>
      <c r="D551" s="649">
        <f>'[1]②B6用集計'!C2835</f>
        <v>0</v>
      </c>
      <c r="E551" s="649">
        <f>'[1]②B6用集計'!D2835</f>
        <v>1</v>
      </c>
      <c r="F551" s="691">
        <f>'[1]②B6用集計'!C2861</f>
        <v>0</v>
      </c>
      <c r="G551" s="670">
        <f>'[1]②B6用集計'!D2861</f>
        <v>0</v>
      </c>
      <c r="H551" s="649">
        <f>'[1]②B6用集計'!C2886</f>
        <v>0</v>
      </c>
      <c r="I551" s="670">
        <f>'[1]②B6用集計'!D2886</f>
        <v>0</v>
      </c>
      <c r="J551" s="649">
        <f>'[1]②B6用集計'!C2911</f>
        <v>0</v>
      </c>
      <c r="K551" s="670">
        <f>'[1]②B6用集計'!D2911</f>
        <v>0</v>
      </c>
      <c r="L551" s="649">
        <f>'[1]②B6用集計'!C2936</f>
        <v>0</v>
      </c>
      <c r="M551" s="670">
        <f>'[1]②B6用集計'!D2936</f>
        <v>1</v>
      </c>
      <c r="N551" s="649">
        <f>'[1]②B6用集計'!C2962</f>
        <v>0</v>
      </c>
      <c r="O551" s="649">
        <f>'[1]②B6用集計'!D2962</f>
        <v>0</v>
      </c>
    </row>
    <row r="552" spans="1:15" ht="12">
      <c r="A552" s="671"/>
      <c r="B552" s="646"/>
      <c r="C552" s="646"/>
      <c r="D552" s="646"/>
      <c r="E552" s="646"/>
      <c r="F552" s="646"/>
      <c r="G552" s="646"/>
      <c r="H552" s="646"/>
      <c r="I552" s="646"/>
      <c r="J552" s="646"/>
      <c r="K552" s="646"/>
      <c r="L552" s="646"/>
      <c r="M552" s="646"/>
      <c r="N552" s="646"/>
      <c r="O552" s="646"/>
    </row>
    <row r="553" spans="1:15" ht="12" thickBot="1">
      <c r="A553" s="648"/>
      <c r="B553" s="649"/>
      <c r="C553" s="649"/>
      <c r="D553" s="649"/>
      <c r="E553" s="649"/>
      <c r="F553" s="649"/>
      <c r="G553" s="649"/>
      <c r="H553" s="649"/>
      <c r="I553" s="649"/>
      <c r="J553" s="649"/>
      <c r="K553" s="649"/>
      <c r="L553" s="649"/>
      <c r="M553" s="697"/>
      <c r="N553" s="649"/>
      <c r="O553" s="649"/>
    </row>
    <row r="554" spans="1:15" ht="12">
      <c r="A554" s="741" t="s">
        <v>202</v>
      </c>
      <c r="B554" s="1072" t="s">
        <v>353</v>
      </c>
      <c r="C554" s="1083"/>
      <c r="D554" s="1155" t="s">
        <v>354</v>
      </c>
      <c r="E554" s="1156"/>
      <c r="F554" s="1144" t="s">
        <v>355</v>
      </c>
      <c r="G554" s="1119"/>
      <c r="H554" s="1109" t="s">
        <v>356</v>
      </c>
      <c r="I554" s="1087"/>
      <c r="J554" s="1088" t="s">
        <v>357</v>
      </c>
      <c r="K554" s="1087"/>
      <c r="L554" s="1088" t="s">
        <v>358</v>
      </c>
      <c r="M554" s="1087"/>
      <c r="N554" s="1088" t="s">
        <v>359</v>
      </c>
      <c r="O554" s="1108"/>
    </row>
    <row r="555" spans="1:15" ht="12">
      <c r="A555" s="673" t="s">
        <v>210</v>
      </c>
      <c r="B555" s="1066">
        <f>'[1]③行政区別'!E139</f>
        <v>173</v>
      </c>
      <c r="C555" s="1080"/>
      <c r="D555" s="1090">
        <f>'[1]③行政区別'!E140</f>
        <v>99</v>
      </c>
      <c r="E555" s="1120"/>
      <c r="F555" s="1077">
        <f>SUM(N497:O497)+SUM(B526:O526)+D555+B555</f>
        <v>2320</v>
      </c>
      <c r="G555" s="1079"/>
      <c r="H555" s="1089">
        <f>'[1]③行政区別'!E142</f>
        <v>45</v>
      </c>
      <c r="I555" s="1080"/>
      <c r="J555" s="1066">
        <f>'[1]③行政区別'!E143</f>
        <v>33</v>
      </c>
      <c r="K555" s="1080"/>
      <c r="L555" s="1066">
        <f>'[1]③行政区別'!E144</f>
        <v>46</v>
      </c>
      <c r="M555" s="1080"/>
      <c r="N555" s="1066">
        <f>'[1]③行政区別'!E145</f>
        <v>32</v>
      </c>
      <c r="O555" s="1071"/>
    </row>
    <row r="556" spans="1:15" ht="12">
      <c r="A556" s="673" t="s">
        <v>211</v>
      </c>
      <c r="B556" s="1066">
        <f>SUM(B560:C580)</f>
        <v>577</v>
      </c>
      <c r="C556" s="1080"/>
      <c r="D556" s="1090">
        <f>SUM(D560:E580)</f>
        <v>329</v>
      </c>
      <c r="E556" s="1120"/>
      <c r="F556" s="1077">
        <f>SUM(F560:G580)</f>
        <v>6440</v>
      </c>
      <c r="G556" s="1079"/>
      <c r="H556" s="1089">
        <f>SUM(H560:I580)</f>
        <v>133</v>
      </c>
      <c r="I556" s="1080"/>
      <c r="J556" s="1066">
        <f>SUM(J560:K580)</f>
        <v>88</v>
      </c>
      <c r="K556" s="1080"/>
      <c r="L556" s="1066">
        <f>SUM(L560:M580)</f>
        <v>117</v>
      </c>
      <c r="M556" s="1080"/>
      <c r="N556" s="1066">
        <f>SUM(N560:O580)</f>
        <v>101</v>
      </c>
      <c r="O556" s="1071"/>
    </row>
    <row r="557" spans="1:15" ht="12">
      <c r="A557" s="656"/>
      <c r="B557" s="750" t="s">
        <v>125</v>
      </c>
      <c r="C557" s="766" t="s">
        <v>126</v>
      </c>
      <c r="D557" s="750" t="s">
        <v>125</v>
      </c>
      <c r="E557" s="725" t="s">
        <v>126</v>
      </c>
      <c r="F557" s="749" t="s">
        <v>125</v>
      </c>
      <c r="G557" s="727" t="s">
        <v>126</v>
      </c>
      <c r="H557" s="748" t="s">
        <v>125</v>
      </c>
      <c r="I557" s="724" t="s">
        <v>126</v>
      </c>
      <c r="J557" s="748" t="s">
        <v>125</v>
      </c>
      <c r="K557" s="724" t="s">
        <v>126</v>
      </c>
      <c r="L557" s="748" t="s">
        <v>125</v>
      </c>
      <c r="M557" s="736" t="s">
        <v>126</v>
      </c>
      <c r="N557" s="736" t="s">
        <v>125</v>
      </c>
      <c r="O557" s="736" t="s">
        <v>126</v>
      </c>
    </row>
    <row r="558" spans="1:15" ht="12">
      <c r="A558" s="673" t="s">
        <v>224</v>
      </c>
      <c r="B558" s="706">
        <f>SUM(B564:B580)</f>
        <v>232</v>
      </c>
      <c r="C558" s="707">
        <f>SUM(C564:C580)</f>
        <v>241</v>
      </c>
      <c r="D558" s="706">
        <f>SUM(D564:D580)</f>
        <v>102</v>
      </c>
      <c r="E558" s="682">
        <f>SUM(E564:E580)</f>
        <v>96</v>
      </c>
      <c r="F558" s="709">
        <f>N500+B529+D529+F529+H529+J529+L529+N529+B558</f>
        <v>2370</v>
      </c>
      <c r="G558" s="710">
        <f>O500+C529+E529+G529+I529+K529+M529+O529+C558</f>
        <v>2458</v>
      </c>
      <c r="H558" s="708">
        <f aca="true" t="shared" si="69" ref="H558:O558">SUM(H564:H580)</f>
        <v>66</v>
      </c>
      <c r="I558" s="707">
        <f t="shared" si="69"/>
        <v>59</v>
      </c>
      <c r="J558" s="708">
        <f t="shared" si="69"/>
        <v>34</v>
      </c>
      <c r="K558" s="707">
        <f t="shared" si="69"/>
        <v>38</v>
      </c>
      <c r="L558" s="708">
        <f t="shared" si="69"/>
        <v>58</v>
      </c>
      <c r="M558" s="707">
        <f t="shared" si="69"/>
        <v>55</v>
      </c>
      <c r="N558" s="708">
        <f t="shared" si="69"/>
        <v>36</v>
      </c>
      <c r="O558" s="708">
        <f t="shared" si="69"/>
        <v>45</v>
      </c>
    </row>
    <row r="559" spans="1:15" ht="12">
      <c r="A559" s="665" t="s">
        <v>213</v>
      </c>
      <c r="B559" s="666">
        <f>SUM(B560:B580)</f>
        <v>283</v>
      </c>
      <c r="C559" s="712">
        <f>SUM(C560:C580)</f>
        <v>294</v>
      </c>
      <c r="D559" s="666">
        <f>SUM(D560:D580)</f>
        <v>160</v>
      </c>
      <c r="E559" s="685">
        <f>SUM(E560:E580)</f>
        <v>169</v>
      </c>
      <c r="F559" s="713">
        <f>N501+B530+D530+F530+H530+J530+L530+N530+B559</f>
        <v>3046</v>
      </c>
      <c r="G559" s="714">
        <f>O501+C530+E530+G530+I530+K530+M530+O530+C559</f>
        <v>3065</v>
      </c>
      <c r="H559" s="667">
        <f aca="true" t="shared" si="70" ref="H559:O559">SUM(H560:H580)</f>
        <v>71</v>
      </c>
      <c r="I559" s="712">
        <f t="shared" si="70"/>
        <v>62</v>
      </c>
      <c r="J559" s="667">
        <f t="shared" si="70"/>
        <v>41</v>
      </c>
      <c r="K559" s="712">
        <f t="shared" si="70"/>
        <v>47</v>
      </c>
      <c r="L559" s="667">
        <f t="shared" si="70"/>
        <v>62</v>
      </c>
      <c r="M559" s="712">
        <f t="shared" si="70"/>
        <v>55</v>
      </c>
      <c r="N559" s="667">
        <f t="shared" si="70"/>
        <v>47</v>
      </c>
      <c r="O559" s="667">
        <f t="shared" si="70"/>
        <v>54</v>
      </c>
    </row>
    <row r="560" spans="1:15" ht="12">
      <c r="A560" s="668" t="s">
        <v>225</v>
      </c>
      <c r="B560" s="645">
        <f>'[1]②B6用集計'!C2968</f>
        <v>15</v>
      </c>
      <c r="C560" s="647">
        <f>'[1]②B6用集計'!D2968</f>
        <v>15</v>
      </c>
      <c r="D560" s="645">
        <f>'[1]②B6用集計'!C5807</f>
        <v>23</v>
      </c>
      <c r="E560" s="688">
        <f>'[1]②B6用集計'!D5807</f>
        <v>34</v>
      </c>
      <c r="F560" s="767">
        <f aca="true" t="shared" si="71" ref="F560:G575">N502+B531+D531+F531+H531+J531+L531+N531+B560+D560</f>
        <v>195</v>
      </c>
      <c r="G560" s="690">
        <f t="shared" si="71"/>
        <v>194</v>
      </c>
      <c r="H560" s="644">
        <f>'[1]②B6用集計'!C3018</f>
        <v>1</v>
      </c>
      <c r="I560" s="647">
        <f>'[1]②B6用集計'!D3018</f>
        <v>1</v>
      </c>
      <c r="J560" s="644">
        <f>'[1]②B6用集計'!C3043</f>
        <v>1</v>
      </c>
      <c r="K560" s="647">
        <f>'[1]②B6用集計'!D3043</f>
        <v>2</v>
      </c>
      <c r="L560" s="644">
        <f>'[1]②B6用集計'!C3070</f>
        <v>2</v>
      </c>
      <c r="M560" s="647">
        <f>'[1]②B6用集計'!D3070</f>
        <v>0</v>
      </c>
      <c r="N560" s="646">
        <f>'[1]②B6用集計'!C3096</f>
        <v>4</v>
      </c>
      <c r="O560" s="646">
        <f>'[1]②B6用集計'!D3096</f>
        <v>1</v>
      </c>
    </row>
    <row r="561" spans="1:15" ht="12">
      <c r="A561" s="668" t="s">
        <v>226</v>
      </c>
      <c r="B561" s="645">
        <f>'[1]②B6用集計'!C2969</f>
        <v>14</v>
      </c>
      <c r="C561" s="647">
        <f>'[1]②B6用集計'!D2969</f>
        <v>16</v>
      </c>
      <c r="D561" s="645">
        <f>'[1]②B6用集計'!C5808</f>
        <v>19</v>
      </c>
      <c r="E561" s="688">
        <f>'[1]②B6用集計'!D5808</f>
        <v>20</v>
      </c>
      <c r="F561" s="767">
        <f t="shared" si="71"/>
        <v>211</v>
      </c>
      <c r="G561" s="690">
        <f t="shared" si="71"/>
        <v>188</v>
      </c>
      <c r="H561" s="644">
        <f>'[1]②B6用集計'!C3019</f>
        <v>0</v>
      </c>
      <c r="I561" s="647">
        <f>'[1]②B6用集計'!D3019</f>
        <v>2</v>
      </c>
      <c r="J561" s="644">
        <f>'[1]②B6用集計'!C3044</f>
        <v>4</v>
      </c>
      <c r="K561" s="647">
        <f>'[1]②B6用集計'!D3044</f>
        <v>2</v>
      </c>
      <c r="L561" s="644">
        <f>'[1]②B6用集計'!C3071</f>
        <v>1</v>
      </c>
      <c r="M561" s="647">
        <f>'[1]②B6用集計'!D3071</f>
        <v>0</v>
      </c>
      <c r="N561" s="646">
        <f>'[1]②B6用集計'!C3097</f>
        <v>3</v>
      </c>
      <c r="O561" s="646">
        <f>'[1]②B6用集計'!D3097</f>
        <v>2</v>
      </c>
    </row>
    <row r="562" spans="1:15" ht="12">
      <c r="A562" s="668" t="s">
        <v>129</v>
      </c>
      <c r="B562" s="645">
        <f>'[1]②B6用集計'!C2970</f>
        <v>9</v>
      </c>
      <c r="C562" s="647">
        <f>'[1]②B6用集計'!D2970</f>
        <v>10</v>
      </c>
      <c r="D562" s="645">
        <f>'[1]②B6用集計'!C5809</f>
        <v>14</v>
      </c>
      <c r="E562" s="688">
        <f>'[1]②B6用集計'!D5809</f>
        <v>13</v>
      </c>
      <c r="F562" s="767">
        <f t="shared" si="71"/>
        <v>189</v>
      </c>
      <c r="G562" s="690">
        <f t="shared" si="71"/>
        <v>166</v>
      </c>
      <c r="H562" s="644">
        <f>'[1]②B6用集計'!C3020</f>
        <v>2</v>
      </c>
      <c r="I562" s="647">
        <f>'[1]②B6用集計'!D3020</f>
        <v>0</v>
      </c>
      <c r="J562" s="644">
        <f>'[1]②B6用集計'!C3045</f>
        <v>0</v>
      </c>
      <c r="K562" s="647">
        <f>'[1]②B6用集計'!D3045</f>
        <v>3</v>
      </c>
      <c r="L562" s="644">
        <f>'[1]②B6用集計'!C3072</f>
        <v>1</v>
      </c>
      <c r="M562" s="647">
        <f>'[1]②B6用集計'!D3072</f>
        <v>0</v>
      </c>
      <c r="N562" s="646">
        <f>'[1]②B6用集計'!C3098</f>
        <v>2</v>
      </c>
      <c r="O562" s="646">
        <f>'[1]②B6用集計'!D3098</f>
        <v>3</v>
      </c>
    </row>
    <row r="563" spans="1:15" ht="12">
      <c r="A563" s="668" t="s">
        <v>130</v>
      </c>
      <c r="B563" s="645">
        <f>'[1]②B6用集計'!C2971</f>
        <v>13</v>
      </c>
      <c r="C563" s="647">
        <f>'[1]②B6用集計'!D2971</f>
        <v>12</v>
      </c>
      <c r="D563" s="645">
        <f>'[1]②B6用集計'!C5810</f>
        <v>2</v>
      </c>
      <c r="E563" s="688">
        <f>'[1]②B6用集計'!D5810</f>
        <v>6</v>
      </c>
      <c r="F563" s="767">
        <f t="shared" si="71"/>
        <v>139</v>
      </c>
      <c r="G563" s="690">
        <f t="shared" si="71"/>
        <v>132</v>
      </c>
      <c r="H563" s="644">
        <f>'[1]②B6用集計'!C3021</f>
        <v>2</v>
      </c>
      <c r="I563" s="647">
        <f>'[1]②B6用集計'!D3021</f>
        <v>0</v>
      </c>
      <c r="J563" s="644">
        <f>'[1]②B6用集計'!C3046</f>
        <v>2</v>
      </c>
      <c r="K563" s="647">
        <f>'[1]②B6用集計'!D3046</f>
        <v>2</v>
      </c>
      <c r="L563" s="644">
        <f>'[1]②B6用集計'!C3073</f>
        <v>0</v>
      </c>
      <c r="M563" s="647">
        <f>'[1]②B6用集計'!D3073</f>
        <v>0</v>
      </c>
      <c r="N563" s="646">
        <f>'[1]②B6用集計'!C3099</f>
        <v>2</v>
      </c>
      <c r="O563" s="646">
        <f>'[1]②B6用集計'!D3099</f>
        <v>3</v>
      </c>
    </row>
    <row r="564" spans="1:15" ht="12">
      <c r="A564" s="668" t="s">
        <v>131</v>
      </c>
      <c r="B564" s="645">
        <f>'[1]②B6用集計'!C2972</f>
        <v>12</v>
      </c>
      <c r="C564" s="647">
        <f>'[1]②B6用集計'!D2972</f>
        <v>13</v>
      </c>
      <c r="D564" s="645">
        <f>'[1]②B6用集計'!C5811</f>
        <v>1</v>
      </c>
      <c r="E564" s="688">
        <f>'[1]②B6用集計'!D5811</f>
        <v>0</v>
      </c>
      <c r="F564" s="767">
        <f t="shared" si="71"/>
        <v>126</v>
      </c>
      <c r="G564" s="690">
        <f t="shared" si="71"/>
        <v>145</v>
      </c>
      <c r="H564" s="644">
        <f>'[1]②B6用集計'!C3022</f>
        <v>5</v>
      </c>
      <c r="I564" s="647">
        <f>'[1]②B6用集計'!D3022</f>
        <v>3</v>
      </c>
      <c r="J564" s="644">
        <f>'[1]②B6用集計'!C3047</f>
        <v>1</v>
      </c>
      <c r="K564" s="647">
        <f>'[1]②B6用集計'!D3047</f>
        <v>3</v>
      </c>
      <c r="L564" s="644">
        <f>'[1]②B6用集計'!C3074</f>
        <v>3</v>
      </c>
      <c r="M564" s="647">
        <f>'[1]②B6用集計'!D3074</f>
        <v>2</v>
      </c>
      <c r="N564" s="646">
        <f>'[1]②B6用集計'!C3100</f>
        <v>2</v>
      </c>
      <c r="O564" s="646">
        <f>'[1]②B6用集計'!D3100</f>
        <v>4</v>
      </c>
    </row>
    <row r="565" spans="1:15" ht="12">
      <c r="A565" s="668" t="s">
        <v>132</v>
      </c>
      <c r="B565" s="645">
        <f>'[1]②B6用集計'!C2973</f>
        <v>15</v>
      </c>
      <c r="C565" s="647">
        <f>'[1]②B6用集計'!D2973</f>
        <v>11</v>
      </c>
      <c r="D565" s="645">
        <f>'[1]②B6用集計'!C5812</f>
        <v>8</v>
      </c>
      <c r="E565" s="688">
        <f>'[1]②B6用集計'!D5812</f>
        <v>11</v>
      </c>
      <c r="F565" s="767">
        <f t="shared" si="71"/>
        <v>190</v>
      </c>
      <c r="G565" s="690">
        <f t="shared" si="71"/>
        <v>173</v>
      </c>
      <c r="H565" s="644">
        <f>'[1]②B6用集計'!C3023</f>
        <v>3</v>
      </c>
      <c r="I565" s="647">
        <f>'[1]②B6用集計'!D3023</f>
        <v>1</v>
      </c>
      <c r="J565" s="644">
        <f>'[1]②B6用集計'!C3048</f>
        <v>1</v>
      </c>
      <c r="K565" s="647">
        <f>'[1]②B6用集計'!D3048</f>
        <v>0</v>
      </c>
      <c r="L565" s="644">
        <f>'[1]②B6用集計'!C3075</f>
        <v>4</v>
      </c>
      <c r="M565" s="647">
        <f>'[1]②B6用集計'!D3075</f>
        <v>0</v>
      </c>
      <c r="N565" s="646">
        <f>'[1]②B6用集計'!C3101</f>
        <v>1</v>
      </c>
      <c r="O565" s="646">
        <f>'[1]②B6用集計'!D3101</f>
        <v>3</v>
      </c>
    </row>
    <row r="566" spans="1:15" ht="12">
      <c r="A566" s="668" t="s">
        <v>133</v>
      </c>
      <c r="B566" s="645">
        <f>'[1]②B6用集計'!C2974</f>
        <v>9</v>
      </c>
      <c r="C566" s="647">
        <f>'[1]②B6用集計'!D2974</f>
        <v>20</v>
      </c>
      <c r="D566" s="645">
        <f>'[1]②B6用集計'!C5813</f>
        <v>28</v>
      </c>
      <c r="E566" s="688">
        <f>'[1]②B6用集計'!D5813</f>
        <v>23</v>
      </c>
      <c r="F566" s="767">
        <f t="shared" si="71"/>
        <v>238</v>
      </c>
      <c r="G566" s="690">
        <f t="shared" si="71"/>
        <v>247</v>
      </c>
      <c r="H566" s="644">
        <f>'[1]②B6用集計'!C3024</f>
        <v>5</v>
      </c>
      <c r="I566" s="647">
        <f>'[1]②B6用集計'!D3024</f>
        <v>5</v>
      </c>
      <c r="J566" s="644">
        <f>'[1]②B6用集計'!C3049</f>
        <v>3</v>
      </c>
      <c r="K566" s="647">
        <f>'[1]②B6用集計'!D3049</f>
        <v>4</v>
      </c>
      <c r="L566" s="644">
        <f>'[1]②B6用集計'!C3076</f>
        <v>0</v>
      </c>
      <c r="M566" s="647">
        <f>'[1]②B6用集計'!D3076</f>
        <v>5</v>
      </c>
      <c r="N566" s="646">
        <f>'[1]②B6用集計'!C3102</f>
        <v>0</v>
      </c>
      <c r="O566" s="646">
        <f>'[1]②B6用集計'!D3102</f>
        <v>2</v>
      </c>
    </row>
    <row r="567" spans="1:15" ht="12">
      <c r="A567" s="668" t="s">
        <v>134</v>
      </c>
      <c r="B567" s="645">
        <f>'[1]②B6用集計'!C2975</f>
        <v>23</v>
      </c>
      <c r="C567" s="647">
        <f>'[1]②B6用集計'!D2975</f>
        <v>17</v>
      </c>
      <c r="D567" s="645">
        <f>'[1]②B6用集計'!C5814</f>
        <v>16</v>
      </c>
      <c r="E567" s="688">
        <f>'[1]②B6用集計'!D5814</f>
        <v>21</v>
      </c>
      <c r="F567" s="767">
        <f t="shared" si="71"/>
        <v>285</v>
      </c>
      <c r="G567" s="690">
        <f t="shared" si="71"/>
        <v>273</v>
      </c>
      <c r="H567" s="644">
        <f>'[1]②B6用集計'!C3025</f>
        <v>3</v>
      </c>
      <c r="I567" s="647">
        <f>'[1]②B6用集計'!D3025</f>
        <v>1</v>
      </c>
      <c r="J567" s="644">
        <f>'[1]②B6用集計'!C3050</f>
        <v>1</v>
      </c>
      <c r="K567" s="647">
        <f>'[1]②B6用集計'!D3050</f>
        <v>2</v>
      </c>
      <c r="L567" s="644">
        <f>'[1]②B6用集計'!C3077</f>
        <v>7</v>
      </c>
      <c r="M567" s="647">
        <f>'[1]②B6用集計'!D3077</f>
        <v>2</v>
      </c>
      <c r="N567" s="646">
        <f>'[1]②B6用集計'!C3103</f>
        <v>4</v>
      </c>
      <c r="O567" s="646">
        <f>'[1]②B6用集計'!D3103</f>
        <v>1</v>
      </c>
    </row>
    <row r="568" spans="1:15" ht="12">
      <c r="A568" s="668" t="s">
        <v>135</v>
      </c>
      <c r="B568" s="645">
        <f>'[1]②B6用集計'!C2976</f>
        <v>19</v>
      </c>
      <c r="C568" s="647">
        <f>'[1]②B6用集計'!D2976</f>
        <v>16</v>
      </c>
      <c r="D568" s="645">
        <f>'[1]②B6用集計'!C5815</f>
        <v>19</v>
      </c>
      <c r="E568" s="688">
        <f>'[1]②B6用集計'!D5815</f>
        <v>15</v>
      </c>
      <c r="F568" s="767">
        <f t="shared" si="71"/>
        <v>263</v>
      </c>
      <c r="G568" s="690">
        <f t="shared" si="71"/>
        <v>237</v>
      </c>
      <c r="H568" s="644">
        <f>'[1]②B6用集計'!C3026</f>
        <v>3</v>
      </c>
      <c r="I568" s="647">
        <f>'[1]②B6用集計'!D3026</f>
        <v>2</v>
      </c>
      <c r="J568" s="644">
        <f>'[1]②B6用集計'!C3051</f>
        <v>0</v>
      </c>
      <c r="K568" s="647">
        <f>'[1]②B6用集計'!D3051</f>
        <v>2</v>
      </c>
      <c r="L568" s="644">
        <f>'[1]②B6用集計'!C3078</f>
        <v>2</v>
      </c>
      <c r="M568" s="647">
        <f>'[1]②B6用集計'!D3078</f>
        <v>2</v>
      </c>
      <c r="N568" s="646">
        <f>'[1]②B6用集計'!C3104</f>
        <v>2</v>
      </c>
      <c r="O568" s="646">
        <f>'[1]②B6用集計'!D3104</f>
        <v>2</v>
      </c>
    </row>
    <row r="569" spans="1:15" ht="12">
      <c r="A569" s="668" t="s">
        <v>136</v>
      </c>
      <c r="B569" s="645">
        <f>'[1]②B6用集計'!C2977</f>
        <v>14</v>
      </c>
      <c r="C569" s="647">
        <f>'[1]②B6用集計'!D2977</f>
        <v>16</v>
      </c>
      <c r="D569" s="645">
        <f>'[1]②B6用集計'!C5816</f>
        <v>15</v>
      </c>
      <c r="E569" s="688">
        <f>'[1]②B6用集計'!D5816</f>
        <v>9</v>
      </c>
      <c r="F569" s="767">
        <f t="shared" si="71"/>
        <v>214</v>
      </c>
      <c r="G569" s="690">
        <f t="shared" si="71"/>
        <v>210</v>
      </c>
      <c r="H569" s="644">
        <f>'[1]②B6用集計'!C3027</f>
        <v>3</v>
      </c>
      <c r="I569" s="647">
        <f>'[1]②B6用集計'!D3027</f>
        <v>2</v>
      </c>
      <c r="J569" s="644">
        <f>'[1]②B6用集計'!C3052</f>
        <v>1</v>
      </c>
      <c r="K569" s="647">
        <f>'[1]②B6用集計'!D3052</f>
        <v>1</v>
      </c>
      <c r="L569" s="644">
        <f>'[1]②B6用集計'!C3079</f>
        <v>2</v>
      </c>
      <c r="M569" s="647">
        <f>'[1]②B6用集計'!D3079</f>
        <v>0</v>
      </c>
      <c r="N569" s="646">
        <f>'[1]②B6用集計'!C3105</f>
        <v>1</v>
      </c>
      <c r="O569" s="646">
        <f>'[1]②B6用集計'!D3105</f>
        <v>3</v>
      </c>
    </row>
    <row r="570" spans="1:15" ht="12">
      <c r="A570" s="668" t="s">
        <v>137</v>
      </c>
      <c r="B570" s="645">
        <f>'[1]②B6用集計'!C2978</f>
        <v>12</v>
      </c>
      <c r="C570" s="647">
        <f>'[1]②B6用集計'!D2978</f>
        <v>13</v>
      </c>
      <c r="D570" s="645">
        <f>'[1]②B6用集計'!C5817</f>
        <v>5</v>
      </c>
      <c r="E570" s="688">
        <f>'[1]②B6用集計'!D5817</f>
        <v>7</v>
      </c>
      <c r="F570" s="767">
        <f t="shared" si="71"/>
        <v>167</v>
      </c>
      <c r="G570" s="690">
        <f t="shared" si="71"/>
        <v>159</v>
      </c>
      <c r="H570" s="644">
        <f>'[1]②B6用集計'!C3028</f>
        <v>2</v>
      </c>
      <c r="I570" s="647">
        <f>'[1]②B6用集計'!D3028</f>
        <v>3</v>
      </c>
      <c r="J570" s="644">
        <f>'[1]②B6用集計'!C3053</f>
        <v>3</v>
      </c>
      <c r="K570" s="647">
        <f>'[1]②B6用集計'!D3053</f>
        <v>0</v>
      </c>
      <c r="L570" s="644">
        <f>'[1]②B6用集計'!C3080</f>
        <v>2</v>
      </c>
      <c r="M570" s="647">
        <f>'[1]②B6用集計'!D3080</f>
        <v>3</v>
      </c>
      <c r="N570" s="646">
        <f>'[1]②B6用集計'!C3106</f>
        <v>5</v>
      </c>
      <c r="O570" s="646">
        <f>'[1]②B6用集計'!D3106</f>
        <v>3</v>
      </c>
    </row>
    <row r="571" spans="1:15" ht="12">
      <c r="A571" s="668" t="s">
        <v>138</v>
      </c>
      <c r="B571" s="645">
        <f>'[1]②B6用集計'!C2979</f>
        <v>20</v>
      </c>
      <c r="C571" s="647">
        <f>'[1]②B6用集計'!D2979</f>
        <v>21</v>
      </c>
      <c r="D571" s="645">
        <f>'[1]②B6用集計'!C5818</f>
        <v>0</v>
      </c>
      <c r="E571" s="688">
        <f>'[1]②B6用集計'!D5818</f>
        <v>2</v>
      </c>
      <c r="F571" s="767">
        <f t="shared" si="71"/>
        <v>178</v>
      </c>
      <c r="G571" s="690">
        <f t="shared" si="71"/>
        <v>168</v>
      </c>
      <c r="H571" s="644">
        <f>'[1]②B6用集計'!C3029</f>
        <v>7</v>
      </c>
      <c r="I571" s="647">
        <f>'[1]②B6用集計'!D3029</f>
        <v>6</v>
      </c>
      <c r="J571" s="644">
        <f>'[1]②B6用集計'!C3054</f>
        <v>3</v>
      </c>
      <c r="K571" s="647">
        <f>'[1]②B6用集計'!D3054</f>
        <v>3</v>
      </c>
      <c r="L571" s="644">
        <f>'[1]②B6用集計'!C3081</f>
        <v>5</v>
      </c>
      <c r="M571" s="647">
        <f>'[1]②B6用集計'!D3081</f>
        <v>4</v>
      </c>
      <c r="N571" s="646">
        <f>'[1]②B6用集計'!C3107</f>
        <v>4</v>
      </c>
      <c r="O571" s="646">
        <f>'[1]②B6用集計'!D3107</f>
        <v>4</v>
      </c>
    </row>
    <row r="572" spans="1:15" ht="12">
      <c r="A572" s="668" t="s">
        <v>139</v>
      </c>
      <c r="B572" s="645">
        <f>'[1]②B6用集計'!C2980</f>
        <v>26</v>
      </c>
      <c r="C572" s="647">
        <f>'[1]②B6用集計'!D2980</f>
        <v>27</v>
      </c>
      <c r="D572" s="645">
        <f>'[1]②B6用集計'!C5819</f>
        <v>4</v>
      </c>
      <c r="E572" s="688">
        <f>'[1]②B6用集計'!D5819</f>
        <v>2</v>
      </c>
      <c r="F572" s="767">
        <f t="shared" si="71"/>
        <v>199</v>
      </c>
      <c r="G572" s="690">
        <f t="shared" si="71"/>
        <v>196</v>
      </c>
      <c r="H572" s="644">
        <f>'[1]②B6用集計'!C3030</f>
        <v>8</v>
      </c>
      <c r="I572" s="647">
        <f>'[1]②B6用集計'!D3030</f>
        <v>6</v>
      </c>
      <c r="J572" s="644">
        <f>'[1]②B6用集計'!C3055</f>
        <v>8</v>
      </c>
      <c r="K572" s="647">
        <f>'[1]②B6用集計'!D3055</f>
        <v>3</v>
      </c>
      <c r="L572" s="644">
        <f>'[1]②B6用集計'!C3082</f>
        <v>6</v>
      </c>
      <c r="M572" s="647">
        <f>'[1]②B6用集計'!D3082</f>
        <v>8</v>
      </c>
      <c r="N572" s="646">
        <f>'[1]②B6用集計'!C3108</f>
        <v>3</v>
      </c>
      <c r="O572" s="646">
        <f>'[1]②B6用集計'!D3108</f>
        <v>1</v>
      </c>
    </row>
    <row r="573" spans="1:15" ht="12">
      <c r="A573" s="668" t="s">
        <v>140</v>
      </c>
      <c r="B573" s="645">
        <f>'[1]②B6用集計'!C2981</f>
        <v>34</v>
      </c>
      <c r="C573" s="647">
        <f>'[1]②B6用集計'!D2981</f>
        <v>23</v>
      </c>
      <c r="D573" s="645">
        <f>'[1]②B6用集計'!C5820</f>
        <v>2</v>
      </c>
      <c r="E573" s="688">
        <f>'[1]②B6用集計'!D5820</f>
        <v>3</v>
      </c>
      <c r="F573" s="767">
        <f t="shared" si="71"/>
        <v>223</v>
      </c>
      <c r="G573" s="690">
        <f t="shared" si="71"/>
        <v>226</v>
      </c>
      <c r="H573" s="644">
        <f>'[1]②B6用集計'!C3031</f>
        <v>8</v>
      </c>
      <c r="I573" s="647">
        <f>'[1]②B6用集計'!D3031</f>
        <v>6</v>
      </c>
      <c r="J573" s="644">
        <f>'[1]②B6用集計'!C3056</f>
        <v>6</v>
      </c>
      <c r="K573" s="647">
        <f>'[1]②B6用集計'!D3056</f>
        <v>6</v>
      </c>
      <c r="L573" s="644">
        <f>'[1]②B6用集計'!C3083</f>
        <v>13</v>
      </c>
      <c r="M573" s="647">
        <f>'[1]②B6用集計'!D3083</f>
        <v>6</v>
      </c>
      <c r="N573" s="646">
        <f>'[1]②B6用集計'!C3109</f>
        <v>3</v>
      </c>
      <c r="O573" s="646">
        <f>'[1]②B6用集計'!D3109</f>
        <v>1</v>
      </c>
    </row>
    <row r="574" spans="1:15" ht="12">
      <c r="A574" s="668" t="s">
        <v>141</v>
      </c>
      <c r="B574" s="645">
        <f>'[1]②B6用集計'!C2982</f>
        <v>16</v>
      </c>
      <c r="C574" s="647">
        <f>'[1]②B6用集計'!D2982</f>
        <v>13</v>
      </c>
      <c r="D574" s="645">
        <f>'[1]②B6用集計'!C5821</f>
        <v>1</v>
      </c>
      <c r="E574" s="688">
        <f>'[1]②B6用集計'!D5821</f>
        <v>2</v>
      </c>
      <c r="F574" s="767">
        <f t="shared" si="71"/>
        <v>134</v>
      </c>
      <c r="G574" s="690">
        <f t="shared" si="71"/>
        <v>136</v>
      </c>
      <c r="H574" s="644">
        <f>'[1]②B6用集計'!C3032</f>
        <v>3</v>
      </c>
      <c r="I574" s="647">
        <f>'[1]②B6用集計'!D3032</f>
        <v>2</v>
      </c>
      <c r="J574" s="644">
        <f>'[1]②B6用集計'!C3057</f>
        <v>3</v>
      </c>
      <c r="K574" s="647">
        <f>'[1]②B6用集計'!D3057</f>
        <v>1</v>
      </c>
      <c r="L574" s="644">
        <f>'[1]②B6用集計'!C3084</f>
        <v>4</v>
      </c>
      <c r="M574" s="647">
        <f>'[1]②B6用集計'!D3084</f>
        <v>7</v>
      </c>
      <c r="N574" s="646">
        <f>'[1]②B6用集計'!C3110</f>
        <v>3</v>
      </c>
      <c r="O574" s="646">
        <f>'[1]②B6用集計'!D3110</f>
        <v>5</v>
      </c>
    </row>
    <row r="575" spans="1:15" ht="12">
      <c r="A575" s="668" t="s">
        <v>142</v>
      </c>
      <c r="B575" s="645">
        <f>'[1]②B6用集計'!C2983</f>
        <v>6</v>
      </c>
      <c r="C575" s="647">
        <f>'[1]②B6用集計'!D2983</f>
        <v>9</v>
      </c>
      <c r="D575" s="645">
        <f>'[1]②B6用集計'!C5822</f>
        <v>2</v>
      </c>
      <c r="E575" s="688">
        <f>'[1]②B6用集計'!D5822</f>
        <v>0</v>
      </c>
      <c r="F575" s="767">
        <f t="shared" si="71"/>
        <v>100</v>
      </c>
      <c r="G575" s="690">
        <f t="shared" si="71"/>
        <v>104</v>
      </c>
      <c r="H575" s="644">
        <f>'[1]②B6用集計'!C3033</f>
        <v>6</v>
      </c>
      <c r="I575" s="647">
        <f>'[1]②B6用集計'!D3033</f>
        <v>5</v>
      </c>
      <c r="J575" s="644">
        <f>'[1]②B6用集計'!C3058</f>
        <v>1</v>
      </c>
      <c r="K575" s="647">
        <f>'[1]②B6用集計'!D3058</f>
        <v>2</v>
      </c>
      <c r="L575" s="644">
        <f>'[1]②B6用集計'!C3085</f>
        <v>4</v>
      </c>
      <c r="M575" s="647">
        <f>'[1]②B6用集計'!D3085</f>
        <v>4</v>
      </c>
      <c r="N575" s="646">
        <f>'[1]②B6用集計'!C3111</f>
        <v>3</v>
      </c>
      <c r="O575" s="646">
        <f>'[1]②B6用集計'!D3111</f>
        <v>5</v>
      </c>
    </row>
    <row r="576" spans="1:15" ht="12">
      <c r="A576" s="668" t="s">
        <v>143</v>
      </c>
      <c r="B576" s="645">
        <f>'[1]②B6用集計'!C2984</f>
        <v>15</v>
      </c>
      <c r="C576" s="647">
        <f>'[1]②B6用集計'!D2984</f>
        <v>17</v>
      </c>
      <c r="D576" s="645">
        <f>'[1]②B6用集計'!C5823</f>
        <v>0</v>
      </c>
      <c r="E576" s="688">
        <f>'[1]②B6用集計'!D5823</f>
        <v>1</v>
      </c>
      <c r="F576" s="767">
        <f aca="true" t="shared" si="72" ref="F576:G580">N518+B547+D547+F547+H547+J547+L547+N547+B576+D576</f>
        <v>76</v>
      </c>
      <c r="G576" s="690">
        <f t="shared" si="72"/>
        <v>105</v>
      </c>
      <c r="H576" s="644">
        <f>'[1]②B6用集計'!C3034</f>
        <v>5</v>
      </c>
      <c r="I576" s="647">
        <f>'[1]②B6用集計'!D3034</f>
        <v>8</v>
      </c>
      <c r="J576" s="644">
        <f>'[1]②B6用集計'!C3059</f>
        <v>2</v>
      </c>
      <c r="K576" s="647">
        <f>'[1]②B6用集計'!D3059</f>
        <v>3</v>
      </c>
      <c r="L576" s="644">
        <f>'[1]②B6用集計'!C3086</f>
        <v>2</v>
      </c>
      <c r="M576" s="647">
        <f>'[1]②B6用集計'!D3086</f>
        <v>5</v>
      </c>
      <c r="N576" s="646">
        <f>'[1]②B6用集計'!C3112</f>
        <v>3</v>
      </c>
      <c r="O576" s="646">
        <f>'[1]②B6用集計'!D3112</f>
        <v>2</v>
      </c>
    </row>
    <row r="577" spans="1:15" ht="12">
      <c r="A577" s="668" t="s">
        <v>144</v>
      </c>
      <c r="B577" s="645">
        <f>'[1]②B6用集計'!C2985</f>
        <v>5</v>
      </c>
      <c r="C577" s="647">
        <f>'[1]②B6用集計'!D2985</f>
        <v>14</v>
      </c>
      <c r="D577" s="645">
        <f>'[1]②B6用集計'!C5824</f>
        <v>1</v>
      </c>
      <c r="E577" s="688">
        <f>'[1]②B6用集計'!D5824</f>
        <v>0</v>
      </c>
      <c r="F577" s="767">
        <f t="shared" si="72"/>
        <v>42</v>
      </c>
      <c r="G577" s="690">
        <f t="shared" si="72"/>
        <v>88</v>
      </c>
      <c r="H577" s="644">
        <f>'[1]②B6用集計'!C3035</f>
        <v>4</v>
      </c>
      <c r="I577" s="647">
        <f>'[1]②B6用集計'!D3035</f>
        <v>5</v>
      </c>
      <c r="J577" s="644">
        <f>'[1]②B6用集計'!C3060</f>
        <v>1</v>
      </c>
      <c r="K577" s="647">
        <f>'[1]②B6用集計'!D3060</f>
        <v>4</v>
      </c>
      <c r="L577" s="644">
        <f>'[1]②B6用集計'!C3087</f>
        <v>1</v>
      </c>
      <c r="M577" s="647">
        <f>'[1]②B6用集計'!D3087</f>
        <v>6</v>
      </c>
      <c r="N577" s="646">
        <f>'[1]②B6用集計'!C3113</f>
        <v>1</v>
      </c>
      <c r="O577" s="646">
        <f>'[1]②B6用集計'!D3113</f>
        <v>5</v>
      </c>
    </row>
    <row r="578" spans="1:15" ht="12">
      <c r="A578" s="668" t="s">
        <v>145</v>
      </c>
      <c r="B578" s="645">
        <f>'[1]②B6用集計'!C2986</f>
        <v>5</v>
      </c>
      <c r="C578" s="647">
        <f>'[1]②B6用集計'!D2986</f>
        <v>9</v>
      </c>
      <c r="D578" s="645">
        <f>'[1]②B6用集計'!C5825</f>
        <v>0</v>
      </c>
      <c r="E578" s="688">
        <f>'[1]②B6用集計'!D5825</f>
        <v>0</v>
      </c>
      <c r="F578" s="767">
        <f t="shared" si="72"/>
        <v>29</v>
      </c>
      <c r="G578" s="690">
        <f t="shared" si="72"/>
        <v>63</v>
      </c>
      <c r="H578" s="644">
        <f>'[1]②B6用集計'!C3036</f>
        <v>1</v>
      </c>
      <c r="I578" s="647">
        <f>'[1]②B6用集計'!D3036</f>
        <v>3</v>
      </c>
      <c r="J578" s="644">
        <f>'[1]②B6用集計'!C3061</f>
        <v>0</v>
      </c>
      <c r="K578" s="647">
        <f>'[1]②B6用集計'!D3061</f>
        <v>4</v>
      </c>
      <c r="L578" s="644">
        <f>'[1]②B6用集計'!C3088</f>
        <v>3</v>
      </c>
      <c r="M578" s="647">
        <f>'[1]②B6用集計'!D3088</f>
        <v>1</v>
      </c>
      <c r="N578" s="646">
        <f>'[1]②B6用集計'!C3114</f>
        <v>1</v>
      </c>
      <c r="O578" s="646">
        <f>'[1]②B6用集計'!D3114</f>
        <v>4</v>
      </c>
    </row>
    <row r="579" spans="1:15" ht="12">
      <c r="A579" s="668" t="s">
        <v>146</v>
      </c>
      <c r="B579" s="645">
        <f>'[1]②B6用集計'!C2987</f>
        <v>1</v>
      </c>
      <c r="C579" s="647">
        <f>'[1]②B6用集計'!D2987</f>
        <v>2</v>
      </c>
      <c r="D579" s="645">
        <f>'[1]②B6用集計'!C5826</f>
        <v>0</v>
      </c>
      <c r="E579" s="688">
        <f>'[1]②B6用集計'!D5826</f>
        <v>0</v>
      </c>
      <c r="F579" s="767">
        <f t="shared" si="72"/>
        <v>8</v>
      </c>
      <c r="G579" s="690">
        <f t="shared" si="72"/>
        <v>22</v>
      </c>
      <c r="H579" s="644">
        <f>'[1]②B6用集計'!C3037</f>
        <v>0</v>
      </c>
      <c r="I579" s="647">
        <f>'[1]②B6用集計'!D3037</f>
        <v>1</v>
      </c>
      <c r="J579" s="644">
        <f>'[1]②B6用集計'!C3062</f>
        <v>0</v>
      </c>
      <c r="K579" s="647">
        <f>'[1]②B6用集計'!D3062</f>
        <v>0</v>
      </c>
      <c r="L579" s="644">
        <f>'[1]②B6用集計'!C3089</f>
        <v>0</v>
      </c>
      <c r="M579" s="647">
        <f>'[1]②B6用集計'!D3089</f>
        <v>0</v>
      </c>
      <c r="N579" s="646">
        <f>'[1]②B6用集計'!C3115</f>
        <v>0</v>
      </c>
      <c r="O579" s="646">
        <f>'[1]②B6用集計'!D3115</f>
        <v>0</v>
      </c>
    </row>
    <row r="580" spans="1:15" ht="12" thickBot="1">
      <c r="A580" s="669" t="s">
        <v>216</v>
      </c>
      <c r="B580" s="691">
        <f>'[1]②B6用集計'!C2988</f>
        <v>0</v>
      </c>
      <c r="C580" s="670">
        <f>'[1]②B6用集計'!D2988</f>
        <v>0</v>
      </c>
      <c r="D580" s="691">
        <f>'[1]②B6用集計'!C5827</f>
        <v>0</v>
      </c>
      <c r="E580" s="692">
        <f>'[1]②B6用集計'!D5827</f>
        <v>0</v>
      </c>
      <c r="F580" s="715">
        <f t="shared" si="72"/>
        <v>0</v>
      </c>
      <c r="G580" s="694">
        <f t="shared" si="72"/>
        <v>2</v>
      </c>
      <c r="H580" s="649">
        <f>'[1]②B6用集計'!C3038</f>
        <v>0</v>
      </c>
      <c r="I580" s="670">
        <f>'[1]②B6用集計'!D3038</f>
        <v>0</v>
      </c>
      <c r="J580" s="649">
        <f>'[1]②B6用集計'!C3063</f>
        <v>0</v>
      </c>
      <c r="K580" s="670">
        <f>'[1]②B6用集計'!D3063</f>
        <v>0</v>
      </c>
      <c r="L580" s="649">
        <f>'[1]②B6用集計'!C3090</f>
        <v>0</v>
      </c>
      <c r="M580" s="670">
        <f>'[1]②B6用集計'!D3090</f>
        <v>0</v>
      </c>
      <c r="N580" s="649">
        <f>'[1]②B6用集計'!C3116</f>
        <v>0</v>
      </c>
      <c r="O580" s="649">
        <f>'[1]②B6用集計'!D3116</f>
        <v>0</v>
      </c>
    </row>
    <row r="581" spans="1:15" ht="12">
      <c r="A581" s="739"/>
      <c r="B581" s="768"/>
      <c r="C581" s="650"/>
      <c r="D581" s="646"/>
      <c r="E581" s="646"/>
      <c r="F581" s="646"/>
      <c r="G581" s="646"/>
      <c r="H581" s="646"/>
      <c r="I581" s="646"/>
      <c r="J581" s="646"/>
      <c r="K581" s="646"/>
      <c r="L581" s="646"/>
      <c r="M581" s="646"/>
      <c r="N581" s="646"/>
      <c r="O581" s="646"/>
    </row>
    <row r="582" spans="1:15" ht="12" thickBot="1">
      <c r="A582" s="648"/>
      <c r="B582" s="650"/>
      <c r="C582" s="650"/>
      <c r="D582" s="649"/>
      <c r="E582" s="649"/>
      <c r="F582" s="649"/>
      <c r="G582" s="649"/>
      <c r="H582" s="649"/>
      <c r="I582" s="649"/>
      <c r="J582" s="649"/>
      <c r="K582" s="649"/>
      <c r="L582" s="649"/>
      <c r="M582" s="649"/>
      <c r="N582" s="649"/>
      <c r="O582" s="649"/>
    </row>
    <row r="583" spans="1:15" ht="12">
      <c r="A583" s="741" t="s">
        <v>202</v>
      </c>
      <c r="B583" s="1072" t="s">
        <v>360</v>
      </c>
      <c r="C583" s="1073"/>
      <c r="D583" s="1153" t="s">
        <v>361</v>
      </c>
      <c r="E583" s="1153"/>
      <c r="F583" s="1085" t="s">
        <v>362</v>
      </c>
      <c r="G583" s="1087"/>
      <c r="H583" s="1088" t="s">
        <v>363</v>
      </c>
      <c r="I583" s="1087"/>
      <c r="J583" s="1088" t="s">
        <v>364</v>
      </c>
      <c r="K583" s="1087"/>
      <c r="L583" s="1152" t="s">
        <v>365</v>
      </c>
      <c r="M583" s="1154"/>
      <c r="N583" s="1152" t="s">
        <v>366</v>
      </c>
      <c r="O583" s="1082"/>
    </row>
    <row r="584" spans="1:15" ht="12">
      <c r="A584" s="673" t="s">
        <v>210</v>
      </c>
      <c r="B584" s="1090">
        <f>'[1]③行政区別'!E146</f>
        <v>25</v>
      </c>
      <c r="C584" s="1120"/>
      <c r="D584" s="1111">
        <f>SUM(H555:O555)+B584</f>
        <v>181</v>
      </c>
      <c r="E584" s="1151"/>
      <c r="F584" s="1066">
        <f>'[1]③行政区別'!E148</f>
        <v>153</v>
      </c>
      <c r="G584" s="1080"/>
      <c r="H584" s="1066">
        <f>'[1]③行政区別'!E149</f>
        <v>42</v>
      </c>
      <c r="I584" s="1080"/>
      <c r="J584" s="1066">
        <f>'[1]③行政区別'!E150</f>
        <v>41</v>
      </c>
      <c r="K584" s="1080"/>
      <c r="L584" s="1066">
        <f>'[1]③行政区別'!E151</f>
        <v>99</v>
      </c>
      <c r="M584" s="1080"/>
      <c r="N584" s="1066">
        <f>'[1]③行政区別'!E152</f>
        <v>31</v>
      </c>
      <c r="O584" s="1071"/>
    </row>
    <row r="585" spans="1:15" ht="12">
      <c r="A585" s="673" t="s">
        <v>211</v>
      </c>
      <c r="B585" s="1090">
        <f>SUM(B589:C609)</f>
        <v>92</v>
      </c>
      <c r="C585" s="1120"/>
      <c r="D585" s="1111">
        <f>SUM(D589:E609)</f>
        <v>531</v>
      </c>
      <c r="E585" s="1151"/>
      <c r="F585" s="1066">
        <f>SUM(F589:G609)</f>
        <v>515</v>
      </c>
      <c r="G585" s="1080"/>
      <c r="H585" s="1066">
        <f>SUM(H589:I609)</f>
        <v>134</v>
      </c>
      <c r="I585" s="1080"/>
      <c r="J585" s="1066">
        <f>SUM(J589:K609)</f>
        <v>144</v>
      </c>
      <c r="K585" s="1080"/>
      <c r="L585" s="1066">
        <f>SUM(L589:M609)</f>
        <v>282</v>
      </c>
      <c r="M585" s="1080"/>
      <c r="N585" s="1066">
        <f>SUM(N589:O609)</f>
        <v>101</v>
      </c>
      <c r="O585" s="1071"/>
    </row>
    <row r="586" spans="1:15" ht="12">
      <c r="A586" s="656"/>
      <c r="B586" s="750" t="s">
        <v>125</v>
      </c>
      <c r="C586" s="725" t="s">
        <v>126</v>
      </c>
      <c r="D586" s="749" t="s">
        <v>125</v>
      </c>
      <c r="E586" s="769" t="s">
        <v>126</v>
      </c>
      <c r="F586" s="750" t="s">
        <v>125</v>
      </c>
      <c r="G586" s="736" t="s">
        <v>126</v>
      </c>
      <c r="H586" s="750" t="s">
        <v>125</v>
      </c>
      <c r="I586" s="724" t="s">
        <v>126</v>
      </c>
      <c r="J586" s="748" t="s">
        <v>125</v>
      </c>
      <c r="K586" s="736" t="s">
        <v>126</v>
      </c>
      <c r="L586" s="736" t="s">
        <v>125</v>
      </c>
      <c r="M586" s="736" t="s">
        <v>126</v>
      </c>
      <c r="N586" s="736" t="s">
        <v>125</v>
      </c>
      <c r="O586" s="736" t="s">
        <v>126</v>
      </c>
    </row>
    <row r="587" spans="1:15" ht="12">
      <c r="A587" s="673" t="s">
        <v>224</v>
      </c>
      <c r="B587" s="706">
        <f>SUM(B593:B609)</f>
        <v>41</v>
      </c>
      <c r="C587" s="682">
        <f>SUM(C593:C609)</f>
        <v>43</v>
      </c>
      <c r="D587" s="709">
        <f aca="true" t="shared" si="73" ref="D587:E609">H558+J558+L558+N558+B587</f>
        <v>235</v>
      </c>
      <c r="E587" s="709">
        <f t="shared" si="73"/>
        <v>240</v>
      </c>
      <c r="F587" s="706">
        <f aca="true" t="shared" si="74" ref="F587:O587">SUM(F593:F609)</f>
        <v>221</v>
      </c>
      <c r="G587" s="708">
        <f t="shared" si="74"/>
        <v>213</v>
      </c>
      <c r="H587" s="706">
        <f t="shared" si="74"/>
        <v>58</v>
      </c>
      <c r="I587" s="707">
        <f t="shared" si="74"/>
        <v>57</v>
      </c>
      <c r="J587" s="708">
        <f t="shared" si="74"/>
        <v>59</v>
      </c>
      <c r="K587" s="707">
        <f t="shared" si="74"/>
        <v>69</v>
      </c>
      <c r="L587" s="708">
        <f t="shared" si="74"/>
        <v>126</v>
      </c>
      <c r="M587" s="707">
        <f t="shared" si="74"/>
        <v>122</v>
      </c>
      <c r="N587" s="708">
        <f t="shared" si="74"/>
        <v>49</v>
      </c>
      <c r="O587" s="708">
        <f t="shared" si="74"/>
        <v>44</v>
      </c>
    </row>
    <row r="588" spans="1:15" ht="12">
      <c r="A588" s="718" t="s">
        <v>213</v>
      </c>
      <c r="B588" s="666">
        <f>SUM(B589:B609)</f>
        <v>45</v>
      </c>
      <c r="C588" s="685">
        <f>SUM(C589:C609)</f>
        <v>47</v>
      </c>
      <c r="D588" s="713">
        <f t="shared" si="73"/>
        <v>266</v>
      </c>
      <c r="E588" s="713">
        <f t="shared" si="73"/>
        <v>265</v>
      </c>
      <c r="F588" s="666">
        <f aca="true" t="shared" si="75" ref="F588:O588">SUM(F589:F609)</f>
        <v>269</v>
      </c>
      <c r="G588" s="667">
        <f t="shared" si="75"/>
        <v>246</v>
      </c>
      <c r="H588" s="666">
        <f t="shared" si="75"/>
        <v>68</v>
      </c>
      <c r="I588" s="712">
        <f t="shared" si="75"/>
        <v>66</v>
      </c>
      <c r="J588" s="667">
        <f t="shared" si="75"/>
        <v>66</v>
      </c>
      <c r="K588" s="712">
        <f t="shared" si="75"/>
        <v>78</v>
      </c>
      <c r="L588" s="667">
        <f t="shared" si="75"/>
        <v>139</v>
      </c>
      <c r="M588" s="712">
        <f t="shared" si="75"/>
        <v>143</v>
      </c>
      <c r="N588" s="667">
        <f t="shared" si="75"/>
        <v>52</v>
      </c>
      <c r="O588" s="667">
        <f t="shared" si="75"/>
        <v>49</v>
      </c>
    </row>
    <row r="589" spans="1:15" ht="12">
      <c r="A589" s="668" t="s">
        <v>225</v>
      </c>
      <c r="B589" s="645">
        <f>'[1]②B6用集計'!C3121</f>
        <v>1</v>
      </c>
      <c r="C589" s="688">
        <f>'[1]②B6用集計'!D3121</f>
        <v>1</v>
      </c>
      <c r="D589" s="767">
        <f t="shared" si="73"/>
        <v>9</v>
      </c>
      <c r="E589" s="767">
        <f t="shared" si="73"/>
        <v>5</v>
      </c>
      <c r="F589" s="645">
        <f>'[1]②B6用集計'!C3146</f>
        <v>9</v>
      </c>
      <c r="G589" s="646">
        <f>'[1]②B6用集計'!D3146</f>
        <v>6</v>
      </c>
      <c r="H589" s="645">
        <f>'[1]②B6用集計'!C3171</f>
        <v>0</v>
      </c>
      <c r="I589" s="647">
        <f>'[1]②B6用集計'!D3171</f>
        <v>0</v>
      </c>
      <c r="J589" s="644">
        <f>'[1]②B6用集計'!C3197</f>
        <v>1</v>
      </c>
      <c r="K589" s="647">
        <f>'[1]②B6用集計'!D3197</f>
        <v>1</v>
      </c>
      <c r="L589" s="644">
        <f>'[1]②B6用集計'!C3223</f>
        <v>6</v>
      </c>
      <c r="M589" s="647">
        <f>'[1]②B6用集計'!D3223</f>
        <v>3</v>
      </c>
      <c r="N589" s="646">
        <f>'[1]②B6用集計'!C3248</f>
        <v>0</v>
      </c>
      <c r="O589" s="770">
        <f>'[1]②B6用集計'!D3248</f>
        <v>0</v>
      </c>
    </row>
    <row r="590" spans="1:15" ht="12">
      <c r="A590" s="668" t="s">
        <v>226</v>
      </c>
      <c r="B590" s="645">
        <f>'[1]②B6用集計'!C3122</f>
        <v>1</v>
      </c>
      <c r="C590" s="688">
        <f>'[1]②B6用集計'!D3122</f>
        <v>1</v>
      </c>
      <c r="D590" s="767">
        <f t="shared" si="73"/>
        <v>9</v>
      </c>
      <c r="E590" s="767">
        <f t="shared" si="73"/>
        <v>7</v>
      </c>
      <c r="F590" s="645">
        <f>'[1]②B6用集計'!C3147</f>
        <v>9</v>
      </c>
      <c r="G590" s="646">
        <f>'[1]②B6用集計'!D3147</f>
        <v>11</v>
      </c>
      <c r="H590" s="645">
        <f>'[1]②B6用集計'!C3172</f>
        <v>2</v>
      </c>
      <c r="I590" s="647">
        <f>'[1]②B6用集計'!D3172</f>
        <v>2</v>
      </c>
      <c r="J590" s="644">
        <f>'[1]②B6用集計'!C3198</f>
        <v>1</v>
      </c>
      <c r="K590" s="647">
        <f>'[1]②B6用集計'!D3198</f>
        <v>2</v>
      </c>
      <c r="L590" s="644">
        <f>'[1]②B6用集計'!C3224</f>
        <v>3</v>
      </c>
      <c r="M590" s="647">
        <f>'[1]②B6用集計'!D3224</f>
        <v>2</v>
      </c>
      <c r="N590" s="646">
        <f>'[1]②B6用集計'!C3249</f>
        <v>0</v>
      </c>
      <c r="O590" s="646">
        <f>'[1]②B6用集計'!D3249</f>
        <v>2</v>
      </c>
    </row>
    <row r="591" spans="1:15" ht="12">
      <c r="A591" s="668" t="s">
        <v>129</v>
      </c>
      <c r="B591" s="645">
        <f>'[1]②B6用集計'!C3123</f>
        <v>1</v>
      </c>
      <c r="C591" s="688">
        <f>'[1]②B6用集計'!D3123</f>
        <v>1</v>
      </c>
      <c r="D591" s="767">
        <f t="shared" si="73"/>
        <v>6</v>
      </c>
      <c r="E591" s="767">
        <f t="shared" si="73"/>
        <v>7</v>
      </c>
      <c r="F591" s="645">
        <f>'[1]②B6用集計'!C3148</f>
        <v>19</v>
      </c>
      <c r="G591" s="646">
        <f>'[1]②B6用集計'!D3148</f>
        <v>10</v>
      </c>
      <c r="H591" s="645">
        <f>'[1]②B6用集計'!C3173</f>
        <v>3</v>
      </c>
      <c r="I591" s="647">
        <f>'[1]②B6用集計'!D3173</f>
        <v>2</v>
      </c>
      <c r="J591" s="644">
        <f>'[1]②B6用集計'!C3199</f>
        <v>1</v>
      </c>
      <c r="K591" s="647">
        <f>'[1]②B6用集計'!D3199</f>
        <v>5</v>
      </c>
      <c r="L591" s="644">
        <f>'[1]②B6用集計'!C3225</f>
        <v>2</v>
      </c>
      <c r="M591" s="647">
        <f>'[1]②B6用集計'!D3225</f>
        <v>8</v>
      </c>
      <c r="N591" s="646">
        <f>'[1]②B6用集計'!C3250</f>
        <v>0</v>
      </c>
      <c r="O591" s="646">
        <f>'[1]②B6用集計'!D3250</f>
        <v>2</v>
      </c>
    </row>
    <row r="592" spans="1:15" ht="12">
      <c r="A592" s="668" t="s">
        <v>130</v>
      </c>
      <c r="B592" s="645">
        <f>'[1]②B6用集計'!C3124</f>
        <v>1</v>
      </c>
      <c r="C592" s="688">
        <f>'[1]②B6用集計'!D3124</f>
        <v>1</v>
      </c>
      <c r="D592" s="767">
        <f t="shared" si="73"/>
        <v>7</v>
      </c>
      <c r="E592" s="767">
        <f t="shared" si="73"/>
        <v>6</v>
      </c>
      <c r="F592" s="645">
        <f>'[1]②B6用集計'!C3149</f>
        <v>11</v>
      </c>
      <c r="G592" s="646">
        <f>'[1]②B6用集計'!D3149</f>
        <v>6</v>
      </c>
      <c r="H592" s="645">
        <f>'[1]②B6用集計'!C3174</f>
        <v>5</v>
      </c>
      <c r="I592" s="647">
        <f>'[1]②B6用集計'!D3174</f>
        <v>5</v>
      </c>
      <c r="J592" s="644">
        <f>'[1]②B6用集計'!C3200</f>
        <v>4</v>
      </c>
      <c r="K592" s="647">
        <f>'[1]②B6用集計'!D3200</f>
        <v>1</v>
      </c>
      <c r="L592" s="644">
        <f>'[1]②B6用集計'!C3226</f>
        <v>2</v>
      </c>
      <c r="M592" s="647">
        <f>'[1]②B6用集計'!D3226</f>
        <v>8</v>
      </c>
      <c r="N592" s="646">
        <f>'[1]②B6用集計'!C3251</f>
        <v>3</v>
      </c>
      <c r="O592" s="646">
        <f>'[1]②B6用集計'!D3251</f>
        <v>1</v>
      </c>
    </row>
    <row r="593" spans="1:15" ht="12">
      <c r="A593" s="668" t="s">
        <v>131</v>
      </c>
      <c r="B593" s="645">
        <f>'[1]②B6用集計'!C3125</f>
        <v>2</v>
      </c>
      <c r="C593" s="688">
        <f>'[1]②B6用集計'!D3125</f>
        <v>4</v>
      </c>
      <c r="D593" s="767">
        <f t="shared" si="73"/>
        <v>13</v>
      </c>
      <c r="E593" s="767">
        <f t="shared" si="73"/>
        <v>16</v>
      </c>
      <c r="F593" s="645">
        <f>'[1]②B6用集計'!C3150</f>
        <v>19</v>
      </c>
      <c r="G593" s="646">
        <f>'[1]②B6用集計'!D3150</f>
        <v>13</v>
      </c>
      <c r="H593" s="645">
        <f>'[1]②B6用集計'!C3175</f>
        <v>4</v>
      </c>
      <c r="I593" s="647">
        <f>'[1]②B6用集計'!D3175</f>
        <v>2</v>
      </c>
      <c r="J593" s="644">
        <f>'[1]②B6用集計'!C3201</f>
        <v>3</v>
      </c>
      <c r="K593" s="647">
        <f>'[1]②B6用集計'!D3201</f>
        <v>5</v>
      </c>
      <c r="L593" s="644">
        <f>'[1]②B6用集計'!C3227</f>
        <v>5</v>
      </c>
      <c r="M593" s="647">
        <f>'[1]②B6用集計'!D3227</f>
        <v>5</v>
      </c>
      <c r="N593" s="646">
        <f>'[1]②B6用集計'!C3252</f>
        <v>3</v>
      </c>
      <c r="O593" s="646">
        <f>'[1]②B6用集計'!D3252</f>
        <v>4</v>
      </c>
    </row>
    <row r="594" spans="1:15" ht="12">
      <c r="A594" s="668" t="s">
        <v>132</v>
      </c>
      <c r="B594" s="645">
        <f>'[1]②B6用集計'!C3126</f>
        <v>3</v>
      </c>
      <c r="C594" s="688">
        <f>'[1]②B6用集計'!D3126</f>
        <v>3</v>
      </c>
      <c r="D594" s="767">
        <f t="shared" si="73"/>
        <v>12</v>
      </c>
      <c r="E594" s="767">
        <f t="shared" si="73"/>
        <v>7</v>
      </c>
      <c r="F594" s="645">
        <f>'[1]②B6用集計'!C3151</f>
        <v>15</v>
      </c>
      <c r="G594" s="646">
        <f>'[1]②B6用集計'!D3151</f>
        <v>9</v>
      </c>
      <c r="H594" s="645">
        <f>'[1]②B6用集計'!C3176</f>
        <v>4</v>
      </c>
      <c r="I594" s="647">
        <f>'[1]②B6用集計'!D3176</f>
        <v>2</v>
      </c>
      <c r="J594" s="644">
        <f>'[1]②B6用集計'!C3202</f>
        <v>2</v>
      </c>
      <c r="K594" s="647">
        <f>'[1]②B6用集計'!D3202</f>
        <v>3</v>
      </c>
      <c r="L594" s="644">
        <f>'[1]②B6用集計'!C3228</f>
        <v>7</v>
      </c>
      <c r="M594" s="647">
        <f>'[1]②B6用集計'!D3228</f>
        <v>6</v>
      </c>
      <c r="N594" s="646">
        <f>'[1]②B6用集計'!C3253</f>
        <v>2</v>
      </c>
      <c r="O594" s="646">
        <f>'[1]②B6用集計'!D3253</f>
        <v>2</v>
      </c>
    </row>
    <row r="595" spans="1:15" ht="12">
      <c r="A595" s="668" t="s">
        <v>133</v>
      </c>
      <c r="B595" s="645">
        <f>'[1]②B6用集計'!C3127</f>
        <v>3</v>
      </c>
      <c r="C595" s="688">
        <f>'[1]②B6用集計'!D3127</f>
        <v>4</v>
      </c>
      <c r="D595" s="767">
        <f t="shared" si="73"/>
        <v>11</v>
      </c>
      <c r="E595" s="767">
        <f t="shared" si="73"/>
        <v>20</v>
      </c>
      <c r="F595" s="645">
        <f>'[1]②B6用集計'!C3152</f>
        <v>18</v>
      </c>
      <c r="G595" s="646">
        <f>'[1]②B6用集計'!D3152</f>
        <v>15</v>
      </c>
      <c r="H595" s="645">
        <f>'[1]②B6用集計'!C3177</f>
        <v>5</v>
      </c>
      <c r="I595" s="647">
        <f>'[1]②B6用集計'!D3177</f>
        <v>5</v>
      </c>
      <c r="J595" s="644">
        <f>'[1]②B6用集計'!C3203</f>
        <v>3</v>
      </c>
      <c r="K595" s="647">
        <f>'[1]②B6用集計'!D3203</f>
        <v>2</v>
      </c>
      <c r="L595" s="644">
        <f>'[1]②B6用集計'!C3229</f>
        <v>8</v>
      </c>
      <c r="M595" s="647">
        <f>'[1]②B6用集計'!D3229</f>
        <v>2</v>
      </c>
      <c r="N595" s="646">
        <f>'[1]②B6用集計'!C3254</f>
        <v>1</v>
      </c>
      <c r="O595" s="646">
        <f>'[1]②B6用集計'!D3254</f>
        <v>4</v>
      </c>
    </row>
    <row r="596" spans="1:15" ht="12">
      <c r="A596" s="668" t="s">
        <v>134</v>
      </c>
      <c r="B596" s="645">
        <f>'[1]②B6用集計'!C3128</f>
        <v>2</v>
      </c>
      <c r="C596" s="688">
        <f>'[1]②B6用集計'!D3128</f>
        <v>2</v>
      </c>
      <c r="D596" s="767">
        <f t="shared" si="73"/>
        <v>17</v>
      </c>
      <c r="E596" s="767">
        <f t="shared" si="73"/>
        <v>8</v>
      </c>
      <c r="F596" s="645">
        <f>'[1]②B6用集計'!C3153</f>
        <v>14</v>
      </c>
      <c r="G596" s="646">
        <f>'[1]②B6用集計'!D3153</f>
        <v>12</v>
      </c>
      <c r="H596" s="645">
        <f>'[1]②B6用集計'!C3178</f>
        <v>3</v>
      </c>
      <c r="I596" s="647">
        <f>'[1]②B6用集計'!D3178</f>
        <v>1</v>
      </c>
      <c r="J596" s="644">
        <f>'[1]②B6用集計'!C3204</f>
        <v>2</v>
      </c>
      <c r="K596" s="647">
        <f>'[1]②B6用集計'!D3204</f>
        <v>2</v>
      </c>
      <c r="L596" s="644">
        <f>'[1]②B6用集計'!C3230</f>
        <v>7</v>
      </c>
      <c r="M596" s="647">
        <f>'[1]②B6用集計'!D3230</f>
        <v>8</v>
      </c>
      <c r="N596" s="646">
        <f>'[1]②B6用集計'!C3255</f>
        <v>6</v>
      </c>
      <c r="O596" s="646">
        <f>'[1]②B6用集計'!D3255</f>
        <v>1</v>
      </c>
    </row>
    <row r="597" spans="1:15" ht="12">
      <c r="A597" s="668" t="s">
        <v>135</v>
      </c>
      <c r="B597" s="645">
        <f>'[1]②B6用集計'!C3129</f>
        <v>4</v>
      </c>
      <c r="C597" s="688">
        <f>'[1]②B6用集計'!D3129</f>
        <v>4</v>
      </c>
      <c r="D597" s="767">
        <f t="shared" si="73"/>
        <v>11</v>
      </c>
      <c r="E597" s="767">
        <f t="shared" si="73"/>
        <v>12</v>
      </c>
      <c r="F597" s="645">
        <f>'[1]②B6用集計'!C3154</f>
        <v>20</v>
      </c>
      <c r="G597" s="646">
        <f>'[1]②B6用集計'!D3154</f>
        <v>12</v>
      </c>
      <c r="H597" s="645">
        <f>'[1]②B6用集計'!C3179</f>
        <v>5</v>
      </c>
      <c r="I597" s="647">
        <f>'[1]②B6用集計'!D3179</f>
        <v>3</v>
      </c>
      <c r="J597" s="644">
        <f>'[1]②B6用集計'!C3205</f>
        <v>2</v>
      </c>
      <c r="K597" s="647">
        <f>'[1]②B6用集計'!D3205</f>
        <v>3</v>
      </c>
      <c r="L597" s="644">
        <f>'[1]②B6用集計'!C3231</f>
        <v>10</v>
      </c>
      <c r="M597" s="647">
        <f>'[1]②B6用集計'!D3231</f>
        <v>4</v>
      </c>
      <c r="N597" s="646">
        <f>'[1]②B6用集計'!C3256</f>
        <v>4</v>
      </c>
      <c r="O597" s="646">
        <f>'[1]②B6用集計'!D3256</f>
        <v>2</v>
      </c>
    </row>
    <row r="598" spans="1:15" ht="12">
      <c r="A598" s="668" t="s">
        <v>136</v>
      </c>
      <c r="B598" s="645">
        <f>'[1]②B6用集計'!C3130</f>
        <v>2</v>
      </c>
      <c r="C598" s="688">
        <f>'[1]②B6用集計'!D3130</f>
        <v>0</v>
      </c>
      <c r="D598" s="767">
        <f t="shared" si="73"/>
        <v>9</v>
      </c>
      <c r="E598" s="767">
        <f t="shared" si="73"/>
        <v>6</v>
      </c>
      <c r="F598" s="645">
        <f>'[1]②B6用集計'!C3155</f>
        <v>9</v>
      </c>
      <c r="G598" s="646">
        <f>'[1]②B6用集計'!D3155</f>
        <v>14</v>
      </c>
      <c r="H598" s="645">
        <f>'[1]②B6用集計'!C3180</f>
        <v>3</v>
      </c>
      <c r="I598" s="647">
        <f>'[1]②B6用集計'!D3180</f>
        <v>7</v>
      </c>
      <c r="J598" s="644">
        <f>'[1]②B6用集計'!C3206</f>
        <v>4</v>
      </c>
      <c r="K598" s="647">
        <f>'[1]②B6用集計'!D3206</f>
        <v>4</v>
      </c>
      <c r="L598" s="644">
        <f>'[1]②B6用集計'!C3232</f>
        <v>9</v>
      </c>
      <c r="M598" s="647">
        <f>'[1]②B6用集計'!D3232</f>
        <v>5</v>
      </c>
      <c r="N598" s="646">
        <f>'[1]②B6用集計'!C3257</f>
        <v>0</v>
      </c>
      <c r="O598" s="646">
        <f>'[1]②B6用集計'!D3257</f>
        <v>3</v>
      </c>
    </row>
    <row r="599" spans="1:15" ht="12">
      <c r="A599" s="668" t="s">
        <v>137</v>
      </c>
      <c r="B599" s="645">
        <f>'[1]②B6用集計'!C3131</f>
        <v>3</v>
      </c>
      <c r="C599" s="688">
        <f>'[1]②B6用集計'!D3131</f>
        <v>4</v>
      </c>
      <c r="D599" s="767">
        <f t="shared" si="73"/>
        <v>15</v>
      </c>
      <c r="E599" s="767">
        <f t="shared" si="73"/>
        <v>13</v>
      </c>
      <c r="F599" s="645">
        <f>'[1]②B6用集計'!C3156</f>
        <v>19</v>
      </c>
      <c r="G599" s="646">
        <f>'[1]②B6用集計'!D3156</f>
        <v>14</v>
      </c>
      <c r="H599" s="645">
        <f>'[1]②B6用集計'!C3181</f>
        <v>5</v>
      </c>
      <c r="I599" s="647">
        <f>'[1]②B6用集計'!D3181</f>
        <v>1</v>
      </c>
      <c r="J599" s="644">
        <f>'[1]②B6用集計'!C3207</f>
        <v>6</v>
      </c>
      <c r="K599" s="647">
        <f>'[1]②B6用集計'!D3207</f>
        <v>4</v>
      </c>
      <c r="L599" s="644">
        <f>'[1]②B6用集計'!C3233</f>
        <v>10</v>
      </c>
      <c r="M599" s="647">
        <f>'[1]②B6用集計'!D3233</f>
        <v>13</v>
      </c>
      <c r="N599" s="646">
        <f>'[1]②B6用集計'!C3258</f>
        <v>1</v>
      </c>
      <c r="O599" s="646">
        <f>'[1]②B6用集計'!D3258</f>
        <v>2</v>
      </c>
    </row>
    <row r="600" spans="1:15" ht="12">
      <c r="A600" s="668" t="s">
        <v>138</v>
      </c>
      <c r="B600" s="645">
        <f>'[1]②B6用集計'!C3132</f>
        <v>7</v>
      </c>
      <c r="C600" s="688">
        <f>'[1]②B6用集計'!D3132</f>
        <v>2</v>
      </c>
      <c r="D600" s="767">
        <f t="shared" si="73"/>
        <v>26</v>
      </c>
      <c r="E600" s="767">
        <f t="shared" si="73"/>
        <v>19</v>
      </c>
      <c r="F600" s="645">
        <f>'[1]②B6用集計'!C3157</f>
        <v>20</v>
      </c>
      <c r="G600" s="646">
        <f>'[1]②B6用集計'!D3157</f>
        <v>15</v>
      </c>
      <c r="H600" s="645">
        <f>'[1]②B6用集計'!C3182</f>
        <v>4</v>
      </c>
      <c r="I600" s="647">
        <f>'[1]②B6用集計'!D3182</f>
        <v>6</v>
      </c>
      <c r="J600" s="644">
        <f>'[1]②B6用集計'!C3208</f>
        <v>7</v>
      </c>
      <c r="K600" s="647">
        <f>'[1]②B6用集計'!D3208</f>
        <v>8</v>
      </c>
      <c r="L600" s="644">
        <f>'[1]②B6用集計'!C3234</f>
        <v>15</v>
      </c>
      <c r="M600" s="647">
        <f>'[1]②B6用集計'!D3234</f>
        <v>17</v>
      </c>
      <c r="N600" s="646">
        <f>'[1]②B6用集計'!C3259</f>
        <v>5</v>
      </c>
      <c r="O600" s="646">
        <f>'[1]②B6用集計'!D3259</f>
        <v>7</v>
      </c>
    </row>
    <row r="601" spans="1:15" ht="12">
      <c r="A601" s="668" t="s">
        <v>139</v>
      </c>
      <c r="B601" s="645">
        <f>'[1]②B6用集計'!C3133</f>
        <v>1</v>
      </c>
      <c r="C601" s="688">
        <f>'[1]②B6用集計'!D3133</f>
        <v>2</v>
      </c>
      <c r="D601" s="767">
        <f t="shared" si="73"/>
        <v>26</v>
      </c>
      <c r="E601" s="767">
        <f t="shared" si="73"/>
        <v>20</v>
      </c>
      <c r="F601" s="645">
        <f>'[1]②B6用集計'!C3158</f>
        <v>18</v>
      </c>
      <c r="G601" s="646">
        <f>'[1]②B6用集計'!D3158</f>
        <v>18</v>
      </c>
      <c r="H601" s="645">
        <f>'[1]②B6用集計'!C3183</f>
        <v>6</v>
      </c>
      <c r="I601" s="647">
        <f>'[1]②B6用集計'!D3183</f>
        <v>5</v>
      </c>
      <c r="J601" s="644">
        <f>'[1]②B6用集計'!C3209</f>
        <v>6</v>
      </c>
      <c r="K601" s="647">
        <f>'[1]②B6用集計'!D3209</f>
        <v>6</v>
      </c>
      <c r="L601" s="644">
        <f>'[1]②B6用集計'!C3235</f>
        <v>12</v>
      </c>
      <c r="M601" s="647">
        <f>'[1]②B6用集計'!D3235</f>
        <v>4</v>
      </c>
      <c r="N601" s="646">
        <f>'[1]②B6用集計'!C3260</f>
        <v>5</v>
      </c>
      <c r="O601" s="646">
        <f>'[1]②B6用集計'!D3260</f>
        <v>2</v>
      </c>
    </row>
    <row r="602" spans="1:15" ht="12">
      <c r="A602" s="668" t="s">
        <v>140</v>
      </c>
      <c r="B602" s="645">
        <f>'[1]②B6用集計'!C3134</f>
        <v>2</v>
      </c>
      <c r="C602" s="688">
        <f>'[1]②B6用集計'!D3134</f>
        <v>4</v>
      </c>
      <c r="D602" s="767">
        <f t="shared" si="73"/>
        <v>32</v>
      </c>
      <c r="E602" s="767">
        <f t="shared" si="73"/>
        <v>23</v>
      </c>
      <c r="F602" s="645">
        <f>'[1]②B6用集計'!C3159</f>
        <v>27</v>
      </c>
      <c r="G602" s="646">
        <f>'[1]②B6用集計'!D3159</f>
        <v>25</v>
      </c>
      <c r="H602" s="645">
        <f>'[1]②B6用集計'!C3184</f>
        <v>7</v>
      </c>
      <c r="I602" s="647">
        <f>'[1]②B6用集計'!D3184</f>
        <v>7</v>
      </c>
      <c r="J602" s="644">
        <f>'[1]②B6用集計'!C3210</f>
        <v>5</v>
      </c>
      <c r="K602" s="647">
        <f>'[1]②B6用集計'!D3210</f>
        <v>7</v>
      </c>
      <c r="L602" s="644">
        <f>'[1]②B6用集計'!C3236</f>
        <v>14</v>
      </c>
      <c r="M602" s="647">
        <f>'[1]②B6用集計'!D3236</f>
        <v>11</v>
      </c>
      <c r="N602" s="646">
        <f>'[1]②B6用集計'!C3261</f>
        <v>9</v>
      </c>
      <c r="O602" s="646">
        <f>'[1]②B6用集計'!D3261</f>
        <v>9</v>
      </c>
    </row>
    <row r="603" spans="1:15" ht="12">
      <c r="A603" s="668" t="s">
        <v>141</v>
      </c>
      <c r="B603" s="645">
        <f>'[1]②B6用集計'!C3135</f>
        <v>4</v>
      </c>
      <c r="C603" s="688">
        <f>'[1]②B6用集計'!D3135</f>
        <v>2</v>
      </c>
      <c r="D603" s="767">
        <f t="shared" si="73"/>
        <v>17</v>
      </c>
      <c r="E603" s="767">
        <f t="shared" si="73"/>
        <v>17</v>
      </c>
      <c r="F603" s="645">
        <f>'[1]②B6用集計'!C3160</f>
        <v>15</v>
      </c>
      <c r="G603" s="646">
        <f>'[1]②B6用集計'!D3160</f>
        <v>13</v>
      </c>
      <c r="H603" s="645">
        <f>'[1]②B6用集計'!C3185</f>
        <v>2</v>
      </c>
      <c r="I603" s="647">
        <f>'[1]②B6用集計'!D3185</f>
        <v>9</v>
      </c>
      <c r="J603" s="644">
        <f>'[1]②B6用集計'!C3211</f>
        <v>4</v>
      </c>
      <c r="K603" s="647">
        <f>'[1]②B6用集計'!D3211</f>
        <v>6</v>
      </c>
      <c r="L603" s="644">
        <f>'[1]②B6用集計'!C3237</f>
        <v>7</v>
      </c>
      <c r="M603" s="647">
        <f>'[1]②B6用集計'!D3237</f>
        <v>8</v>
      </c>
      <c r="N603" s="646">
        <f>'[1]②B6用集計'!C3262</f>
        <v>5</v>
      </c>
      <c r="O603" s="646">
        <f>'[1]②B6用集計'!D3262</f>
        <v>1</v>
      </c>
    </row>
    <row r="604" spans="1:15" ht="12">
      <c r="A604" s="668" t="s">
        <v>142</v>
      </c>
      <c r="B604" s="645">
        <f>'[1]②B6用集計'!C3136</f>
        <v>4</v>
      </c>
      <c r="C604" s="688">
        <f>'[1]②B6用集計'!D3136</f>
        <v>7</v>
      </c>
      <c r="D604" s="767">
        <f t="shared" si="73"/>
        <v>18</v>
      </c>
      <c r="E604" s="767">
        <f t="shared" si="73"/>
        <v>23</v>
      </c>
      <c r="F604" s="645">
        <f>'[1]②B6用集計'!C3161</f>
        <v>9</v>
      </c>
      <c r="G604" s="646">
        <f>'[1]②B6用集計'!D3161</f>
        <v>15</v>
      </c>
      <c r="H604" s="645">
        <f>'[1]②B6用集計'!C3186</f>
        <v>3</v>
      </c>
      <c r="I604" s="647">
        <f>'[1]②B6用集計'!D3186</f>
        <v>1</v>
      </c>
      <c r="J604" s="644">
        <f>'[1]②B6用集計'!C3212</f>
        <v>7</v>
      </c>
      <c r="K604" s="647">
        <f>'[1]②B6用集計'!D3212</f>
        <v>3</v>
      </c>
      <c r="L604" s="644">
        <f>'[1]②B6用集計'!C3238</f>
        <v>5</v>
      </c>
      <c r="M604" s="647">
        <f>'[1]②B6用集計'!D3238</f>
        <v>11</v>
      </c>
      <c r="N604" s="646">
        <f>'[1]②B6用集計'!C3263</f>
        <v>0</v>
      </c>
      <c r="O604" s="646">
        <f>'[1]②B6用集計'!D3263</f>
        <v>0</v>
      </c>
    </row>
    <row r="605" spans="1:15" ht="12">
      <c r="A605" s="668" t="s">
        <v>143</v>
      </c>
      <c r="B605" s="645">
        <f>'[1]②B6用集計'!C3137</f>
        <v>4</v>
      </c>
      <c r="C605" s="688">
        <f>'[1]②B6用集計'!D3137</f>
        <v>2</v>
      </c>
      <c r="D605" s="767">
        <f t="shared" si="73"/>
        <v>16</v>
      </c>
      <c r="E605" s="767">
        <f t="shared" si="73"/>
        <v>20</v>
      </c>
      <c r="F605" s="645">
        <f>'[1]②B6用集計'!C3162</f>
        <v>4</v>
      </c>
      <c r="G605" s="646">
        <f>'[1]②B6用集計'!D3162</f>
        <v>15</v>
      </c>
      <c r="H605" s="645">
        <f>'[1]②B6用集計'!C3187</f>
        <v>3</v>
      </c>
      <c r="I605" s="647">
        <f>'[1]②B6用集計'!D3187</f>
        <v>0</v>
      </c>
      <c r="J605" s="644">
        <f>'[1]②B6用集計'!C3213</f>
        <v>3</v>
      </c>
      <c r="K605" s="647">
        <f>'[1]②B6用集計'!D3213</f>
        <v>4</v>
      </c>
      <c r="L605" s="644">
        <f>'[1]②B6用集計'!C3239</f>
        <v>10</v>
      </c>
      <c r="M605" s="647">
        <f>'[1]②B6用集計'!D3239</f>
        <v>12</v>
      </c>
      <c r="N605" s="646">
        <f>'[1]②B6用集計'!C3264</f>
        <v>3</v>
      </c>
      <c r="O605" s="646">
        <f>'[1]②B6用集計'!D3264</f>
        <v>4</v>
      </c>
    </row>
    <row r="606" spans="1:15" ht="12">
      <c r="A606" s="668" t="s">
        <v>144</v>
      </c>
      <c r="B606" s="645">
        <f>'[1]②B6用集計'!C3138</f>
        <v>0</v>
      </c>
      <c r="C606" s="688">
        <f>'[1]②B6用集計'!D3138</f>
        <v>2</v>
      </c>
      <c r="D606" s="767">
        <f t="shared" si="73"/>
        <v>7</v>
      </c>
      <c r="E606" s="767">
        <f t="shared" si="73"/>
        <v>22</v>
      </c>
      <c r="F606" s="645">
        <f>'[1]②B6用集計'!C3163</f>
        <v>13</v>
      </c>
      <c r="G606" s="646">
        <f>'[1]②B6用集計'!D3163</f>
        <v>12</v>
      </c>
      <c r="H606" s="645">
        <f>'[1]②B6用集計'!C3188</f>
        <v>2</v>
      </c>
      <c r="I606" s="647">
        <f>'[1]②B6用集計'!D3188</f>
        <v>4</v>
      </c>
      <c r="J606" s="644">
        <f>'[1]②B6用集計'!C3214</f>
        <v>2</v>
      </c>
      <c r="K606" s="647">
        <f>'[1]②B6用集計'!D3214</f>
        <v>8</v>
      </c>
      <c r="L606" s="644">
        <f>'[1]②B6用集計'!C3240</f>
        <v>2</v>
      </c>
      <c r="M606" s="647">
        <f>'[1]②B6用集計'!D3240</f>
        <v>10</v>
      </c>
      <c r="N606" s="646">
        <f>'[1]②B6用集計'!C3265</f>
        <v>3</v>
      </c>
      <c r="O606" s="646">
        <f>'[1]②B6用集計'!D3265</f>
        <v>3</v>
      </c>
    </row>
    <row r="607" spans="1:15" ht="12">
      <c r="A607" s="668" t="s">
        <v>145</v>
      </c>
      <c r="B607" s="645">
        <f>'[1]②B6用集計'!C3139</f>
        <v>0</v>
      </c>
      <c r="C607" s="688">
        <f>'[1]②B6用集計'!D3139</f>
        <v>1</v>
      </c>
      <c r="D607" s="767">
        <f t="shared" si="73"/>
        <v>5</v>
      </c>
      <c r="E607" s="767">
        <f t="shared" si="73"/>
        <v>13</v>
      </c>
      <c r="F607" s="645">
        <f>'[1]②B6用集計'!C3164</f>
        <v>1</v>
      </c>
      <c r="G607" s="646">
        <f>'[1]②B6用集計'!D3164</f>
        <v>10</v>
      </c>
      <c r="H607" s="645">
        <f>'[1]②B6用集計'!C3189</f>
        <v>2</v>
      </c>
      <c r="I607" s="647">
        <f>'[1]②B6用集計'!D3189</f>
        <v>1</v>
      </c>
      <c r="J607" s="644">
        <f>'[1]②B6用集計'!C3215</f>
        <v>3</v>
      </c>
      <c r="K607" s="647">
        <f>'[1]②B6用集計'!D3215</f>
        <v>1</v>
      </c>
      <c r="L607" s="644">
        <f>'[1]②B6用集計'!C3241</f>
        <v>5</v>
      </c>
      <c r="M607" s="647">
        <f>'[1]②B6用集計'!D3241</f>
        <v>4</v>
      </c>
      <c r="N607" s="646">
        <f>'[1]②B6用集計'!C3266</f>
        <v>2</v>
      </c>
      <c r="O607" s="646">
        <f>'[1]②B6用集計'!D3266</f>
        <v>0</v>
      </c>
    </row>
    <row r="608" spans="1:15" ht="12">
      <c r="A608" s="668" t="s">
        <v>146</v>
      </c>
      <c r="B608" s="645">
        <f>'[1]②B6用集計'!C3140</f>
        <v>0</v>
      </c>
      <c r="C608" s="688">
        <f>'[1]②B6用集計'!D3140</f>
        <v>0</v>
      </c>
      <c r="D608" s="767">
        <f t="shared" si="73"/>
        <v>0</v>
      </c>
      <c r="E608" s="757">
        <f t="shared" si="73"/>
        <v>1</v>
      </c>
      <c r="F608" s="645">
        <f>'[1]②B6用集計'!C3165</f>
        <v>0</v>
      </c>
      <c r="G608" s="646">
        <f>'[1]②B6用集計'!D3165</f>
        <v>1</v>
      </c>
      <c r="H608" s="645">
        <f>'[1]②B6用集計'!C3190</f>
        <v>0</v>
      </c>
      <c r="I608" s="647">
        <f>'[1]②B6用集計'!D3190</f>
        <v>3</v>
      </c>
      <c r="J608" s="644">
        <f>'[1]②B6用集計'!C3216</f>
        <v>0</v>
      </c>
      <c r="K608" s="647">
        <f>'[1]②B6用集計'!D3216</f>
        <v>2</v>
      </c>
      <c r="L608" s="644">
        <f>'[1]②B6用集計'!C3242</f>
        <v>0</v>
      </c>
      <c r="M608" s="647">
        <f>'[1]②B6用集計'!D3242</f>
        <v>2</v>
      </c>
      <c r="N608" s="646">
        <f>'[1]②B6用集計'!C3267</f>
        <v>0</v>
      </c>
      <c r="O608" s="646">
        <f>'[1]②B6用集計'!D3267</f>
        <v>0</v>
      </c>
    </row>
    <row r="609" spans="1:15" ht="12" thickBot="1">
      <c r="A609" s="669" t="s">
        <v>216</v>
      </c>
      <c r="B609" s="691">
        <f>'[1]②B6用集計'!C3141</f>
        <v>0</v>
      </c>
      <c r="C609" s="692">
        <f>'[1]②B6用集計'!D3141</f>
        <v>0</v>
      </c>
      <c r="D609" s="715">
        <f t="shared" si="73"/>
        <v>0</v>
      </c>
      <c r="E609" s="759">
        <f t="shared" si="73"/>
        <v>0</v>
      </c>
      <c r="F609" s="645">
        <f>'[1]②B6用集計'!C3166</f>
        <v>0</v>
      </c>
      <c r="G609" s="646">
        <f>'[1]②B6用集計'!D3166</f>
        <v>0</v>
      </c>
      <c r="H609" s="645">
        <f>'[1]②B6用集計'!C3191</f>
        <v>0</v>
      </c>
      <c r="I609" s="647">
        <f>'[1]②B6用集計'!D3191</f>
        <v>0</v>
      </c>
      <c r="J609" s="644">
        <f>'[1]②B6用集計'!C3217</f>
        <v>0</v>
      </c>
      <c r="K609" s="647">
        <f>'[1]②B6用集計'!D3217</f>
        <v>1</v>
      </c>
      <c r="L609" s="644">
        <f>'[1]②B6用集計'!C3243</f>
        <v>0</v>
      </c>
      <c r="M609" s="647">
        <f>'[1]②B6用集計'!D3243</f>
        <v>0</v>
      </c>
      <c r="N609" s="646">
        <f>'[1]②B6用集計'!C3268</f>
        <v>0</v>
      </c>
      <c r="O609" s="649">
        <f>'[1]②B6用集計'!D3268</f>
        <v>0</v>
      </c>
    </row>
    <row r="610" spans="1:15" ht="12" thickBot="1">
      <c r="A610" s="771"/>
      <c r="B610" s="646"/>
      <c r="C610" s="696"/>
      <c r="D610" s="649"/>
      <c r="E610" s="649"/>
      <c r="F610" s="772"/>
      <c r="G610" s="772"/>
      <c r="H610" s="772"/>
      <c r="I610" s="772"/>
      <c r="J610" s="772"/>
      <c r="K610" s="772"/>
      <c r="L610" s="772"/>
      <c r="M610" s="772"/>
      <c r="N610" s="772"/>
      <c r="O610" s="772"/>
    </row>
    <row r="611" spans="1:15" ht="12">
      <c r="A611" s="654" t="s">
        <v>202</v>
      </c>
      <c r="B611" s="1145" t="s">
        <v>367</v>
      </c>
      <c r="C611" s="1146"/>
      <c r="D611" s="1082" t="s">
        <v>368</v>
      </c>
      <c r="E611" s="1096"/>
      <c r="F611" s="1081" t="s">
        <v>369</v>
      </c>
      <c r="G611" s="1096"/>
      <c r="H611" s="1115" t="s">
        <v>370</v>
      </c>
      <c r="I611" s="1116"/>
      <c r="J611" s="1147" t="s">
        <v>371</v>
      </c>
      <c r="K611" s="1148"/>
      <c r="L611" s="1149" t="s">
        <v>372</v>
      </c>
      <c r="M611" s="1150"/>
      <c r="N611" s="1109" t="s">
        <v>373</v>
      </c>
      <c r="O611" s="1108"/>
    </row>
    <row r="612" spans="1:15" ht="12">
      <c r="A612" s="655" t="s">
        <v>210</v>
      </c>
      <c r="B612" s="1090">
        <f>'[1]③行政区別'!E153</f>
        <v>67</v>
      </c>
      <c r="C612" s="1090"/>
      <c r="D612" s="1071">
        <f>'[1]③行政区別'!E154</f>
        <v>31</v>
      </c>
      <c r="E612" s="1080"/>
      <c r="F612" s="1066">
        <f>'[1]③行政区別'!E155</f>
        <v>11</v>
      </c>
      <c r="G612" s="1080"/>
      <c r="H612" s="1066">
        <f>'[1]③行政区別'!E156</f>
        <v>30</v>
      </c>
      <c r="I612" s="1080"/>
      <c r="J612" s="1066">
        <f>'[1]③行政区別'!E157</f>
        <v>3</v>
      </c>
      <c r="K612" s="1067"/>
      <c r="L612" s="1091">
        <f>SUM(F584:R584)+SUM(B612:K612)</f>
        <v>508</v>
      </c>
      <c r="M612" s="1079"/>
      <c r="N612" s="1089">
        <f>'[1]③行政区別'!E159</f>
        <v>319</v>
      </c>
      <c r="O612" s="1071"/>
    </row>
    <row r="613" spans="1:15" ht="12">
      <c r="A613" s="655" t="s">
        <v>211</v>
      </c>
      <c r="B613" s="1090">
        <f>SUM(B617:C637)</f>
        <v>242</v>
      </c>
      <c r="C613" s="1090"/>
      <c r="D613" s="1071">
        <f>SUM(D617:E637)</f>
        <v>97</v>
      </c>
      <c r="E613" s="1080"/>
      <c r="F613" s="1066">
        <f>SUM(F617:G637)</f>
        <v>26</v>
      </c>
      <c r="G613" s="1080"/>
      <c r="H613" s="1066">
        <f>SUM(H617:I637)</f>
        <v>80</v>
      </c>
      <c r="I613" s="1080"/>
      <c r="J613" s="1066">
        <f>SUM(J617:K637)</f>
        <v>4</v>
      </c>
      <c r="K613" s="1067"/>
      <c r="L613" s="1091">
        <f>SUM(L617:M637)</f>
        <v>1625</v>
      </c>
      <c r="M613" s="1079"/>
      <c r="N613" s="1089">
        <f>SUM(N617:O637)</f>
        <v>918</v>
      </c>
      <c r="O613" s="1071"/>
    </row>
    <row r="614" spans="1:15" ht="12">
      <c r="A614" s="656"/>
      <c r="B614" s="748" t="s">
        <v>125</v>
      </c>
      <c r="C614" s="724" t="s">
        <v>126</v>
      </c>
      <c r="D614" s="748" t="s">
        <v>125</v>
      </c>
      <c r="E614" s="773" t="s">
        <v>126</v>
      </c>
      <c r="F614" s="748" t="s">
        <v>125</v>
      </c>
      <c r="G614" s="736" t="s">
        <v>126</v>
      </c>
      <c r="H614" s="750" t="s">
        <v>125</v>
      </c>
      <c r="I614" s="724" t="s">
        <v>126</v>
      </c>
      <c r="J614" s="748" t="s">
        <v>125</v>
      </c>
      <c r="K614" s="725" t="s">
        <v>126</v>
      </c>
      <c r="L614" s="749" t="s">
        <v>125</v>
      </c>
      <c r="M614" s="727" t="s">
        <v>126</v>
      </c>
      <c r="N614" s="748" t="s">
        <v>125</v>
      </c>
      <c r="O614" s="736" t="s">
        <v>126</v>
      </c>
    </row>
    <row r="615" spans="1:15" ht="12">
      <c r="A615" s="673" t="s">
        <v>374</v>
      </c>
      <c r="B615" s="708">
        <f>SUM(B621:B637)</f>
        <v>96</v>
      </c>
      <c r="C615" s="707">
        <f>SUM(C621:C637)</f>
        <v>97</v>
      </c>
      <c r="D615" s="708">
        <f aca="true" t="shared" si="76" ref="D615:K615">SUM(D621:D637)</f>
        <v>42</v>
      </c>
      <c r="E615" s="707">
        <f t="shared" si="76"/>
        <v>43</v>
      </c>
      <c r="F615" s="708">
        <f t="shared" si="76"/>
        <v>14</v>
      </c>
      <c r="G615" s="708">
        <f t="shared" si="76"/>
        <v>12</v>
      </c>
      <c r="H615" s="706">
        <f t="shared" si="76"/>
        <v>34</v>
      </c>
      <c r="I615" s="707">
        <f t="shared" si="76"/>
        <v>35</v>
      </c>
      <c r="J615" s="708">
        <f t="shared" si="76"/>
        <v>3</v>
      </c>
      <c r="K615" s="682">
        <f t="shared" si="76"/>
        <v>1</v>
      </c>
      <c r="L615" s="709">
        <f aca="true" t="shared" si="77" ref="L615:M630">F587+H587+J587+L587+N587+B615+D615+F615+H615+J615</f>
        <v>702</v>
      </c>
      <c r="M615" s="710">
        <f t="shared" si="77"/>
        <v>693</v>
      </c>
      <c r="N615" s="708">
        <f>SUM(N621:N637)</f>
        <v>365</v>
      </c>
      <c r="O615" s="708">
        <f>SUM(O621:O637)</f>
        <v>375</v>
      </c>
    </row>
    <row r="616" spans="1:15" ht="12">
      <c r="A616" s="718" t="s">
        <v>213</v>
      </c>
      <c r="B616" s="667">
        <f>SUM(B617:B637)</f>
        <v>120</v>
      </c>
      <c r="C616" s="712">
        <f>SUM(C617:C637)</f>
        <v>122</v>
      </c>
      <c r="D616" s="667">
        <f aca="true" t="shared" si="78" ref="D616:K616">SUM(D617:D637)</f>
        <v>51</v>
      </c>
      <c r="E616" s="712">
        <f t="shared" si="78"/>
        <v>46</v>
      </c>
      <c r="F616" s="667">
        <f t="shared" si="78"/>
        <v>14</v>
      </c>
      <c r="G616" s="667">
        <f t="shared" si="78"/>
        <v>12</v>
      </c>
      <c r="H616" s="730">
        <f t="shared" si="78"/>
        <v>40</v>
      </c>
      <c r="I616" s="733">
        <f t="shared" si="78"/>
        <v>40</v>
      </c>
      <c r="J616" s="732">
        <f t="shared" si="78"/>
        <v>3</v>
      </c>
      <c r="K616" s="731">
        <f t="shared" si="78"/>
        <v>1</v>
      </c>
      <c r="L616" s="686">
        <f t="shared" si="77"/>
        <v>822</v>
      </c>
      <c r="M616" s="687">
        <f t="shared" si="77"/>
        <v>803</v>
      </c>
      <c r="N616" s="732">
        <f>SUM(N617:N637)</f>
        <v>471</v>
      </c>
      <c r="O616" s="732">
        <f>SUM(O617:O637)</f>
        <v>447</v>
      </c>
    </row>
    <row r="617" spans="1:15" ht="12">
      <c r="A617" s="668" t="s">
        <v>375</v>
      </c>
      <c r="B617" s="646">
        <f>'[1]②B6用集計'!C3273</f>
        <v>5</v>
      </c>
      <c r="C617" s="647">
        <f>'[1]②B6用集計'!D3273</f>
        <v>6</v>
      </c>
      <c r="D617" s="644">
        <f>'[1]②B6用集計'!C3298</f>
        <v>2</v>
      </c>
      <c r="E617" s="647">
        <f>'[1]②B6用集計'!D3298</f>
        <v>0</v>
      </c>
      <c r="F617" s="644">
        <f>'[1]②B6用集計'!C3323</f>
        <v>0</v>
      </c>
      <c r="G617" s="646">
        <f>'[1]②B6用集計'!D3323</f>
        <v>0</v>
      </c>
      <c r="H617" s="645">
        <f>'[1]②B6用集計'!C3349</f>
        <v>1</v>
      </c>
      <c r="I617" s="647">
        <f>'[1]②B6用集計'!D3349</f>
        <v>1</v>
      </c>
      <c r="J617" s="644">
        <f>'[1]②B6用集計'!C3374</f>
        <v>0</v>
      </c>
      <c r="K617" s="688">
        <f>'[1]②B6用集計'!D3374</f>
        <v>0</v>
      </c>
      <c r="L617" s="689">
        <f>F589+H589+J589+L589+N589+B617+D617+F617+H617+J617</f>
        <v>24</v>
      </c>
      <c r="M617" s="690">
        <f t="shared" si="77"/>
        <v>17</v>
      </c>
      <c r="N617" s="646">
        <f>'[1]②B6用集計'!C3399</f>
        <v>32</v>
      </c>
      <c r="O617" s="646">
        <f>'[1]②B6用集計'!D3399</f>
        <v>17</v>
      </c>
    </row>
    <row r="618" spans="1:15" ht="12">
      <c r="A618" s="668" t="s">
        <v>376</v>
      </c>
      <c r="B618" s="646">
        <f>'[1]②B6用集計'!C3274</f>
        <v>8</v>
      </c>
      <c r="C618" s="647">
        <f>'[1]②B6用集計'!D3274</f>
        <v>9</v>
      </c>
      <c r="D618" s="644">
        <f>'[1]②B6用集計'!C3299</f>
        <v>2</v>
      </c>
      <c r="E618" s="647">
        <f>'[1]②B6用集計'!D3299</f>
        <v>1</v>
      </c>
      <c r="F618" s="644">
        <f>'[1]②B6用集計'!C3324</f>
        <v>0</v>
      </c>
      <c r="G618" s="646">
        <f>'[1]②B6用集計'!D3324</f>
        <v>0</v>
      </c>
      <c r="H618" s="645">
        <f>'[1]②B6用集計'!C3350</f>
        <v>3</v>
      </c>
      <c r="I618" s="647">
        <f>'[1]②B6用集計'!D3350</f>
        <v>2</v>
      </c>
      <c r="J618" s="644">
        <f>'[1]②B6用集計'!C3375</f>
        <v>0</v>
      </c>
      <c r="K618" s="688">
        <f>'[1]②B6用集計'!D3375</f>
        <v>0</v>
      </c>
      <c r="L618" s="689">
        <f t="shared" si="77"/>
        <v>28</v>
      </c>
      <c r="M618" s="690">
        <f t="shared" si="77"/>
        <v>31</v>
      </c>
      <c r="N618" s="646">
        <f>'[1]②B6用集計'!C3400</f>
        <v>28</v>
      </c>
      <c r="O618" s="646">
        <f>'[1]②B6用集計'!D3400</f>
        <v>19</v>
      </c>
    </row>
    <row r="619" spans="1:15" ht="12">
      <c r="A619" s="668" t="s">
        <v>129</v>
      </c>
      <c r="B619" s="646">
        <f>'[1]②B6用集計'!C3275</f>
        <v>4</v>
      </c>
      <c r="C619" s="647">
        <f>'[1]②B6用集計'!D3275</f>
        <v>3</v>
      </c>
      <c r="D619" s="644">
        <f>'[1]②B6用集計'!C3300</f>
        <v>1</v>
      </c>
      <c r="E619" s="647">
        <f>'[1]②B6用集計'!D3300</f>
        <v>0</v>
      </c>
      <c r="F619" s="644">
        <f>'[1]②B6用集計'!C3325</f>
        <v>0</v>
      </c>
      <c r="G619" s="646">
        <f>'[1]②B6用集計'!D3325</f>
        <v>0</v>
      </c>
      <c r="H619" s="645">
        <f>'[1]②B6用集計'!C3351</f>
        <v>1</v>
      </c>
      <c r="I619" s="647">
        <f>'[1]②B6用集計'!D3351</f>
        <v>1</v>
      </c>
      <c r="J619" s="644">
        <f>'[1]②B6用集計'!C3376</f>
        <v>0</v>
      </c>
      <c r="K619" s="688">
        <f>'[1]②B6用集計'!D3376</f>
        <v>0</v>
      </c>
      <c r="L619" s="689">
        <f t="shared" si="77"/>
        <v>31</v>
      </c>
      <c r="M619" s="690">
        <f t="shared" si="77"/>
        <v>31</v>
      </c>
      <c r="N619" s="646">
        <f>'[1]②B6用集計'!C3401</f>
        <v>27</v>
      </c>
      <c r="O619" s="646">
        <f>'[1]②B6用集計'!D3401</f>
        <v>18</v>
      </c>
    </row>
    <row r="620" spans="1:15" ht="12">
      <c r="A620" s="668" t="s">
        <v>130</v>
      </c>
      <c r="B620" s="646">
        <f>'[1]②B6用集計'!C3276</f>
        <v>7</v>
      </c>
      <c r="C620" s="647">
        <f>'[1]②B6用集計'!D3276</f>
        <v>7</v>
      </c>
      <c r="D620" s="644">
        <f>'[1]②B6用集計'!C3301</f>
        <v>4</v>
      </c>
      <c r="E620" s="647">
        <f>'[1]②B6用集計'!D3301</f>
        <v>2</v>
      </c>
      <c r="F620" s="644">
        <f>'[1]②B6用集計'!C3326</f>
        <v>0</v>
      </c>
      <c r="G620" s="646">
        <f>'[1]②B6用集計'!D3326</f>
        <v>0</v>
      </c>
      <c r="H620" s="645">
        <f>'[1]②B6用集計'!C3352</f>
        <v>1</v>
      </c>
      <c r="I620" s="647">
        <f>'[1]②B6用集計'!D3352</f>
        <v>1</v>
      </c>
      <c r="J620" s="644">
        <f>'[1]②B6用集計'!C3377</f>
        <v>0</v>
      </c>
      <c r="K620" s="688">
        <f>'[1]②B6用集計'!D3377</f>
        <v>0</v>
      </c>
      <c r="L620" s="689">
        <f t="shared" si="77"/>
        <v>37</v>
      </c>
      <c r="M620" s="690">
        <f t="shared" si="77"/>
        <v>31</v>
      </c>
      <c r="N620" s="646">
        <f>'[1]②B6用集計'!C3402</f>
        <v>19</v>
      </c>
      <c r="O620" s="646">
        <f>'[1]②B6用集計'!D3402</f>
        <v>18</v>
      </c>
    </row>
    <row r="621" spans="1:15" ht="12">
      <c r="A621" s="668" t="s">
        <v>131</v>
      </c>
      <c r="B621" s="646">
        <f>'[1]②B6用集計'!C3277</f>
        <v>5</v>
      </c>
      <c r="C621" s="647">
        <f>'[1]②B6用集計'!D3277</f>
        <v>2</v>
      </c>
      <c r="D621" s="644">
        <f>'[1]②B6用集計'!C3302</f>
        <v>1</v>
      </c>
      <c r="E621" s="647">
        <f>'[1]②B6用集計'!D3302</f>
        <v>1</v>
      </c>
      <c r="F621" s="644">
        <f>'[1]②B6用集計'!C3327</f>
        <v>1</v>
      </c>
      <c r="G621" s="646">
        <f>'[1]②B6用集計'!D3327</f>
        <v>0</v>
      </c>
      <c r="H621" s="645">
        <f>'[1]②B6用集計'!C3353</f>
        <v>0</v>
      </c>
      <c r="I621" s="647">
        <f>'[1]②B6用集計'!D3353</f>
        <v>0</v>
      </c>
      <c r="J621" s="644">
        <f>'[1]②B6用集計'!C3378</f>
        <v>0</v>
      </c>
      <c r="K621" s="688">
        <f>'[1]②B6用集計'!D3378</f>
        <v>0</v>
      </c>
      <c r="L621" s="689">
        <f t="shared" si="77"/>
        <v>41</v>
      </c>
      <c r="M621" s="690">
        <f t="shared" si="77"/>
        <v>32</v>
      </c>
      <c r="N621" s="646">
        <f>'[1]②B6用集計'!C3403</f>
        <v>12</v>
      </c>
      <c r="O621" s="646">
        <f>'[1]②B6用集計'!D3403</f>
        <v>9</v>
      </c>
    </row>
    <row r="622" spans="1:15" ht="12">
      <c r="A622" s="668" t="s">
        <v>132</v>
      </c>
      <c r="B622" s="646">
        <f>'[1]②B6用集計'!C3278</f>
        <v>4</v>
      </c>
      <c r="C622" s="647">
        <f>'[1]②B6用集計'!D3278</f>
        <v>4</v>
      </c>
      <c r="D622" s="644">
        <f>'[1]②B6用集計'!C3303</f>
        <v>1</v>
      </c>
      <c r="E622" s="647">
        <f>'[1]②B6用集計'!D3303</f>
        <v>2</v>
      </c>
      <c r="F622" s="644">
        <f>'[1]②B6用集計'!C3328</f>
        <v>0</v>
      </c>
      <c r="G622" s="646">
        <f>'[1]②B6用集計'!D3328</f>
        <v>1</v>
      </c>
      <c r="H622" s="645">
        <f>'[1]②B6用集計'!C3354</f>
        <v>1</v>
      </c>
      <c r="I622" s="647">
        <f>'[1]②B6用集計'!D3354</f>
        <v>1</v>
      </c>
      <c r="J622" s="644">
        <f>'[1]②B6用集計'!C3379</f>
        <v>0</v>
      </c>
      <c r="K622" s="688">
        <f>'[1]②B6用集計'!D3379</f>
        <v>0</v>
      </c>
      <c r="L622" s="689">
        <f t="shared" si="77"/>
        <v>36</v>
      </c>
      <c r="M622" s="690">
        <f t="shared" si="77"/>
        <v>30</v>
      </c>
      <c r="N622" s="646">
        <f>'[1]②B6用集計'!C3404</f>
        <v>21</v>
      </c>
      <c r="O622" s="646">
        <f>'[1]②B6用集計'!D3404</f>
        <v>14</v>
      </c>
    </row>
    <row r="623" spans="1:15" ht="12">
      <c r="A623" s="668" t="s">
        <v>133</v>
      </c>
      <c r="B623" s="646">
        <f>'[1]②B6用集計'!C3279</f>
        <v>6</v>
      </c>
      <c r="C623" s="647">
        <f>'[1]②B6用集計'!D3279</f>
        <v>6</v>
      </c>
      <c r="D623" s="644">
        <f>'[1]②B6用集計'!C3304</f>
        <v>2</v>
      </c>
      <c r="E623" s="647">
        <f>'[1]②B6用集計'!D3304</f>
        <v>2</v>
      </c>
      <c r="F623" s="644">
        <f>'[1]②B6用集計'!C3329</f>
        <v>1</v>
      </c>
      <c r="G623" s="646">
        <f>'[1]②B6用集計'!D3329</f>
        <v>0</v>
      </c>
      <c r="H623" s="645">
        <f>'[1]②B6用集計'!C3355</f>
        <v>3</v>
      </c>
      <c r="I623" s="647">
        <f>'[1]②B6用集計'!D3355</f>
        <v>2</v>
      </c>
      <c r="J623" s="644">
        <f>'[1]②B6用集計'!C3380</f>
        <v>0</v>
      </c>
      <c r="K623" s="688">
        <f>'[1]②B6用集計'!D3380</f>
        <v>0</v>
      </c>
      <c r="L623" s="689">
        <f t="shared" si="77"/>
        <v>47</v>
      </c>
      <c r="M623" s="690">
        <f t="shared" si="77"/>
        <v>38</v>
      </c>
      <c r="N623" s="646">
        <f>'[1]②B6用集計'!C3405</f>
        <v>34</v>
      </c>
      <c r="O623" s="646">
        <f>'[1]②B6用集計'!D3405</f>
        <v>27</v>
      </c>
    </row>
    <row r="624" spans="1:15" ht="12">
      <c r="A624" s="668" t="s">
        <v>134</v>
      </c>
      <c r="B624" s="646">
        <f>'[1]②B6用集計'!C3280</f>
        <v>7</v>
      </c>
      <c r="C624" s="647">
        <f>'[1]②B6用集計'!D3280</f>
        <v>3</v>
      </c>
      <c r="D624" s="644">
        <f>'[1]②B6用集計'!C3305</f>
        <v>3</v>
      </c>
      <c r="E624" s="647">
        <f>'[1]②B6用集計'!D3305</f>
        <v>2</v>
      </c>
      <c r="F624" s="644">
        <f>'[1]②B6用集計'!C3330</f>
        <v>0</v>
      </c>
      <c r="G624" s="646">
        <f>'[1]②B6用集計'!D3330</f>
        <v>0</v>
      </c>
      <c r="H624" s="645">
        <f>'[1]②B6用集計'!C3356</f>
        <v>2</v>
      </c>
      <c r="I624" s="647">
        <f>'[1]②B6用集計'!D3356</f>
        <v>3</v>
      </c>
      <c r="J624" s="644">
        <f>'[1]②B6用集計'!C3381</f>
        <v>0</v>
      </c>
      <c r="K624" s="688">
        <f>'[1]②B6用集計'!D3381</f>
        <v>0</v>
      </c>
      <c r="L624" s="689">
        <f t="shared" si="77"/>
        <v>44</v>
      </c>
      <c r="M624" s="690">
        <f t="shared" si="77"/>
        <v>32</v>
      </c>
      <c r="N624" s="646">
        <f>'[1]②B6用集計'!C3406</f>
        <v>23</v>
      </c>
      <c r="O624" s="646">
        <f>'[1]②B6用集計'!D3406</f>
        <v>40</v>
      </c>
    </row>
    <row r="625" spans="1:15" ht="12">
      <c r="A625" s="668" t="s">
        <v>135</v>
      </c>
      <c r="B625" s="646">
        <f>'[1]②B6用集計'!C3281</f>
        <v>8</v>
      </c>
      <c r="C625" s="647">
        <f>'[1]②B6用集計'!D3281</f>
        <v>10</v>
      </c>
      <c r="D625" s="644">
        <f>'[1]②B6用集計'!C3306</f>
        <v>4</v>
      </c>
      <c r="E625" s="647">
        <f>'[1]②B6用集計'!D3306</f>
        <v>2</v>
      </c>
      <c r="F625" s="644">
        <f>'[1]②B6用集計'!C3331</f>
        <v>0</v>
      </c>
      <c r="G625" s="646">
        <f>'[1]②B6用集計'!D3331</f>
        <v>0</v>
      </c>
      <c r="H625" s="645">
        <f>'[1]②B6用集計'!C3357</f>
        <v>2</v>
      </c>
      <c r="I625" s="647">
        <f>'[1]②B6用集計'!D3357</f>
        <v>1</v>
      </c>
      <c r="J625" s="644">
        <f>'[1]②B6用集計'!C3382</f>
        <v>0</v>
      </c>
      <c r="K625" s="688">
        <f>'[1]②B6用集計'!D3382</f>
        <v>0</v>
      </c>
      <c r="L625" s="689">
        <f t="shared" si="77"/>
        <v>55</v>
      </c>
      <c r="M625" s="690">
        <f t="shared" si="77"/>
        <v>37</v>
      </c>
      <c r="N625" s="646">
        <f>'[1]②B6用集計'!C3407</f>
        <v>34</v>
      </c>
      <c r="O625" s="646">
        <f>'[1]②B6用集計'!D3407</f>
        <v>24</v>
      </c>
    </row>
    <row r="626" spans="1:15" ht="12">
      <c r="A626" s="668" t="s">
        <v>136</v>
      </c>
      <c r="B626" s="646">
        <f>'[1]②B6用集計'!C3282</f>
        <v>6</v>
      </c>
      <c r="C626" s="647">
        <f>'[1]②B6用集計'!D3282</f>
        <v>5</v>
      </c>
      <c r="D626" s="644">
        <f>'[1]②B6用集計'!C3307</f>
        <v>2</v>
      </c>
      <c r="E626" s="647">
        <f>'[1]②B6用集計'!D3307</f>
        <v>2</v>
      </c>
      <c r="F626" s="644">
        <f>'[1]②B6用集計'!C3332</f>
        <v>0</v>
      </c>
      <c r="G626" s="646">
        <f>'[1]②B6用集計'!D3332</f>
        <v>0</v>
      </c>
      <c r="H626" s="645">
        <f>'[1]②B6用集計'!C3358</f>
        <v>0</v>
      </c>
      <c r="I626" s="647">
        <f>'[1]②B6用集計'!D3358</f>
        <v>0</v>
      </c>
      <c r="J626" s="644">
        <f>'[1]②B6用集計'!C3383</f>
        <v>0</v>
      </c>
      <c r="K626" s="688">
        <f>'[1]②B6用集計'!D3383</f>
        <v>0</v>
      </c>
      <c r="L626" s="689">
        <f t="shared" si="77"/>
        <v>33</v>
      </c>
      <c r="M626" s="690">
        <f t="shared" si="77"/>
        <v>40</v>
      </c>
      <c r="N626" s="646">
        <f>'[1]②B6用集計'!C3408</f>
        <v>26</v>
      </c>
      <c r="O626" s="646">
        <f>'[1]②B6用集計'!D3408</f>
        <v>23</v>
      </c>
    </row>
    <row r="627" spans="1:15" ht="12">
      <c r="A627" s="668" t="s">
        <v>137</v>
      </c>
      <c r="B627" s="646">
        <f>'[1]②B6用集計'!C3283</f>
        <v>6</v>
      </c>
      <c r="C627" s="647">
        <f>'[1]②B6用集計'!D3283</f>
        <v>5</v>
      </c>
      <c r="D627" s="644">
        <f>'[1]②B6用集計'!C3308</f>
        <v>0</v>
      </c>
      <c r="E627" s="647">
        <f>'[1]②B6用集計'!D3308</f>
        <v>2</v>
      </c>
      <c r="F627" s="644">
        <f>'[1]②B6用集計'!C3333</f>
        <v>1</v>
      </c>
      <c r="G627" s="646">
        <f>'[1]②B6用集計'!D3333</f>
        <v>0</v>
      </c>
      <c r="H627" s="645">
        <f>'[1]②B6用集計'!C3359</f>
        <v>2</v>
      </c>
      <c r="I627" s="647">
        <f>'[1]②B6用集計'!D3359</f>
        <v>3</v>
      </c>
      <c r="J627" s="644">
        <f>'[1]②B6用集計'!C3384</f>
        <v>0</v>
      </c>
      <c r="K627" s="688">
        <f>'[1]②B6用集計'!D3384</f>
        <v>0</v>
      </c>
      <c r="L627" s="689">
        <f t="shared" si="77"/>
        <v>50</v>
      </c>
      <c r="M627" s="690">
        <f t="shared" si="77"/>
        <v>44</v>
      </c>
      <c r="N627" s="646">
        <f>'[1]②B6用集計'!C3409</f>
        <v>30</v>
      </c>
      <c r="O627" s="646">
        <f>'[1]②B6用集計'!D3409</f>
        <v>26</v>
      </c>
    </row>
    <row r="628" spans="1:15" ht="12">
      <c r="A628" s="668" t="s">
        <v>138</v>
      </c>
      <c r="B628" s="646">
        <f>'[1]②B6用集計'!C3284</f>
        <v>8</v>
      </c>
      <c r="C628" s="647">
        <f>'[1]②B6用集計'!D3284</f>
        <v>11</v>
      </c>
      <c r="D628" s="644">
        <f>'[1]②B6用集計'!C3309</f>
        <v>2</v>
      </c>
      <c r="E628" s="647">
        <f>'[1]②B6用集計'!D3309</f>
        <v>3</v>
      </c>
      <c r="F628" s="644">
        <f>'[1]②B6用集計'!C3334</f>
        <v>2</v>
      </c>
      <c r="G628" s="646">
        <f>'[1]②B6用集計'!D3334</f>
        <v>3</v>
      </c>
      <c r="H628" s="645">
        <f>'[1]②B6用集計'!C3360</f>
        <v>0</v>
      </c>
      <c r="I628" s="647">
        <f>'[1]②B6用集計'!D3360</f>
        <v>1</v>
      </c>
      <c r="J628" s="644">
        <f>'[1]②B6用集計'!C3385</f>
        <v>1</v>
      </c>
      <c r="K628" s="688">
        <f>'[1]②B6用集計'!D3385</f>
        <v>0</v>
      </c>
      <c r="L628" s="689">
        <f t="shared" si="77"/>
        <v>64</v>
      </c>
      <c r="M628" s="690">
        <f t="shared" si="77"/>
        <v>71</v>
      </c>
      <c r="N628" s="646">
        <f>'[1]②B6用集計'!C3410</f>
        <v>19</v>
      </c>
      <c r="O628" s="646">
        <f>'[1]②B6用集計'!D3410</f>
        <v>30</v>
      </c>
    </row>
    <row r="629" spans="1:15" ht="12">
      <c r="A629" s="668" t="s">
        <v>139</v>
      </c>
      <c r="B629" s="646">
        <f>'[1]②B6用集計'!C3285</f>
        <v>19</v>
      </c>
      <c r="C629" s="647">
        <f>'[1]②B6用集計'!D3285</f>
        <v>11</v>
      </c>
      <c r="D629" s="644">
        <f>'[1]②B6用集計'!C3310</f>
        <v>4</v>
      </c>
      <c r="E629" s="647">
        <f>'[1]②B6用集計'!D3310</f>
        <v>6</v>
      </c>
      <c r="F629" s="644">
        <f>'[1]②B6用集計'!C3335</f>
        <v>1</v>
      </c>
      <c r="G629" s="646">
        <f>'[1]②B6用集計'!D3335</f>
        <v>1</v>
      </c>
      <c r="H629" s="645">
        <f>'[1]②B6用集計'!C3361</f>
        <v>4</v>
      </c>
      <c r="I629" s="647">
        <f>'[1]②B6用集計'!D3361</f>
        <v>9</v>
      </c>
      <c r="J629" s="644">
        <f>'[1]②B6用集計'!C3386</f>
        <v>0</v>
      </c>
      <c r="K629" s="688">
        <f>'[1]②B6用集計'!D3386</f>
        <v>0</v>
      </c>
      <c r="L629" s="689">
        <f t="shared" si="77"/>
        <v>75</v>
      </c>
      <c r="M629" s="690">
        <f t="shared" si="77"/>
        <v>62</v>
      </c>
      <c r="N629" s="646">
        <f>'[1]②B6用集計'!C3411</f>
        <v>36</v>
      </c>
      <c r="O629" s="646">
        <f>'[1]②B6用集計'!D3411</f>
        <v>26</v>
      </c>
    </row>
    <row r="630" spans="1:15" ht="12">
      <c r="A630" s="668" t="s">
        <v>140</v>
      </c>
      <c r="B630" s="646">
        <f>'[1]②B6用集計'!C3286</f>
        <v>8</v>
      </c>
      <c r="C630" s="647">
        <f>'[1]②B6用集計'!D3286</f>
        <v>6</v>
      </c>
      <c r="D630" s="644">
        <f>'[1]②B6用集計'!C3311</f>
        <v>11</v>
      </c>
      <c r="E630" s="647">
        <f>'[1]②B6用集計'!D3311</f>
        <v>2</v>
      </c>
      <c r="F630" s="644">
        <f>'[1]②B6用集計'!C3336</f>
        <v>3</v>
      </c>
      <c r="G630" s="646">
        <f>'[1]②B6用集計'!D3336</f>
        <v>1</v>
      </c>
      <c r="H630" s="645">
        <f>'[1]②B6用集計'!C3362</f>
        <v>8</v>
      </c>
      <c r="I630" s="647">
        <f>'[1]②B6用集計'!D3362</f>
        <v>4</v>
      </c>
      <c r="J630" s="644">
        <f>'[1]②B6用集計'!C3387</f>
        <v>0</v>
      </c>
      <c r="K630" s="688">
        <f>'[1]②B6用集計'!D3387</f>
        <v>0</v>
      </c>
      <c r="L630" s="689">
        <f t="shared" si="77"/>
        <v>92</v>
      </c>
      <c r="M630" s="690">
        <f t="shared" si="77"/>
        <v>72</v>
      </c>
      <c r="N630" s="646">
        <f>'[1]②B6用集計'!C3412</f>
        <v>42</v>
      </c>
      <c r="O630" s="646">
        <f>'[1]②B6用集計'!D3412</f>
        <v>57</v>
      </c>
    </row>
    <row r="631" spans="1:15" ht="12">
      <c r="A631" s="668" t="s">
        <v>141</v>
      </c>
      <c r="B631" s="646">
        <f>'[1]②B6用集計'!C3287</f>
        <v>2</v>
      </c>
      <c r="C631" s="647">
        <f>'[1]②B6用集計'!D3287</f>
        <v>6</v>
      </c>
      <c r="D631" s="644">
        <f>'[1]②B6用集計'!C3312</f>
        <v>1</v>
      </c>
      <c r="E631" s="647">
        <f>'[1]②B6用集計'!D3312</f>
        <v>3</v>
      </c>
      <c r="F631" s="644">
        <f>'[1]②B6用集計'!C3337</f>
        <v>0</v>
      </c>
      <c r="G631" s="646">
        <f>'[1]②B6用集計'!D3337</f>
        <v>0</v>
      </c>
      <c r="H631" s="645">
        <f>'[1]②B6用集計'!C3363</f>
        <v>3</v>
      </c>
      <c r="I631" s="647">
        <f>'[1]②B6用集計'!D3363</f>
        <v>2</v>
      </c>
      <c r="J631" s="644">
        <f>'[1]②B6用集計'!C3388</f>
        <v>0</v>
      </c>
      <c r="K631" s="688">
        <f>'[1]②B6用集計'!D3388</f>
        <v>1</v>
      </c>
      <c r="L631" s="689">
        <f aca="true" t="shared" si="79" ref="L631:M637">F603+H603+J603+L603+N603+B631+D631+F631+H631+J631</f>
        <v>39</v>
      </c>
      <c r="M631" s="690">
        <f t="shared" si="79"/>
        <v>49</v>
      </c>
      <c r="N631" s="646">
        <f>'[1]②B6用集計'!C3413</f>
        <v>40</v>
      </c>
      <c r="O631" s="646">
        <f>'[1]②B6用集計'!D3413</f>
        <v>30</v>
      </c>
    </row>
    <row r="632" spans="1:15" ht="12">
      <c r="A632" s="668" t="s">
        <v>142</v>
      </c>
      <c r="B632" s="646">
        <f>'[1]②B6用集計'!C3288</f>
        <v>2</v>
      </c>
      <c r="C632" s="647">
        <f>'[1]②B6用集計'!D3288</f>
        <v>6</v>
      </c>
      <c r="D632" s="644">
        <f>'[1]②B6用集計'!C3313</f>
        <v>2</v>
      </c>
      <c r="E632" s="647">
        <f>'[1]②B6用集計'!D3313</f>
        <v>1</v>
      </c>
      <c r="F632" s="644">
        <f>'[1]②B6用集計'!C3338</f>
        <v>3</v>
      </c>
      <c r="G632" s="646">
        <f>'[1]②B6用集計'!D3338</f>
        <v>4</v>
      </c>
      <c r="H632" s="645">
        <f>'[1]②B6用集計'!C3364</f>
        <v>2</v>
      </c>
      <c r="I632" s="647">
        <f>'[1]②B6用集計'!D3364</f>
        <v>2</v>
      </c>
      <c r="J632" s="644">
        <f>'[1]②B6用集計'!C3389</f>
        <v>1</v>
      </c>
      <c r="K632" s="688">
        <f>'[1]②B6用集計'!D3389</f>
        <v>0</v>
      </c>
      <c r="L632" s="689">
        <f t="shared" si="79"/>
        <v>34</v>
      </c>
      <c r="M632" s="690">
        <f t="shared" si="79"/>
        <v>43</v>
      </c>
      <c r="N632" s="646">
        <f>'[1]②B6用集計'!C3414</f>
        <v>18</v>
      </c>
      <c r="O632" s="646">
        <f>'[1]②B6用集計'!D3414</f>
        <v>25</v>
      </c>
    </row>
    <row r="633" spans="1:15" ht="12">
      <c r="A633" s="668" t="s">
        <v>143</v>
      </c>
      <c r="B633" s="646">
        <f>'[1]②B6用集計'!C3289</f>
        <v>2</v>
      </c>
      <c r="C633" s="647">
        <f>'[1]②B6用集計'!D3289</f>
        <v>8</v>
      </c>
      <c r="D633" s="644">
        <f>'[1]②B6用集計'!C3314</f>
        <v>4</v>
      </c>
      <c r="E633" s="647">
        <f>'[1]②B6用集計'!D3314</f>
        <v>7</v>
      </c>
      <c r="F633" s="644">
        <f>'[1]②B6用集計'!C3339</f>
        <v>0</v>
      </c>
      <c r="G633" s="646">
        <f>'[1]②B6用集計'!D3339</f>
        <v>1</v>
      </c>
      <c r="H633" s="645">
        <f>'[1]②B6用集計'!C3365</f>
        <v>2</v>
      </c>
      <c r="I633" s="647">
        <f>'[1]②B6用集計'!D3365</f>
        <v>1</v>
      </c>
      <c r="J633" s="644">
        <f>'[1]②B6用集計'!C3390</f>
        <v>0</v>
      </c>
      <c r="K633" s="688">
        <f>'[1]②B6用集計'!D3390</f>
        <v>0</v>
      </c>
      <c r="L633" s="689">
        <f t="shared" si="79"/>
        <v>31</v>
      </c>
      <c r="M633" s="690">
        <f t="shared" si="79"/>
        <v>52</v>
      </c>
      <c r="N633" s="646">
        <f>'[1]②B6用集計'!C3415</f>
        <v>18</v>
      </c>
      <c r="O633" s="646">
        <f>'[1]②B6用集計'!D3415</f>
        <v>18</v>
      </c>
    </row>
    <row r="634" spans="1:15" ht="12">
      <c r="A634" s="668" t="s">
        <v>144</v>
      </c>
      <c r="B634" s="646">
        <f>'[1]②B6用集計'!C3290</f>
        <v>8</v>
      </c>
      <c r="C634" s="647">
        <f>'[1]②B6用集計'!D3290</f>
        <v>8</v>
      </c>
      <c r="D634" s="644">
        <f>'[1]②B6用集計'!C3315</f>
        <v>2</v>
      </c>
      <c r="E634" s="647">
        <f>'[1]②B6用集計'!D3315</f>
        <v>5</v>
      </c>
      <c r="F634" s="644">
        <f>'[1]②B6用集計'!C3340</f>
        <v>2</v>
      </c>
      <c r="G634" s="646">
        <f>'[1]②B6用集計'!D3340</f>
        <v>1</v>
      </c>
      <c r="H634" s="645">
        <f>'[1]②B6用集計'!C3366</f>
        <v>2</v>
      </c>
      <c r="I634" s="647">
        <f>'[1]②B6用集計'!D3366</f>
        <v>3</v>
      </c>
      <c r="J634" s="644">
        <f>'[1]②B6用集計'!C3391</f>
        <v>1</v>
      </c>
      <c r="K634" s="688">
        <f>'[1]②B6用集計'!D3391</f>
        <v>0</v>
      </c>
      <c r="L634" s="689">
        <f t="shared" si="79"/>
        <v>37</v>
      </c>
      <c r="M634" s="690">
        <f t="shared" si="79"/>
        <v>54</v>
      </c>
      <c r="N634" s="646">
        <f>'[1]②B6用集計'!C3416</f>
        <v>7</v>
      </c>
      <c r="O634" s="646">
        <f>'[1]②B6用集計'!D3416</f>
        <v>11</v>
      </c>
    </row>
    <row r="635" spans="1:15" ht="12">
      <c r="A635" s="668" t="s">
        <v>145</v>
      </c>
      <c r="B635" s="646">
        <f>'[1]②B6用集計'!C3291</f>
        <v>3</v>
      </c>
      <c r="C635" s="647">
        <f>'[1]②B6用集計'!D3291</f>
        <v>5</v>
      </c>
      <c r="D635" s="644">
        <f>'[1]②B6用集計'!C3316</f>
        <v>3</v>
      </c>
      <c r="E635" s="647">
        <f>'[1]②B6用集計'!D3316</f>
        <v>3</v>
      </c>
      <c r="F635" s="644">
        <f>'[1]②B6用集計'!C3341</f>
        <v>0</v>
      </c>
      <c r="G635" s="646">
        <f>'[1]②B6用集計'!D3341</f>
        <v>0</v>
      </c>
      <c r="H635" s="645">
        <f>'[1]②B6用集計'!C3367</f>
        <v>3</v>
      </c>
      <c r="I635" s="647">
        <f>'[1]②B6用集計'!D3367</f>
        <v>2</v>
      </c>
      <c r="J635" s="644">
        <f>'[1]②B6用集計'!C3392</f>
        <v>0</v>
      </c>
      <c r="K635" s="688">
        <f>'[1]②B6用集計'!D3392</f>
        <v>0</v>
      </c>
      <c r="L635" s="689">
        <f t="shared" si="79"/>
        <v>22</v>
      </c>
      <c r="M635" s="690">
        <f t="shared" si="79"/>
        <v>26</v>
      </c>
      <c r="N635" s="646">
        <f>'[1]②B6用集計'!C3417</f>
        <v>4</v>
      </c>
      <c r="O635" s="646">
        <f>'[1]②B6用集計'!D3417</f>
        <v>12</v>
      </c>
    </row>
    <row r="636" spans="1:15" ht="12">
      <c r="A636" s="668" t="s">
        <v>146</v>
      </c>
      <c r="B636" s="646">
        <f>'[1]②B6用集計'!C3292</f>
        <v>2</v>
      </c>
      <c r="C636" s="647">
        <f>'[1]②B6用集計'!D3292</f>
        <v>1</v>
      </c>
      <c r="D636" s="644">
        <f>'[1]②B6用集計'!C3317</f>
        <v>0</v>
      </c>
      <c r="E636" s="647">
        <f>'[1]②B6用集計'!D3317</f>
        <v>0</v>
      </c>
      <c r="F636" s="644">
        <f>'[1]②B6用集計'!C3342</f>
        <v>0</v>
      </c>
      <c r="G636" s="646">
        <f>'[1]②B6用集計'!D3342</f>
        <v>0</v>
      </c>
      <c r="H636" s="645">
        <f>'[1]②B6用集計'!C3368</f>
        <v>0</v>
      </c>
      <c r="I636" s="647">
        <f>'[1]②B6用集計'!D3368</f>
        <v>0</v>
      </c>
      <c r="J636" s="644">
        <f>'[1]②B6用集計'!C3393</f>
        <v>0</v>
      </c>
      <c r="K636" s="688">
        <f>'[1]②B6用集計'!D3393</f>
        <v>0</v>
      </c>
      <c r="L636" s="689">
        <f t="shared" si="79"/>
        <v>2</v>
      </c>
      <c r="M636" s="690">
        <f t="shared" si="79"/>
        <v>9</v>
      </c>
      <c r="N636" s="646">
        <f>'[1]②B6用集計'!C3418</f>
        <v>1</v>
      </c>
      <c r="O636" s="646">
        <f>'[1]②B6用集計'!D3418</f>
        <v>2</v>
      </c>
    </row>
    <row r="637" spans="1:15" ht="12" thickBot="1">
      <c r="A637" s="669" t="s">
        <v>216</v>
      </c>
      <c r="B637" s="646">
        <f>'[1]②B6用集計'!C3293</f>
        <v>0</v>
      </c>
      <c r="C637" s="670">
        <f>'[1]②B6用集計'!D3293</f>
        <v>0</v>
      </c>
      <c r="D637" s="644">
        <f>'[1]②B6用集計'!C3318</f>
        <v>0</v>
      </c>
      <c r="E637" s="647">
        <f>'[1]②B6用集計'!D3318</f>
        <v>0</v>
      </c>
      <c r="F637" s="644">
        <f>'[1]②B6用集計'!C3343</f>
        <v>0</v>
      </c>
      <c r="G637" s="646">
        <f>'[1]②B6用集計'!D3343</f>
        <v>0</v>
      </c>
      <c r="H637" s="645">
        <f>'[1]②B6用集計'!C3369</f>
        <v>0</v>
      </c>
      <c r="I637" s="647">
        <f>'[1]②B6用集計'!D3369</f>
        <v>1</v>
      </c>
      <c r="J637" s="644">
        <f>'[1]②B6用集計'!C3394</f>
        <v>0</v>
      </c>
      <c r="K637" s="688">
        <f>'[1]②B6用集計'!D3394</f>
        <v>0</v>
      </c>
      <c r="L637" s="689">
        <f t="shared" si="79"/>
        <v>0</v>
      </c>
      <c r="M637" s="694">
        <f t="shared" si="79"/>
        <v>2</v>
      </c>
      <c r="N637" s="646">
        <f>'[1]②B6用集計'!C3419</f>
        <v>0</v>
      </c>
      <c r="O637" s="646">
        <f>'[1]②B6用集計'!D3419</f>
        <v>1</v>
      </c>
    </row>
    <row r="638" spans="1:15" ht="12">
      <c r="A638" s="739"/>
      <c r="B638" s="774"/>
      <c r="C638" s="650"/>
      <c r="D638" s="721"/>
      <c r="E638" s="721"/>
      <c r="F638" s="721"/>
      <c r="G638" s="721"/>
      <c r="H638" s="721"/>
      <c r="I638" s="721"/>
      <c r="J638" s="721"/>
      <c r="K638" s="721"/>
      <c r="L638" s="721"/>
      <c r="M638" s="721"/>
      <c r="N638" s="721"/>
      <c r="O638" s="721"/>
    </row>
    <row r="639" spans="1:15" ht="12" thickBot="1">
      <c r="A639" s="648"/>
      <c r="B639" s="649"/>
      <c r="C639" s="653"/>
      <c r="D639" s="649"/>
      <c r="E639" s="649"/>
      <c r="F639" s="649"/>
      <c r="G639" s="649"/>
      <c r="H639" s="649"/>
      <c r="I639" s="649"/>
      <c r="J639" s="649"/>
      <c r="K639" s="649"/>
      <c r="L639" s="649"/>
      <c r="M639" s="649"/>
      <c r="N639" s="649"/>
      <c r="O639" s="649"/>
    </row>
    <row r="640" spans="1:15" ht="12">
      <c r="A640" s="654" t="s">
        <v>202</v>
      </c>
      <c r="B640" s="1110" t="s">
        <v>377</v>
      </c>
      <c r="C640" s="1083"/>
      <c r="D640" s="1084" t="s">
        <v>378</v>
      </c>
      <c r="E640" s="1084"/>
      <c r="F640" s="1085" t="s">
        <v>379</v>
      </c>
      <c r="G640" s="1086"/>
      <c r="H640" s="1085" t="s">
        <v>380</v>
      </c>
      <c r="I640" s="1086"/>
      <c r="J640" s="1081" t="s">
        <v>381</v>
      </c>
      <c r="K640" s="1096"/>
      <c r="L640" s="1085" t="s">
        <v>382</v>
      </c>
      <c r="M640" s="1117"/>
      <c r="N640" s="1118" t="s">
        <v>383</v>
      </c>
      <c r="O640" s="1144"/>
    </row>
    <row r="641" spans="1:15" ht="12">
      <c r="A641" s="655" t="s">
        <v>210</v>
      </c>
      <c r="B641" s="1090">
        <f>'[1]③行政区別'!E160</f>
        <v>362</v>
      </c>
      <c r="C641" s="1090"/>
      <c r="D641" s="1071">
        <f>'[1]③行政区別'!E161</f>
        <v>274</v>
      </c>
      <c r="E641" s="1071"/>
      <c r="F641" s="1066">
        <f>'[1]③行政区別'!E162</f>
        <v>89</v>
      </c>
      <c r="G641" s="1080"/>
      <c r="H641" s="1066">
        <f>'[1]③行政区別'!E163</f>
        <v>160</v>
      </c>
      <c r="I641" s="1080"/>
      <c r="J641" s="1066">
        <f>'[1]③行政区別'!E164</f>
        <v>130</v>
      </c>
      <c r="K641" s="1080"/>
      <c r="L641" s="1066">
        <f>'[1]③行政区別'!E165</f>
        <v>99</v>
      </c>
      <c r="M641" s="1067"/>
      <c r="N641" s="1091">
        <f>SUM(N612)+SUM(B641:M641)</f>
        <v>1433</v>
      </c>
      <c r="O641" s="1077"/>
    </row>
    <row r="642" spans="1:15" ht="12">
      <c r="A642" s="655" t="s">
        <v>211</v>
      </c>
      <c r="B642" s="1090">
        <f>SUM(B646:C666)</f>
        <v>1019</v>
      </c>
      <c r="C642" s="1090"/>
      <c r="D642" s="1071">
        <f>SUM(D646:E666)</f>
        <v>753</v>
      </c>
      <c r="E642" s="1071"/>
      <c r="F642" s="1066">
        <f>SUM(F646:G666)</f>
        <v>244</v>
      </c>
      <c r="G642" s="1080"/>
      <c r="H642" s="1066">
        <f>SUM(H646:I666)</f>
        <v>510</v>
      </c>
      <c r="I642" s="1080"/>
      <c r="J642" s="1066">
        <f>SUM(J646:K666)</f>
        <v>333</v>
      </c>
      <c r="K642" s="1080"/>
      <c r="L642" s="1066">
        <f>SUM(L646:M666)</f>
        <v>252</v>
      </c>
      <c r="M642" s="1067"/>
      <c r="N642" s="1091">
        <f>SUM(N646:O666)</f>
        <v>4029</v>
      </c>
      <c r="O642" s="1077"/>
    </row>
    <row r="643" spans="1:15" ht="12">
      <c r="A643" s="656"/>
      <c r="B643" s="736" t="s">
        <v>125</v>
      </c>
      <c r="C643" s="724" t="s">
        <v>126</v>
      </c>
      <c r="D643" s="748" t="s">
        <v>125</v>
      </c>
      <c r="E643" s="773" t="s">
        <v>126</v>
      </c>
      <c r="F643" s="748" t="s">
        <v>125</v>
      </c>
      <c r="G643" s="736" t="s">
        <v>126</v>
      </c>
      <c r="H643" s="750" t="s">
        <v>125</v>
      </c>
      <c r="I643" s="724" t="s">
        <v>126</v>
      </c>
      <c r="J643" s="748" t="s">
        <v>125</v>
      </c>
      <c r="K643" s="724" t="s">
        <v>126</v>
      </c>
      <c r="L643" s="748" t="s">
        <v>125</v>
      </c>
      <c r="M643" s="725" t="s">
        <v>126</v>
      </c>
      <c r="N643" s="749" t="s">
        <v>125</v>
      </c>
      <c r="O643" s="769" t="s">
        <v>126</v>
      </c>
    </row>
    <row r="644" spans="1:15" ht="12">
      <c r="A644" s="673" t="s">
        <v>224</v>
      </c>
      <c r="B644" s="708">
        <f>SUM(B650:B666)</f>
        <v>431</v>
      </c>
      <c r="C644" s="707">
        <f>SUM(C650:C666)</f>
        <v>421</v>
      </c>
      <c r="D644" s="708">
        <f aca="true" t="shared" si="80" ref="D644:M644">SUM(D650:D666)</f>
        <v>315</v>
      </c>
      <c r="E644" s="707">
        <f t="shared" si="80"/>
        <v>333</v>
      </c>
      <c r="F644" s="708">
        <f t="shared" si="80"/>
        <v>110</v>
      </c>
      <c r="G644" s="708">
        <f t="shared" si="80"/>
        <v>107</v>
      </c>
      <c r="H644" s="706">
        <f t="shared" si="80"/>
        <v>205</v>
      </c>
      <c r="I644" s="707">
        <f t="shared" si="80"/>
        <v>223</v>
      </c>
      <c r="J644" s="708">
        <f t="shared" si="80"/>
        <v>100</v>
      </c>
      <c r="K644" s="707">
        <f t="shared" si="80"/>
        <v>135</v>
      </c>
      <c r="L644" s="708">
        <f t="shared" si="80"/>
        <v>115</v>
      </c>
      <c r="M644" s="682">
        <f t="shared" si="80"/>
        <v>114</v>
      </c>
      <c r="N644" s="709">
        <f aca="true" t="shared" si="81" ref="N644:O659">N615+B644+D644+F644+H644+J644+L644</f>
        <v>1641</v>
      </c>
      <c r="O644" s="709">
        <f t="shared" si="81"/>
        <v>1708</v>
      </c>
    </row>
    <row r="645" spans="1:15" ht="12">
      <c r="A645" s="718" t="s">
        <v>213</v>
      </c>
      <c r="B645" s="732">
        <f>SUM(B646:B666)</f>
        <v>514</v>
      </c>
      <c r="C645" s="733">
        <f>SUM(C646:C666)</f>
        <v>505</v>
      </c>
      <c r="D645" s="732">
        <f aca="true" t="shared" si="82" ref="D645:M645">SUM(D646:D666)</f>
        <v>363</v>
      </c>
      <c r="E645" s="733">
        <f t="shared" si="82"/>
        <v>390</v>
      </c>
      <c r="F645" s="732">
        <f t="shared" si="82"/>
        <v>126</v>
      </c>
      <c r="G645" s="732">
        <f t="shared" si="82"/>
        <v>118</v>
      </c>
      <c r="H645" s="666">
        <f t="shared" si="82"/>
        <v>251</v>
      </c>
      <c r="I645" s="712">
        <f t="shared" si="82"/>
        <v>259</v>
      </c>
      <c r="J645" s="667">
        <f t="shared" si="82"/>
        <v>151</v>
      </c>
      <c r="K645" s="712">
        <f t="shared" si="82"/>
        <v>182</v>
      </c>
      <c r="L645" s="667">
        <f t="shared" si="82"/>
        <v>124</v>
      </c>
      <c r="M645" s="685">
        <f t="shared" si="82"/>
        <v>128</v>
      </c>
      <c r="N645" s="713">
        <f t="shared" si="81"/>
        <v>2000</v>
      </c>
      <c r="O645" s="713">
        <f t="shared" si="81"/>
        <v>2029</v>
      </c>
    </row>
    <row r="646" spans="1:15" ht="12">
      <c r="A646" s="668" t="s">
        <v>225</v>
      </c>
      <c r="B646" s="646">
        <f>'[1]②B6用集計'!C3424</f>
        <v>25</v>
      </c>
      <c r="C646" s="647">
        <f>'[1]②B6用集計'!D3424</f>
        <v>26</v>
      </c>
      <c r="D646" s="644">
        <f>'[1]②B6用集計'!C3450</f>
        <v>14</v>
      </c>
      <c r="E646" s="647">
        <f>'[1]②B6用集計'!D3450</f>
        <v>15</v>
      </c>
      <c r="F646" s="644">
        <f>'[1]②B6用集計'!C3476</f>
        <v>4</v>
      </c>
      <c r="G646" s="646">
        <f>'[1]②B6用集計'!D3476</f>
        <v>5</v>
      </c>
      <c r="H646" s="645">
        <f>'[1]②B6用集計'!C3501</f>
        <v>13</v>
      </c>
      <c r="I646" s="647">
        <f>'[1]②B6用集計'!D3501</f>
        <v>11</v>
      </c>
      <c r="J646" s="644">
        <f>'[1]②B6用集計'!C3526</f>
        <v>11</v>
      </c>
      <c r="K646" s="647">
        <f>'[1]②B6用集計'!D3526</f>
        <v>11</v>
      </c>
      <c r="L646" s="644">
        <f>'[1]②B6用集計'!C3551</f>
        <v>1</v>
      </c>
      <c r="M646" s="688">
        <f>'[1]②B6用集計'!D3551</f>
        <v>5</v>
      </c>
      <c r="N646" s="767">
        <f t="shared" si="81"/>
        <v>100</v>
      </c>
      <c r="O646" s="767">
        <f t="shared" si="81"/>
        <v>90</v>
      </c>
    </row>
    <row r="647" spans="1:15" ht="12">
      <c r="A647" s="668" t="s">
        <v>226</v>
      </c>
      <c r="B647" s="646">
        <f>'[1]②B6用集計'!C3425</f>
        <v>23</v>
      </c>
      <c r="C647" s="647">
        <f>'[1]②B6用集計'!D3425</f>
        <v>19</v>
      </c>
      <c r="D647" s="644">
        <f>'[1]②B6用集計'!C3451</f>
        <v>9</v>
      </c>
      <c r="E647" s="647">
        <f>'[1]②B6用集計'!D3451</f>
        <v>15</v>
      </c>
      <c r="F647" s="644">
        <f>'[1]②B6用集計'!C3477</f>
        <v>3</v>
      </c>
      <c r="G647" s="646">
        <f>'[1]②B6用集計'!D3477</f>
        <v>3</v>
      </c>
      <c r="H647" s="645">
        <f>'[1]②B6用集計'!C3502</f>
        <v>12</v>
      </c>
      <c r="I647" s="647">
        <f>'[1]②B6用集計'!D3502</f>
        <v>11</v>
      </c>
      <c r="J647" s="644">
        <f>'[1]②B6用集計'!C3527</f>
        <v>16</v>
      </c>
      <c r="K647" s="647">
        <f>'[1]②B6用集計'!D3527</f>
        <v>14</v>
      </c>
      <c r="L647" s="644">
        <f>'[1]②B6用集計'!C3552</f>
        <v>2</v>
      </c>
      <c r="M647" s="688">
        <f>'[1]②B6用集計'!D3552</f>
        <v>3</v>
      </c>
      <c r="N647" s="767">
        <f t="shared" si="81"/>
        <v>93</v>
      </c>
      <c r="O647" s="767">
        <f t="shared" si="81"/>
        <v>84</v>
      </c>
    </row>
    <row r="648" spans="1:15" ht="12">
      <c r="A648" s="668" t="s">
        <v>129</v>
      </c>
      <c r="B648" s="646">
        <f>'[1]②B6用集計'!C3426</f>
        <v>19</v>
      </c>
      <c r="C648" s="647">
        <f>'[1]②B6用集計'!D3426</f>
        <v>13</v>
      </c>
      <c r="D648" s="644">
        <f>'[1]②B6用集計'!C3452</f>
        <v>8</v>
      </c>
      <c r="E648" s="647">
        <f>'[1]②B6用集計'!D3452</f>
        <v>12</v>
      </c>
      <c r="F648" s="644">
        <f>'[1]②B6用集計'!C3478</f>
        <v>3</v>
      </c>
      <c r="G648" s="646">
        <f>'[1]②B6用集計'!D3478</f>
        <v>2</v>
      </c>
      <c r="H648" s="645">
        <f>'[1]②B6用集計'!C3503</f>
        <v>15</v>
      </c>
      <c r="I648" s="647">
        <f>'[1]②B6用集計'!D3503</f>
        <v>8</v>
      </c>
      <c r="J648" s="644">
        <f>'[1]②B6用集計'!C3528</f>
        <v>15</v>
      </c>
      <c r="K648" s="647">
        <f>'[1]②B6用集計'!D3528</f>
        <v>11</v>
      </c>
      <c r="L648" s="644">
        <f>'[1]②B6用集計'!C3553</f>
        <v>2</v>
      </c>
      <c r="M648" s="688">
        <f>'[1]②B6用集計'!D3553</f>
        <v>1</v>
      </c>
      <c r="N648" s="767">
        <f t="shared" si="81"/>
        <v>89</v>
      </c>
      <c r="O648" s="767">
        <f t="shared" si="81"/>
        <v>65</v>
      </c>
    </row>
    <row r="649" spans="1:15" ht="12">
      <c r="A649" s="668" t="s">
        <v>130</v>
      </c>
      <c r="B649" s="646">
        <f>'[1]②B6用集計'!C3427</f>
        <v>16</v>
      </c>
      <c r="C649" s="647">
        <f>'[1]②B6用集計'!D3427</f>
        <v>26</v>
      </c>
      <c r="D649" s="644">
        <f>'[1]②B6用集計'!C3453</f>
        <v>17</v>
      </c>
      <c r="E649" s="647">
        <f>'[1]②B6用集計'!D3453</f>
        <v>15</v>
      </c>
      <c r="F649" s="644">
        <f>'[1]②B6用集計'!C3479</f>
        <v>6</v>
      </c>
      <c r="G649" s="646">
        <f>'[1]②B6用集計'!D3479</f>
        <v>1</v>
      </c>
      <c r="H649" s="645">
        <f>'[1]②B6用集計'!C3504</f>
        <v>6</v>
      </c>
      <c r="I649" s="647">
        <f>'[1]②B6用集計'!D3504</f>
        <v>6</v>
      </c>
      <c r="J649" s="644">
        <f>'[1]②B6用集計'!C3529</f>
        <v>9</v>
      </c>
      <c r="K649" s="647">
        <f>'[1]②B6用集計'!D3529</f>
        <v>11</v>
      </c>
      <c r="L649" s="644">
        <f>'[1]②B6用集計'!C3554</f>
        <v>4</v>
      </c>
      <c r="M649" s="688">
        <f>'[1]②B6用集計'!D3554</f>
        <v>5</v>
      </c>
      <c r="N649" s="767">
        <f t="shared" si="81"/>
        <v>77</v>
      </c>
      <c r="O649" s="767">
        <f t="shared" si="81"/>
        <v>82</v>
      </c>
    </row>
    <row r="650" spans="1:15" ht="12">
      <c r="A650" s="668" t="s">
        <v>131</v>
      </c>
      <c r="B650" s="646">
        <f>'[1]②B6用集計'!C3428</f>
        <v>30</v>
      </c>
      <c r="C650" s="647">
        <f>'[1]②B6用集計'!D3428</f>
        <v>18</v>
      </c>
      <c r="D650" s="644">
        <f>'[1]②B6用集計'!C3454</f>
        <v>22</v>
      </c>
      <c r="E650" s="647">
        <f>'[1]②B6用集計'!D3454</f>
        <v>24</v>
      </c>
      <c r="F650" s="644">
        <f>'[1]②B6用集計'!C3480</f>
        <v>5</v>
      </c>
      <c r="G650" s="646">
        <f>'[1]②B6用集計'!D3480</f>
        <v>7</v>
      </c>
      <c r="H650" s="645">
        <f>'[1]②B6用集計'!C3505</f>
        <v>9</v>
      </c>
      <c r="I650" s="647">
        <f>'[1]②B6用集計'!D3505</f>
        <v>15</v>
      </c>
      <c r="J650" s="644">
        <f>'[1]②B6用集計'!C3530</f>
        <v>5</v>
      </c>
      <c r="K650" s="647">
        <f>'[1]②B6用集計'!D3530</f>
        <v>10</v>
      </c>
      <c r="L650" s="644">
        <f>'[1]②B6用集計'!C3555</f>
        <v>6</v>
      </c>
      <c r="M650" s="688">
        <f>'[1]②B6用集計'!D3555</f>
        <v>6</v>
      </c>
      <c r="N650" s="767">
        <f t="shared" si="81"/>
        <v>89</v>
      </c>
      <c r="O650" s="767">
        <f t="shared" si="81"/>
        <v>89</v>
      </c>
    </row>
    <row r="651" spans="1:15" ht="12">
      <c r="A651" s="668" t="s">
        <v>132</v>
      </c>
      <c r="B651" s="646">
        <f>'[1]②B6用集計'!C3429</f>
        <v>36</v>
      </c>
      <c r="C651" s="647">
        <f>'[1]②B6用集計'!D3429</f>
        <v>27</v>
      </c>
      <c r="D651" s="644">
        <f>'[1]②B6用集計'!C3455</f>
        <v>22</v>
      </c>
      <c r="E651" s="647">
        <f>'[1]②B6用集計'!D3455</f>
        <v>32</v>
      </c>
      <c r="F651" s="644">
        <f>'[1]②B6用集計'!C3481</f>
        <v>9</v>
      </c>
      <c r="G651" s="646">
        <f>'[1]②B6用集計'!D3481</f>
        <v>3</v>
      </c>
      <c r="H651" s="645">
        <f>'[1]②B6用集計'!C3506</f>
        <v>5</v>
      </c>
      <c r="I651" s="647">
        <f>'[1]②B6用集計'!D3506</f>
        <v>11</v>
      </c>
      <c r="J651" s="644">
        <f>'[1]②B6用集計'!C3531</f>
        <v>5</v>
      </c>
      <c r="K651" s="647">
        <f>'[1]②B6用集計'!D3531</f>
        <v>4</v>
      </c>
      <c r="L651" s="644">
        <f>'[1]②B6用集計'!C3556</f>
        <v>14</v>
      </c>
      <c r="M651" s="688">
        <f>'[1]②B6用集計'!D3556</f>
        <v>12</v>
      </c>
      <c r="N651" s="767">
        <f t="shared" si="81"/>
        <v>112</v>
      </c>
      <c r="O651" s="767">
        <f t="shared" si="81"/>
        <v>103</v>
      </c>
    </row>
    <row r="652" spans="1:15" ht="12">
      <c r="A652" s="668" t="s">
        <v>133</v>
      </c>
      <c r="B652" s="646">
        <f>'[1]②B6用集計'!C3430</f>
        <v>33</v>
      </c>
      <c r="C652" s="647">
        <f>'[1]②B6用集計'!D3430</f>
        <v>36</v>
      </c>
      <c r="D652" s="644">
        <f>'[1]②B6用集計'!C3456</f>
        <v>23</v>
      </c>
      <c r="E652" s="647">
        <f>'[1]②B6用集計'!D3456</f>
        <v>22</v>
      </c>
      <c r="F652" s="644">
        <f>'[1]②B6用集計'!C3482</f>
        <v>6</v>
      </c>
      <c r="G652" s="646">
        <f>'[1]②B6用集計'!D3482</f>
        <v>2</v>
      </c>
      <c r="H652" s="645">
        <f>'[1]②B6用集計'!C3507</f>
        <v>21</v>
      </c>
      <c r="I652" s="647">
        <f>'[1]②B6用集計'!D3507</f>
        <v>17</v>
      </c>
      <c r="J652" s="644">
        <f>'[1]②B6用集計'!C3532</f>
        <v>8</v>
      </c>
      <c r="K652" s="647">
        <f>'[1]②B6用集計'!D3532</f>
        <v>15</v>
      </c>
      <c r="L652" s="644">
        <f>'[1]②B6用集計'!C3557</f>
        <v>7</v>
      </c>
      <c r="M652" s="688">
        <f>'[1]②B6用集計'!D3557</f>
        <v>2</v>
      </c>
      <c r="N652" s="767">
        <f t="shared" si="81"/>
        <v>132</v>
      </c>
      <c r="O652" s="767">
        <f t="shared" si="81"/>
        <v>121</v>
      </c>
    </row>
    <row r="653" spans="1:15" ht="12">
      <c r="A653" s="668" t="s">
        <v>134</v>
      </c>
      <c r="B653" s="646">
        <f>'[1]②B6用集計'!C3431</f>
        <v>31</v>
      </c>
      <c r="C653" s="647">
        <f>'[1]②B6用集計'!D3431</f>
        <v>24</v>
      </c>
      <c r="D653" s="644">
        <f>'[1]②B6用集計'!C3457</f>
        <v>26</v>
      </c>
      <c r="E653" s="647">
        <f>'[1]②B6用集計'!D3457</f>
        <v>23</v>
      </c>
      <c r="F653" s="644">
        <f>'[1]②B6用集計'!C3483</f>
        <v>4</v>
      </c>
      <c r="G653" s="646">
        <f>'[1]②B6用集計'!D3483</f>
        <v>7</v>
      </c>
      <c r="H653" s="645">
        <f>'[1]②B6用集計'!C3508</f>
        <v>17</v>
      </c>
      <c r="I653" s="647">
        <f>'[1]②B6用集計'!D3508</f>
        <v>10</v>
      </c>
      <c r="J653" s="644">
        <f>'[1]②B6用集計'!C3533</f>
        <v>10</v>
      </c>
      <c r="K653" s="647">
        <f>'[1]②B6用集計'!D3533</f>
        <v>13</v>
      </c>
      <c r="L653" s="644">
        <f>'[1]②B6用集計'!C3558</f>
        <v>3</v>
      </c>
      <c r="M653" s="688">
        <f>'[1]②B6用集計'!D3558</f>
        <v>6</v>
      </c>
      <c r="N653" s="767">
        <f t="shared" si="81"/>
        <v>114</v>
      </c>
      <c r="O653" s="767">
        <f t="shared" si="81"/>
        <v>123</v>
      </c>
    </row>
    <row r="654" spans="1:15" ht="12">
      <c r="A654" s="668" t="s">
        <v>135</v>
      </c>
      <c r="B654" s="646">
        <f>'[1]②B6用集計'!C3432</f>
        <v>23</v>
      </c>
      <c r="C654" s="647">
        <f>'[1]②B6用集計'!D3432</f>
        <v>18</v>
      </c>
      <c r="D654" s="644">
        <f>'[1]②B6用集計'!C3458</f>
        <v>23</v>
      </c>
      <c r="E654" s="647">
        <f>'[1]②B6用集計'!D3458</f>
        <v>12</v>
      </c>
      <c r="F654" s="644">
        <f>'[1]②B6用集計'!C3484</f>
        <v>6</v>
      </c>
      <c r="G654" s="646">
        <f>'[1]②B6用集計'!D3484</f>
        <v>2</v>
      </c>
      <c r="H654" s="645">
        <f>'[1]②B6用集計'!C3509</f>
        <v>14</v>
      </c>
      <c r="I654" s="647">
        <f>'[1]②B6用集計'!D3509</f>
        <v>14</v>
      </c>
      <c r="J654" s="644">
        <f>'[1]②B6用集計'!C3534</f>
        <v>9</v>
      </c>
      <c r="K654" s="647">
        <f>'[1]②B6用集計'!D3534</f>
        <v>10</v>
      </c>
      <c r="L654" s="644">
        <f>'[1]②B6用集計'!C3559</f>
        <v>3</v>
      </c>
      <c r="M654" s="688">
        <f>'[1]②B6用集計'!D3559</f>
        <v>3</v>
      </c>
      <c r="N654" s="767">
        <f t="shared" si="81"/>
        <v>112</v>
      </c>
      <c r="O654" s="767">
        <f t="shared" si="81"/>
        <v>83</v>
      </c>
    </row>
    <row r="655" spans="1:15" ht="12">
      <c r="A655" s="668" t="s">
        <v>136</v>
      </c>
      <c r="B655" s="646">
        <f>'[1]②B6用集計'!C3433</f>
        <v>32</v>
      </c>
      <c r="C655" s="647">
        <f>'[1]②B6用集計'!D3433</f>
        <v>25</v>
      </c>
      <c r="D655" s="644">
        <f>'[1]②B6用集計'!C3459</f>
        <v>13</v>
      </c>
      <c r="E655" s="647">
        <f>'[1]②B6用集計'!D3459</f>
        <v>16</v>
      </c>
      <c r="F655" s="644">
        <f>'[1]②B6用集計'!C3485</f>
        <v>8</v>
      </c>
      <c r="G655" s="646">
        <f>'[1]②B6用集計'!D3485</f>
        <v>10</v>
      </c>
      <c r="H655" s="645">
        <f>'[1]②B6用集計'!C3510</f>
        <v>11</v>
      </c>
      <c r="I655" s="647">
        <f>'[1]②B6用集計'!D3510</f>
        <v>13</v>
      </c>
      <c r="J655" s="644">
        <f>'[1]②B6用集計'!C3535</f>
        <v>11</v>
      </c>
      <c r="K655" s="647">
        <f>'[1]②B6用集計'!D3535</f>
        <v>15</v>
      </c>
      <c r="L655" s="644">
        <f>'[1]②B6用集計'!C3560</f>
        <v>9</v>
      </c>
      <c r="M655" s="688">
        <f>'[1]②B6用集計'!D3560</f>
        <v>10</v>
      </c>
      <c r="N655" s="767">
        <f t="shared" si="81"/>
        <v>110</v>
      </c>
      <c r="O655" s="767">
        <f t="shared" si="81"/>
        <v>112</v>
      </c>
    </row>
    <row r="656" spans="1:15" ht="12">
      <c r="A656" s="668" t="s">
        <v>137</v>
      </c>
      <c r="B656" s="646">
        <f>'[1]②B6用集計'!C3434</f>
        <v>26</v>
      </c>
      <c r="C656" s="647">
        <f>'[1]②B6用集計'!D3434</f>
        <v>31</v>
      </c>
      <c r="D656" s="644">
        <f>'[1]②B6用集計'!C3460</f>
        <v>20</v>
      </c>
      <c r="E656" s="647">
        <f>'[1]②B6用集計'!D3460</f>
        <v>19</v>
      </c>
      <c r="F656" s="644">
        <f>'[1]②B6用集計'!C3486</f>
        <v>11</v>
      </c>
      <c r="G656" s="646">
        <f>'[1]②B6用集計'!D3486</f>
        <v>11</v>
      </c>
      <c r="H656" s="645">
        <f>'[1]②B6用集計'!C3511</f>
        <v>18</v>
      </c>
      <c r="I656" s="647">
        <f>'[1]②B6用集計'!D3511</f>
        <v>15</v>
      </c>
      <c r="J656" s="644">
        <f>'[1]②B6用集計'!C3536</f>
        <v>6</v>
      </c>
      <c r="K656" s="647">
        <f>'[1]②B6用集計'!D3536</f>
        <v>9</v>
      </c>
      <c r="L656" s="644">
        <f>'[1]②B6用集計'!C3561</f>
        <v>6</v>
      </c>
      <c r="M656" s="688">
        <f>'[1]②B6用集計'!D3561</f>
        <v>10</v>
      </c>
      <c r="N656" s="767">
        <f t="shared" si="81"/>
        <v>117</v>
      </c>
      <c r="O656" s="767">
        <f t="shared" si="81"/>
        <v>121</v>
      </c>
    </row>
    <row r="657" spans="1:15" ht="12">
      <c r="A657" s="668" t="s">
        <v>138</v>
      </c>
      <c r="B657" s="646">
        <f>'[1]②B6用集計'!C3435</f>
        <v>44</v>
      </c>
      <c r="C657" s="647">
        <f>'[1]②B6用集計'!D3435</f>
        <v>41</v>
      </c>
      <c r="D657" s="644">
        <f>'[1]②B6用集計'!C3461</f>
        <v>29</v>
      </c>
      <c r="E657" s="647">
        <f>'[1]②B6用集計'!D3461</f>
        <v>34</v>
      </c>
      <c r="F657" s="644">
        <f>'[1]②B6用集計'!C3487</f>
        <v>8</v>
      </c>
      <c r="G657" s="646">
        <f>'[1]②B6用集計'!D3487</f>
        <v>12</v>
      </c>
      <c r="H657" s="645">
        <f>'[1]②B6用集計'!C3512</f>
        <v>26</v>
      </c>
      <c r="I657" s="647">
        <f>'[1]②B6用集計'!D3512</f>
        <v>19</v>
      </c>
      <c r="J657" s="644">
        <f>'[1]②B6用集計'!C3537</f>
        <v>3</v>
      </c>
      <c r="K657" s="647">
        <f>'[1]②B6用集計'!D3537</f>
        <v>2</v>
      </c>
      <c r="L657" s="644">
        <f>'[1]②B6用集計'!C3562</f>
        <v>13</v>
      </c>
      <c r="M657" s="688">
        <f>'[1]②B6用集計'!D3562</f>
        <v>22</v>
      </c>
      <c r="N657" s="767">
        <f t="shared" si="81"/>
        <v>142</v>
      </c>
      <c r="O657" s="767">
        <f t="shared" si="81"/>
        <v>160</v>
      </c>
    </row>
    <row r="658" spans="1:15" ht="12">
      <c r="A658" s="668" t="s">
        <v>139</v>
      </c>
      <c r="B658" s="646">
        <f>'[1]②B6用集計'!C3436</f>
        <v>41</v>
      </c>
      <c r="C658" s="647">
        <f>'[1]②B6用集計'!D3436</f>
        <v>48</v>
      </c>
      <c r="D658" s="644">
        <f>'[1]②B6用集計'!C3462</f>
        <v>38</v>
      </c>
      <c r="E658" s="647">
        <f>'[1]②B6用集計'!D3462</f>
        <v>29</v>
      </c>
      <c r="F658" s="644">
        <f>'[1]②B6用集計'!C3488</f>
        <v>13</v>
      </c>
      <c r="G658" s="646">
        <f>'[1]②B6用集計'!D3488</f>
        <v>5</v>
      </c>
      <c r="H658" s="645">
        <f>'[1]②B6用集計'!C3513</f>
        <v>26</v>
      </c>
      <c r="I658" s="647">
        <f>'[1]②B6用集計'!D3513</f>
        <v>22</v>
      </c>
      <c r="J658" s="644">
        <f>'[1]②B6用集計'!C3538</f>
        <v>6</v>
      </c>
      <c r="K658" s="647">
        <f>'[1]②B6用集計'!D3538</f>
        <v>12</v>
      </c>
      <c r="L658" s="644">
        <f>'[1]②B6用集計'!C3563</f>
        <v>25</v>
      </c>
      <c r="M658" s="688">
        <f>'[1]②B6用集計'!D3563</f>
        <v>22</v>
      </c>
      <c r="N658" s="767">
        <f t="shared" si="81"/>
        <v>185</v>
      </c>
      <c r="O658" s="767">
        <f t="shared" si="81"/>
        <v>164</v>
      </c>
    </row>
    <row r="659" spans="1:15" ht="12">
      <c r="A659" s="668" t="s">
        <v>140</v>
      </c>
      <c r="B659" s="646">
        <f>'[1]②B6用集計'!C3437</f>
        <v>54</v>
      </c>
      <c r="C659" s="647">
        <f>'[1]②B6用集計'!D3437</f>
        <v>43</v>
      </c>
      <c r="D659" s="644">
        <f>'[1]②B6用集計'!C3463</f>
        <v>35</v>
      </c>
      <c r="E659" s="647">
        <f>'[1]②B6用集計'!D3463</f>
        <v>28</v>
      </c>
      <c r="F659" s="644">
        <f>'[1]②B6用集計'!C3489</f>
        <v>11</v>
      </c>
      <c r="G659" s="646">
        <f>'[1]②B6用集計'!D3489</f>
        <v>13</v>
      </c>
      <c r="H659" s="645">
        <f>'[1]②B6用集計'!C3514</f>
        <v>18</v>
      </c>
      <c r="I659" s="647">
        <f>'[1]②B6用集計'!D3514</f>
        <v>17</v>
      </c>
      <c r="J659" s="644">
        <f>'[1]②B6用集計'!C3539</f>
        <v>21</v>
      </c>
      <c r="K659" s="647">
        <f>'[1]②B6用集計'!D3539</f>
        <v>17</v>
      </c>
      <c r="L659" s="644">
        <f>'[1]②B6用集計'!C3564</f>
        <v>14</v>
      </c>
      <c r="M659" s="688">
        <f>'[1]②B6用集計'!D3564</f>
        <v>12</v>
      </c>
      <c r="N659" s="767">
        <f t="shared" si="81"/>
        <v>195</v>
      </c>
      <c r="O659" s="767">
        <f t="shared" si="81"/>
        <v>187</v>
      </c>
    </row>
    <row r="660" spans="1:15" ht="12">
      <c r="A660" s="668" t="s">
        <v>141</v>
      </c>
      <c r="B660" s="646">
        <f>'[1]②B6用集計'!C3438</f>
        <v>36</v>
      </c>
      <c r="C660" s="647">
        <f>'[1]②B6用集計'!D3438</f>
        <v>30</v>
      </c>
      <c r="D660" s="644">
        <f>'[1]②B6用集計'!C3464</f>
        <v>15</v>
      </c>
      <c r="E660" s="647">
        <f>'[1]②B6用集計'!D3464</f>
        <v>20</v>
      </c>
      <c r="F660" s="644">
        <f>'[1]②B6用集計'!C3490</f>
        <v>11</v>
      </c>
      <c r="G660" s="646">
        <f>'[1]②B6用集計'!D3490</f>
        <v>8</v>
      </c>
      <c r="H660" s="645">
        <f>'[1]②B6用集計'!C3515</f>
        <v>9</v>
      </c>
      <c r="I660" s="647">
        <f>'[1]②B6用集計'!D3515</f>
        <v>11</v>
      </c>
      <c r="J660" s="644">
        <f>'[1]②B6用集計'!C3540</f>
        <v>6</v>
      </c>
      <c r="K660" s="647">
        <f>'[1]②B6用集計'!D3540</f>
        <v>16</v>
      </c>
      <c r="L660" s="644">
        <f>'[1]②B6用集計'!C3565</f>
        <v>7</v>
      </c>
      <c r="M660" s="688">
        <f>'[1]②B6用集計'!D3565</f>
        <v>2</v>
      </c>
      <c r="N660" s="767">
        <f aca="true" t="shared" si="83" ref="N660:O666">N631+B660+D660+F660+H660+J660+L660</f>
        <v>124</v>
      </c>
      <c r="O660" s="767">
        <f t="shared" si="83"/>
        <v>117</v>
      </c>
    </row>
    <row r="661" spans="1:15" ht="12">
      <c r="A661" s="668" t="s">
        <v>142</v>
      </c>
      <c r="B661" s="646">
        <f>'[1]②B6用集計'!C3439</f>
        <v>20</v>
      </c>
      <c r="C661" s="647">
        <f>'[1]②B6用集計'!D3439</f>
        <v>30</v>
      </c>
      <c r="D661" s="644">
        <f>'[1]②B6用集計'!C3465</f>
        <v>13</v>
      </c>
      <c r="E661" s="647">
        <f>'[1]②B6用集計'!D3465</f>
        <v>17</v>
      </c>
      <c r="F661" s="644">
        <f>'[1]②B6用集計'!C3491</f>
        <v>8</v>
      </c>
      <c r="G661" s="646">
        <f>'[1]②B6用集計'!D3491</f>
        <v>10</v>
      </c>
      <c r="H661" s="645">
        <f>'[1]②B6用集計'!C3516</f>
        <v>12</v>
      </c>
      <c r="I661" s="647">
        <f>'[1]②B6用集計'!D3516</f>
        <v>19</v>
      </c>
      <c r="J661" s="644">
        <f>'[1]②B6用集計'!C3541</f>
        <v>9</v>
      </c>
      <c r="K661" s="647">
        <f>'[1]②B6用集計'!D3541</f>
        <v>7</v>
      </c>
      <c r="L661" s="644">
        <f>'[1]②B6用集計'!C3566</f>
        <v>3</v>
      </c>
      <c r="M661" s="688">
        <f>'[1]②B6用集計'!D3566</f>
        <v>4</v>
      </c>
      <c r="N661" s="767">
        <f t="shared" si="83"/>
        <v>83</v>
      </c>
      <c r="O661" s="767">
        <f t="shared" si="83"/>
        <v>112</v>
      </c>
    </row>
    <row r="662" spans="1:15" ht="12">
      <c r="A662" s="668" t="s">
        <v>143</v>
      </c>
      <c r="B662" s="646">
        <f>'[1]②B6用集計'!C3440</f>
        <v>14</v>
      </c>
      <c r="C662" s="647">
        <f>'[1]②B6用集計'!D3440</f>
        <v>14</v>
      </c>
      <c r="D662" s="644">
        <f>'[1]②B6用集計'!C3466</f>
        <v>16</v>
      </c>
      <c r="E662" s="647">
        <f>'[1]②B6用集計'!D3466</f>
        <v>23</v>
      </c>
      <c r="F662" s="644">
        <f>'[1]②B6用集計'!C3492</f>
        <v>5</v>
      </c>
      <c r="G662" s="646">
        <f>'[1]②B6用集計'!D3492</f>
        <v>11</v>
      </c>
      <c r="H662" s="645">
        <f>'[1]②B6用集計'!C3517</f>
        <v>11</v>
      </c>
      <c r="I662" s="647">
        <f>'[1]②B6用集計'!D3517</f>
        <v>18</v>
      </c>
      <c r="J662" s="644">
        <f>'[1]②B6用集計'!C3542</f>
        <v>0</v>
      </c>
      <c r="K662" s="647">
        <f>'[1]②B6用集計'!D3542</f>
        <v>5</v>
      </c>
      <c r="L662" s="644">
        <f>'[1]②B6用集計'!C3567</f>
        <v>4</v>
      </c>
      <c r="M662" s="688">
        <f>'[1]②B6用集計'!D3567</f>
        <v>3</v>
      </c>
      <c r="N662" s="767">
        <f t="shared" si="83"/>
        <v>68</v>
      </c>
      <c r="O662" s="767">
        <f t="shared" si="83"/>
        <v>92</v>
      </c>
    </row>
    <row r="663" spans="1:15" ht="12">
      <c r="A663" s="668" t="s">
        <v>144</v>
      </c>
      <c r="B663" s="646">
        <f>'[1]②B6用集計'!C3441</f>
        <v>5</v>
      </c>
      <c r="C663" s="647">
        <f>'[1]②B6用集計'!D3441</f>
        <v>21</v>
      </c>
      <c r="D663" s="644">
        <f>'[1]②B6用集計'!C3467</f>
        <v>9</v>
      </c>
      <c r="E663" s="647">
        <f>'[1]②B6用集計'!D3467</f>
        <v>19</v>
      </c>
      <c r="F663" s="644">
        <f>'[1]②B6用集計'!C3493</f>
        <v>4</v>
      </c>
      <c r="G663" s="646">
        <f>'[1]②B6用集計'!D3493</f>
        <v>3</v>
      </c>
      <c r="H663" s="645">
        <f>'[1]②B6用集計'!C3518</f>
        <v>6</v>
      </c>
      <c r="I663" s="647">
        <f>'[1]②B6用集計'!D3518</f>
        <v>15</v>
      </c>
      <c r="J663" s="644">
        <f>'[1]②B6用集計'!C3543</f>
        <v>1</v>
      </c>
      <c r="K663" s="647">
        <f>'[1]②B6用集計'!D3543</f>
        <v>0</v>
      </c>
      <c r="L663" s="644">
        <f>'[1]②B6用集計'!C3568</f>
        <v>1</v>
      </c>
      <c r="M663" s="688">
        <f>'[1]②B6用集計'!D3568</f>
        <v>0</v>
      </c>
      <c r="N663" s="767">
        <f t="shared" si="83"/>
        <v>33</v>
      </c>
      <c r="O663" s="767">
        <f t="shared" si="83"/>
        <v>69</v>
      </c>
    </row>
    <row r="664" spans="1:15" ht="12">
      <c r="A664" s="668" t="s">
        <v>145</v>
      </c>
      <c r="B664" s="646">
        <f>'[1]②B6用集計'!C3442</f>
        <v>5</v>
      </c>
      <c r="C664" s="647">
        <f>'[1]②B6用集計'!D3442</f>
        <v>12</v>
      </c>
      <c r="D664" s="644">
        <f>'[1]②B6用集計'!C3468</f>
        <v>11</v>
      </c>
      <c r="E664" s="647">
        <f>'[1]②B6用集計'!D3468</f>
        <v>11</v>
      </c>
      <c r="F664" s="644">
        <f>'[1]②B6用集計'!C3494</f>
        <v>1</v>
      </c>
      <c r="G664" s="646">
        <f>'[1]②B6用集計'!D3494</f>
        <v>3</v>
      </c>
      <c r="H664" s="645">
        <f>'[1]②B6用集計'!C3519</f>
        <v>2</v>
      </c>
      <c r="I664" s="647">
        <f>'[1]②B6用集計'!D3519</f>
        <v>4</v>
      </c>
      <c r="J664" s="644">
        <f>'[1]②B6用集計'!C3544</f>
        <v>0</v>
      </c>
      <c r="K664" s="647">
        <f>'[1]②B6用集計'!D3544</f>
        <v>0</v>
      </c>
      <c r="L664" s="644">
        <f>'[1]②B6用集計'!C3569</f>
        <v>0</v>
      </c>
      <c r="M664" s="688">
        <f>'[1]②B6用集計'!D3569</f>
        <v>0</v>
      </c>
      <c r="N664" s="767">
        <f t="shared" si="83"/>
        <v>23</v>
      </c>
      <c r="O664" s="767">
        <f t="shared" si="83"/>
        <v>42</v>
      </c>
    </row>
    <row r="665" spans="1:15" ht="12">
      <c r="A665" s="668" t="s">
        <v>146</v>
      </c>
      <c r="B665" s="646">
        <f>'[1]②B6用集計'!C3443</f>
        <v>1</v>
      </c>
      <c r="C665" s="647">
        <f>'[1]②B6用集計'!D3443</f>
        <v>3</v>
      </c>
      <c r="D665" s="644">
        <f>'[1]②B6用集計'!C3469</f>
        <v>0</v>
      </c>
      <c r="E665" s="647">
        <f>'[1]②B6用集計'!D3469</f>
        <v>4</v>
      </c>
      <c r="F665" s="644">
        <f>'[1]②B6用集計'!C3495</f>
        <v>0</v>
      </c>
      <c r="G665" s="646">
        <f>'[1]②B6用集計'!D3495</f>
        <v>0</v>
      </c>
      <c r="H665" s="645">
        <f>'[1]②B6用集計'!C3520</f>
        <v>0</v>
      </c>
      <c r="I665" s="647">
        <f>'[1]②B6用集計'!D3520</f>
        <v>2</v>
      </c>
      <c r="J665" s="644">
        <f>'[1]②B6用集計'!C3545</f>
        <v>0</v>
      </c>
      <c r="K665" s="647">
        <f>'[1]②B6用集計'!D3545</f>
        <v>0</v>
      </c>
      <c r="L665" s="644">
        <f>'[1]②B6用集計'!C3570</f>
        <v>0</v>
      </c>
      <c r="M665" s="688">
        <f>'[1]②B6用集計'!D3570</f>
        <v>0</v>
      </c>
      <c r="N665" s="767">
        <f t="shared" si="83"/>
        <v>2</v>
      </c>
      <c r="O665" s="767">
        <f t="shared" si="83"/>
        <v>11</v>
      </c>
    </row>
    <row r="666" spans="1:15" ht="12" thickBot="1">
      <c r="A666" s="669" t="s">
        <v>216</v>
      </c>
      <c r="B666" s="691">
        <f>'[1]②B6用集計'!C3444</f>
        <v>0</v>
      </c>
      <c r="C666" s="670">
        <f>'[1]②B6用集計'!D3444</f>
        <v>0</v>
      </c>
      <c r="D666" s="649">
        <f>'[1]②B6用集計'!C3470</f>
        <v>0</v>
      </c>
      <c r="E666" s="670">
        <f>'[1]②B6用集計'!D3470</f>
        <v>0</v>
      </c>
      <c r="F666" s="649">
        <f>'[1]②B6用集計'!C3496</f>
        <v>0</v>
      </c>
      <c r="G666" s="649">
        <f>'[1]②B6用集計'!D3496</f>
        <v>0</v>
      </c>
      <c r="H666" s="691">
        <f>'[1]②B6用集計'!C3521</f>
        <v>0</v>
      </c>
      <c r="I666" s="670">
        <f>'[1]②B6用集計'!D3521</f>
        <v>1</v>
      </c>
      <c r="J666" s="649">
        <f>'[1]②B6用集計'!C3546</f>
        <v>0</v>
      </c>
      <c r="K666" s="670">
        <f>'[1]②B6用集計'!D3546</f>
        <v>0</v>
      </c>
      <c r="L666" s="649">
        <f>'[1]②B6用集計'!C3571</f>
        <v>0</v>
      </c>
      <c r="M666" s="692">
        <f>'[1]②B6用集計'!D3571</f>
        <v>0</v>
      </c>
      <c r="N666" s="715">
        <f t="shared" si="83"/>
        <v>0</v>
      </c>
      <c r="O666" s="715">
        <f t="shared" si="83"/>
        <v>2</v>
      </c>
    </row>
    <row r="667" spans="1:15" ht="12">
      <c r="A667" s="671"/>
      <c r="B667" s="646"/>
      <c r="C667" s="696"/>
      <c r="D667" s="672"/>
      <c r="E667" s="672"/>
      <c r="F667" s="672"/>
      <c r="G667" s="672"/>
      <c r="H667" s="672"/>
      <c r="I667" s="672"/>
      <c r="J667" s="672"/>
      <c r="K667" s="672"/>
      <c r="L667" s="672"/>
      <c r="M667" s="672"/>
      <c r="N667" s="672"/>
      <c r="O667" s="672"/>
    </row>
    <row r="668" spans="1:15" ht="12" thickBot="1">
      <c r="A668" s="648"/>
      <c r="B668" s="649"/>
      <c r="C668" s="653"/>
      <c r="D668" s="697"/>
      <c r="E668" s="697"/>
      <c r="F668" s="697"/>
      <c r="G668" s="697"/>
      <c r="H668" s="697"/>
      <c r="I668" s="697"/>
      <c r="J668" s="697"/>
      <c r="K668" s="697"/>
      <c r="L668" s="697"/>
      <c r="M668" s="697"/>
      <c r="N668" s="697"/>
      <c r="O668" s="697"/>
    </row>
    <row r="669" spans="1:15" ht="12">
      <c r="A669" s="775" t="s">
        <v>202</v>
      </c>
      <c r="B669" s="1084" t="s">
        <v>384</v>
      </c>
      <c r="C669" s="1083"/>
      <c r="D669" s="1084" t="s">
        <v>385</v>
      </c>
      <c r="E669" s="1084"/>
      <c r="F669" s="1088" t="s">
        <v>386</v>
      </c>
      <c r="G669" s="1086"/>
      <c r="H669" s="1104" t="s">
        <v>387</v>
      </c>
      <c r="I669" s="1105"/>
      <c r="J669" s="1104" t="s">
        <v>388</v>
      </c>
      <c r="K669" s="1105"/>
      <c r="L669" s="1141" t="s">
        <v>389</v>
      </c>
      <c r="M669" s="1142"/>
      <c r="N669" s="1141" t="s">
        <v>390</v>
      </c>
      <c r="O669" s="1143"/>
    </row>
    <row r="670" spans="1:15" ht="12">
      <c r="A670" s="673" t="s">
        <v>210</v>
      </c>
      <c r="B670" s="1080">
        <f>'[1]③行政区別'!E167</f>
        <v>354</v>
      </c>
      <c r="C670" s="1090"/>
      <c r="D670" s="1071">
        <f>'[1]③行政区別'!E168</f>
        <v>359</v>
      </c>
      <c r="E670" s="1071"/>
      <c r="F670" s="1066">
        <f>'[1]③行政区別'!E169</f>
        <v>72</v>
      </c>
      <c r="G670" s="1080"/>
      <c r="H670" s="1066">
        <f>'[1]③行政区別'!E170</f>
        <v>847</v>
      </c>
      <c r="I670" s="1080"/>
      <c r="J670" s="1066">
        <f>'[1]③行政区別'!E171</f>
        <v>387</v>
      </c>
      <c r="K670" s="1080"/>
      <c r="L670" s="1066">
        <f>'[1]③行政区別'!E172</f>
        <v>595</v>
      </c>
      <c r="M670" s="1080"/>
      <c r="N670" s="1066">
        <f>'[1]③行政区別'!E173</f>
        <v>241</v>
      </c>
      <c r="O670" s="1071"/>
    </row>
    <row r="671" spans="1:15" ht="12">
      <c r="A671" s="673" t="s">
        <v>211</v>
      </c>
      <c r="B671" s="1080">
        <f>SUM(B675:C695)</f>
        <v>951</v>
      </c>
      <c r="C671" s="1090"/>
      <c r="D671" s="1071">
        <f>SUM(D675:E695)</f>
        <v>1055</v>
      </c>
      <c r="E671" s="1071"/>
      <c r="F671" s="1066">
        <f>SUM(F675:G695)</f>
        <v>210</v>
      </c>
      <c r="G671" s="1080"/>
      <c r="H671" s="1066">
        <f>SUM(H675:I695)</f>
        <v>2412</v>
      </c>
      <c r="I671" s="1080"/>
      <c r="J671" s="1066">
        <f>SUM(J675:K695)</f>
        <v>939</v>
      </c>
      <c r="K671" s="1080"/>
      <c r="L671" s="1066">
        <f>SUM(L675:M695)</f>
        <v>1417</v>
      </c>
      <c r="M671" s="1080"/>
      <c r="N671" s="1066">
        <f>SUM(N675:O695)</f>
        <v>615</v>
      </c>
      <c r="O671" s="1071"/>
    </row>
    <row r="672" spans="1:15" ht="12">
      <c r="A672" s="656"/>
      <c r="B672" s="748" t="s">
        <v>125</v>
      </c>
      <c r="C672" s="724" t="s">
        <v>391</v>
      </c>
      <c r="D672" s="748" t="s">
        <v>125</v>
      </c>
      <c r="E672" s="773" t="s">
        <v>126</v>
      </c>
      <c r="F672" s="748" t="s">
        <v>125</v>
      </c>
      <c r="G672" s="736" t="s">
        <v>126</v>
      </c>
      <c r="H672" s="750" t="s">
        <v>125</v>
      </c>
      <c r="I672" s="724" t="s">
        <v>126</v>
      </c>
      <c r="J672" s="748" t="s">
        <v>125</v>
      </c>
      <c r="K672" s="724" t="s">
        <v>126</v>
      </c>
      <c r="L672" s="748" t="s">
        <v>125</v>
      </c>
      <c r="M672" s="724" t="s">
        <v>126</v>
      </c>
      <c r="N672" s="748" t="s">
        <v>125</v>
      </c>
      <c r="O672" s="736" t="s">
        <v>126</v>
      </c>
    </row>
    <row r="673" spans="1:15" ht="12">
      <c r="A673" s="673" t="s">
        <v>224</v>
      </c>
      <c r="B673" s="708">
        <f aca="true" t="shared" si="84" ref="B673:O673">SUM(B679:B695)</f>
        <v>394</v>
      </c>
      <c r="C673" s="707">
        <f t="shared" si="84"/>
        <v>406</v>
      </c>
      <c r="D673" s="708">
        <f t="shared" si="84"/>
        <v>443</v>
      </c>
      <c r="E673" s="707">
        <f t="shared" si="84"/>
        <v>444</v>
      </c>
      <c r="F673" s="708">
        <f t="shared" si="84"/>
        <v>86</v>
      </c>
      <c r="G673" s="708">
        <f t="shared" si="84"/>
        <v>96</v>
      </c>
      <c r="H673" s="706">
        <f t="shared" si="84"/>
        <v>972</v>
      </c>
      <c r="I673" s="707">
        <f t="shared" si="84"/>
        <v>1016</v>
      </c>
      <c r="J673" s="708">
        <f t="shared" si="84"/>
        <v>392</v>
      </c>
      <c r="K673" s="707">
        <f t="shared" si="84"/>
        <v>396</v>
      </c>
      <c r="L673" s="708">
        <f t="shared" si="84"/>
        <v>602</v>
      </c>
      <c r="M673" s="707">
        <f t="shared" si="84"/>
        <v>585</v>
      </c>
      <c r="N673" s="708">
        <f t="shared" si="84"/>
        <v>257</v>
      </c>
      <c r="O673" s="708">
        <f t="shared" si="84"/>
        <v>265</v>
      </c>
    </row>
    <row r="674" spans="1:15" ht="12">
      <c r="A674" s="718" t="s">
        <v>213</v>
      </c>
      <c r="B674" s="667">
        <f aca="true" t="shared" si="85" ref="B674:O674">SUM(B675:B695)</f>
        <v>485</v>
      </c>
      <c r="C674" s="712">
        <f t="shared" si="85"/>
        <v>466</v>
      </c>
      <c r="D674" s="667">
        <f t="shared" si="85"/>
        <v>525</v>
      </c>
      <c r="E674" s="712">
        <f t="shared" si="85"/>
        <v>530</v>
      </c>
      <c r="F674" s="667">
        <f t="shared" si="85"/>
        <v>100</v>
      </c>
      <c r="G674" s="667">
        <f t="shared" si="85"/>
        <v>110</v>
      </c>
      <c r="H674" s="666">
        <f t="shared" si="85"/>
        <v>1190</v>
      </c>
      <c r="I674" s="712">
        <f t="shared" si="85"/>
        <v>1222</v>
      </c>
      <c r="J674" s="667">
        <f t="shared" si="85"/>
        <v>463</v>
      </c>
      <c r="K674" s="712">
        <f t="shared" si="85"/>
        <v>476</v>
      </c>
      <c r="L674" s="667">
        <f t="shared" si="85"/>
        <v>722</v>
      </c>
      <c r="M674" s="712">
        <f t="shared" si="85"/>
        <v>695</v>
      </c>
      <c r="N674" s="667">
        <f t="shared" si="85"/>
        <v>296</v>
      </c>
      <c r="O674" s="667">
        <f t="shared" si="85"/>
        <v>319</v>
      </c>
    </row>
    <row r="675" spans="1:15" ht="12">
      <c r="A675" s="668" t="s">
        <v>225</v>
      </c>
      <c r="B675" s="646">
        <f>'[1]②B6用集計'!C3576</f>
        <v>15</v>
      </c>
      <c r="C675" s="647">
        <f>'[1]②B6用集計'!D3576</f>
        <v>14</v>
      </c>
      <c r="D675" s="644">
        <f>'[1]②B6用集計'!C3602</f>
        <v>20</v>
      </c>
      <c r="E675" s="647">
        <f>'[1]②B6用集計'!D3602</f>
        <v>21</v>
      </c>
      <c r="F675" s="644">
        <f>'[1]②B6用集計'!C3627</f>
        <v>3</v>
      </c>
      <c r="G675" s="646">
        <f>'[1]②B6用集計'!D3627</f>
        <v>4</v>
      </c>
      <c r="H675" s="645">
        <f>'[1]②B6用集計'!C3652</f>
        <v>45</v>
      </c>
      <c r="I675" s="647">
        <f>'[1]②B6用集計'!D3652</f>
        <v>37</v>
      </c>
      <c r="J675" s="644">
        <f>'[1]②B6用集計'!C3677</f>
        <v>14</v>
      </c>
      <c r="K675" s="647">
        <f>'[1]②B6用集計'!D3677</f>
        <v>28</v>
      </c>
      <c r="L675" s="644">
        <f>'[1]②B6用集計'!C3703</f>
        <v>35</v>
      </c>
      <c r="M675" s="647">
        <f>'[1]②B6用集計'!D3703</f>
        <v>34</v>
      </c>
      <c r="N675" s="646">
        <f>'[1]②B6用集計'!C3729</f>
        <v>13</v>
      </c>
      <c r="O675" s="646">
        <f>'[1]②B6用集計'!D3729</f>
        <v>22</v>
      </c>
    </row>
    <row r="676" spans="1:15" ht="12">
      <c r="A676" s="668" t="s">
        <v>226</v>
      </c>
      <c r="B676" s="646">
        <f>'[1]②B6用集計'!C3577</f>
        <v>19</v>
      </c>
      <c r="C676" s="647">
        <f>'[1]②B6用集計'!D3577</f>
        <v>16</v>
      </c>
      <c r="D676" s="644">
        <f>'[1]②B6用集計'!C3603</f>
        <v>23</v>
      </c>
      <c r="E676" s="647">
        <f>'[1]②B6用集計'!D3603</f>
        <v>18</v>
      </c>
      <c r="F676" s="644">
        <f>'[1]②B6用集計'!C3628</f>
        <v>3</v>
      </c>
      <c r="G676" s="646">
        <f>'[1]②B6用集計'!D3628</f>
        <v>2</v>
      </c>
      <c r="H676" s="645">
        <f>'[1]②B6用集計'!C3653</f>
        <v>46</v>
      </c>
      <c r="I676" s="647">
        <f>'[1]②B6用集計'!D3653</f>
        <v>48</v>
      </c>
      <c r="J676" s="644">
        <f>'[1]②B6用集計'!C3678</f>
        <v>24</v>
      </c>
      <c r="K676" s="647">
        <f>'[1]②B6用集計'!D3678</f>
        <v>14</v>
      </c>
      <c r="L676" s="644">
        <f>'[1]②B6用集計'!C3704</f>
        <v>25</v>
      </c>
      <c r="M676" s="647">
        <f>'[1]②B6用集計'!D3704</f>
        <v>28</v>
      </c>
      <c r="N676" s="646">
        <f>'[1]②B6用集計'!C3730</f>
        <v>12</v>
      </c>
      <c r="O676" s="646">
        <f>'[1]②B6用集計'!D3730</f>
        <v>13</v>
      </c>
    </row>
    <row r="677" spans="1:15" ht="12">
      <c r="A677" s="668" t="s">
        <v>129</v>
      </c>
      <c r="B677" s="646">
        <f>'[1]②B6用集計'!C3578</f>
        <v>32</v>
      </c>
      <c r="C677" s="647">
        <f>'[1]②B6用集計'!D3578</f>
        <v>15</v>
      </c>
      <c r="D677" s="644">
        <f>'[1]②B6用集計'!C3604</f>
        <v>15</v>
      </c>
      <c r="E677" s="647">
        <f>'[1]②B6用集計'!D3604</f>
        <v>22</v>
      </c>
      <c r="F677" s="644">
        <f>'[1]②B6用集計'!C3629</f>
        <v>3</v>
      </c>
      <c r="G677" s="646">
        <f>'[1]②B6用集計'!D3629</f>
        <v>2</v>
      </c>
      <c r="H677" s="645">
        <f>'[1]②B6用集計'!C3654</f>
        <v>73</v>
      </c>
      <c r="I677" s="647">
        <f>'[1]②B6用集計'!D3654</f>
        <v>52</v>
      </c>
      <c r="J677" s="644">
        <f>'[1]②B6用集計'!C3679</f>
        <v>20</v>
      </c>
      <c r="K677" s="647">
        <f>'[1]②B6用集計'!D3679</f>
        <v>19</v>
      </c>
      <c r="L677" s="644">
        <f>'[1]②B6用集計'!C3705</f>
        <v>32</v>
      </c>
      <c r="M677" s="647">
        <f>'[1]②B6用集計'!D3705</f>
        <v>23</v>
      </c>
      <c r="N677" s="646">
        <f>'[1]②B6用集計'!C3731</f>
        <v>6</v>
      </c>
      <c r="O677" s="646">
        <f>'[1]②B6用集計'!D3731</f>
        <v>5</v>
      </c>
    </row>
    <row r="678" spans="1:15" ht="12">
      <c r="A678" s="668" t="s">
        <v>130</v>
      </c>
      <c r="B678" s="646">
        <f>'[1]②B6用集計'!C3579</f>
        <v>25</v>
      </c>
      <c r="C678" s="647">
        <f>'[1]②B6用集計'!D3579</f>
        <v>15</v>
      </c>
      <c r="D678" s="644">
        <f>'[1]②B6用集計'!C3605</f>
        <v>24</v>
      </c>
      <c r="E678" s="647">
        <f>'[1]②B6用集計'!D3605</f>
        <v>25</v>
      </c>
      <c r="F678" s="644">
        <f>'[1]②B6用集計'!C3630</f>
        <v>5</v>
      </c>
      <c r="G678" s="646">
        <f>'[1]②B6用集計'!D3630</f>
        <v>6</v>
      </c>
      <c r="H678" s="645">
        <f>'[1]②B6用集計'!C3655</f>
        <v>54</v>
      </c>
      <c r="I678" s="647">
        <f>'[1]②B6用集計'!D3655</f>
        <v>69</v>
      </c>
      <c r="J678" s="644">
        <f>'[1]②B6用集計'!C3680</f>
        <v>13</v>
      </c>
      <c r="K678" s="647">
        <f>'[1]②B6用集計'!D3680</f>
        <v>19</v>
      </c>
      <c r="L678" s="644">
        <f>'[1]②B6用集計'!C3706</f>
        <v>28</v>
      </c>
      <c r="M678" s="647">
        <f>'[1]②B6用集計'!D3706</f>
        <v>25</v>
      </c>
      <c r="N678" s="646">
        <f>'[1]②B6用集計'!C3732</f>
        <v>8</v>
      </c>
      <c r="O678" s="646">
        <f>'[1]②B6用集計'!D3732</f>
        <v>14</v>
      </c>
    </row>
    <row r="679" spans="1:15" ht="12">
      <c r="A679" s="668" t="s">
        <v>131</v>
      </c>
      <c r="B679" s="646">
        <f>'[1]②B6用集計'!C3580</f>
        <v>23</v>
      </c>
      <c r="C679" s="647">
        <f>'[1]②B6用集計'!D3580</f>
        <v>29</v>
      </c>
      <c r="D679" s="644">
        <f>'[1]②B6用集計'!C3606</f>
        <v>30</v>
      </c>
      <c r="E679" s="647">
        <f>'[1]②B6用集計'!D3606</f>
        <v>19</v>
      </c>
      <c r="F679" s="644">
        <f>'[1]②B6用集計'!C3631</f>
        <v>5</v>
      </c>
      <c r="G679" s="646">
        <f>'[1]②B6用集計'!D3631</f>
        <v>7</v>
      </c>
      <c r="H679" s="645">
        <f>'[1]②B6用集計'!C3656</f>
        <v>62</v>
      </c>
      <c r="I679" s="647">
        <f>'[1]②B6用集計'!D3656</f>
        <v>57</v>
      </c>
      <c r="J679" s="644">
        <f>'[1]②B6用集計'!C3681</f>
        <v>29</v>
      </c>
      <c r="K679" s="647">
        <f>'[1]②B6用集計'!D3681</f>
        <v>27</v>
      </c>
      <c r="L679" s="644">
        <f>'[1]②B6用集計'!C3707</f>
        <v>34</v>
      </c>
      <c r="M679" s="647">
        <f>'[1]②B6用集計'!D3707</f>
        <v>25</v>
      </c>
      <c r="N679" s="646">
        <f>'[1]②B6用集計'!C3733</f>
        <v>15</v>
      </c>
      <c r="O679" s="646">
        <f>'[1]②B6用集計'!D3733</f>
        <v>12</v>
      </c>
    </row>
    <row r="680" spans="1:15" ht="12">
      <c r="A680" s="668" t="s">
        <v>132</v>
      </c>
      <c r="B680" s="646">
        <f>'[1]②B6用集計'!C3581</f>
        <v>35</v>
      </c>
      <c r="C680" s="647">
        <f>'[1]②B6用集計'!D3581</f>
        <v>28</v>
      </c>
      <c r="D680" s="644">
        <f>'[1]②B6用集計'!C3607</f>
        <v>27</v>
      </c>
      <c r="E680" s="647">
        <f>'[1]②B6用集計'!D3607</f>
        <v>26</v>
      </c>
      <c r="F680" s="644">
        <f>'[1]②B6用集計'!C3632</f>
        <v>4</v>
      </c>
      <c r="G680" s="646">
        <f>'[1]②B6用集計'!D3632</f>
        <v>4</v>
      </c>
      <c r="H680" s="645">
        <f>'[1]②B6用集計'!C3657</f>
        <v>60</v>
      </c>
      <c r="I680" s="647">
        <f>'[1]②B6用集計'!D3657</f>
        <v>49</v>
      </c>
      <c r="J680" s="644">
        <f>'[1]②B6用集計'!C3682</f>
        <v>35</v>
      </c>
      <c r="K680" s="647">
        <f>'[1]②B6用集計'!D3682</f>
        <v>30</v>
      </c>
      <c r="L680" s="644">
        <f>'[1]②B6用集計'!C3708</f>
        <v>44</v>
      </c>
      <c r="M680" s="647">
        <f>'[1]②B6用集計'!D3708</f>
        <v>41</v>
      </c>
      <c r="N680" s="646">
        <f>'[1]②B6用集計'!C3734</f>
        <v>28</v>
      </c>
      <c r="O680" s="646">
        <f>'[1]②B6用集計'!D3734</f>
        <v>19</v>
      </c>
    </row>
    <row r="681" spans="1:15" ht="12">
      <c r="A681" s="668" t="s">
        <v>133</v>
      </c>
      <c r="B681" s="646">
        <f>'[1]②B6用集計'!C3582</f>
        <v>25</v>
      </c>
      <c r="C681" s="647">
        <f>'[1]②B6用集計'!D3582</f>
        <v>20</v>
      </c>
      <c r="D681" s="644">
        <f>'[1]②B6用集計'!C3608</f>
        <v>29</v>
      </c>
      <c r="E681" s="647">
        <f>'[1]②B6用集計'!D3608</f>
        <v>32</v>
      </c>
      <c r="F681" s="644">
        <f>'[1]②B6用集計'!C3633</f>
        <v>7</v>
      </c>
      <c r="G681" s="646">
        <f>'[1]②B6用集計'!D3633</f>
        <v>3</v>
      </c>
      <c r="H681" s="645">
        <f>'[1]②B6用集計'!C3658</f>
        <v>61</v>
      </c>
      <c r="I681" s="647">
        <f>'[1]②B6用集計'!D3658</f>
        <v>58</v>
      </c>
      <c r="J681" s="644">
        <f>'[1]②B6用集計'!C3683</f>
        <v>46</v>
      </c>
      <c r="K681" s="647">
        <f>'[1]②B6用集計'!D3683</f>
        <v>33</v>
      </c>
      <c r="L681" s="644">
        <f>'[1]②B6用集計'!C3709</f>
        <v>61</v>
      </c>
      <c r="M681" s="647">
        <f>'[1]②B6用集計'!D3709</f>
        <v>57</v>
      </c>
      <c r="N681" s="646">
        <f>'[1]②B6用集計'!C3735</f>
        <v>29</v>
      </c>
      <c r="O681" s="646">
        <f>'[1]②B6用集計'!D3735</f>
        <v>23</v>
      </c>
    </row>
    <row r="682" spans="1:15" ht="12">
      <c r="A682" s="668" t="s">
        <v>134</v>
      </c>
      <c r="B682" s="646">
        <f>'[1]②B6用集計'!C3583</f>
        <v>24</v>
      </c>
      <c r="C682" s="647">
        <f>'[1]②B6用集計'!D3583</f>
        <v>22</v>
      </c>
      <c r="D682" s="644">
        <f>'[1]②B6用集計'!C3609</f>
        <v>30</v>
      </c>
      <c r="E682" s="647">
        <f>'[1]②B6用集計'!D3609</f>
        <v>27</v>
      </c>
      <c r="F682" s="644">
        <f>'[1]②B6用集計'!C3634</f>
        <v>7</v>
      </c>
      <c r="G682" s="646">
        <f>'[1]②B6用集計'!D3634</f>
        <v>6</v>
      </c>
      <c r="H682" s="645">
        <f>'[1]②B6用集計'!C3659</f>
        <v>75</v>
      </c>
      <c r="I682" s="647">
        <f>'[1]②B6用集計'!D3659</f>
        <v>69</v>
      </c>
      <c r="J682" s="644">
        <f>'[1]②B6用集計'!C3684</f>
        <v>35</v>
      </c>
      <c r="K682" s="647">
        <f>'[1]②B6用集計'!D3684</f>
        <v>29</v>
      </c>
      <c r="L682" s="644">
        <f>'[1]②B6用集計'!C3710</f>
        <v>55</v>
      </c>
      <c r="M682" s="647">
        <f>'[1]②B6用集計'!D3710</f>
        <v>52</v>
      </c>
      <c r="N682" s="646">
        <f>'[1]②B6用集計'!C3736</f>
        <v>19</v>
      </c>
      <c r="O682" s="646">
        <f>'[1]②B6用集計'!D3736</f>
        <v>16</v>
      </c>
    </row>
    <row r="683" spans="1:15" ht="12">
      <c r="A683" s="668" t="s">
        <v>135</v>
      </c>
      <c r="B683" s="646">
        <f>'[1]②B6用集計'!C3584</f>
        <v>25</v>
      </c>
      <c r="C683" s="647">
        <f>'[1]②B6用集計'!D3584</f>
        <v>30</v>
      </c>
      <c r="D683" s="644">
        <f>'[1]②B6用集計'!C3610</f>
        <v>32</v>
      </c>
      <c r="E683" s="647">
        <f>'[1]②B6用集計'!D3610</f>
        <v>25</v>
      </c>
      <c r="F683" s="644">
        <f>'[1]②B6用集計'!C3635</f>
        <v>2</v>
      </c>
      <c r="G683" s="646">
        <f>'[1]②B6用集計'!D3635</f>
        <v>6</v>
      </c>
      <c r="H683" s="645">
        <f>'[1]②B6用集計'!C3660</f>
        <v>84</v>
      </c>
      <c r="I683" s="647">
        <f>'[1]②B6用集計'!D3660</f>
        <v>88</v>
      </c>
      <c r="J683" s="644">
        <f>'[1]②B6用集計'!C3685</f>
        <v>30</v>
      </c>
      <c r="K683" s="647">
        <f>'[1]②B6用集計'!D3685</f>
        <v>26</v>
      </c>
      <c r="L683" s="644">
        <f>'[1]②B6用集計'!C3711</f>
        <v>68</v>
      </c>
      <c r="M683" s="647">
        <f>'[1]②B6用集計'!D3711</f>
        <v>47</v>
      </c>
      <c r="N683" s="646">
        <f>'[1]②B6用集計'!C3737</f>
        <v>13</v>
      </c>
      <c r="O683" s="646">
        <f>'[1]②B6用集計'!D3737</f>
        <v>16</v>
      </c>
    </row>
    <row r="684" spans="1:15" ht="12">
      <c r="A684" s="668" t="s">
        <v>136</v>
      </c>
      <c r="B684" s="646">
        <f>'[1]②B6用集計'!C3585</f>
        <v>37</v>
      </c>
      <c r="C684" s="647">
        <f>'[1]②B6用集計'!D3585</f>
        <v>28</v>
      </c>
      <c r="D684" s="644">
        <f>'[1]②B6用集計'!C3611</f>
        <v>40</v>
      </c>
      <c r="E684" s="647">
        <f>'[1]②B6用集計'!D3611</f>
        <v>31</v>
      </c>
      <c r="F684" s="644">
        <f>'[1]②B6用集計'!C3636</f>
        <v>6</v>
      </c>
      <c r="G684" s="646">
        <f>'[1]②B6用集計'!D3636</f>
        <v>4</v>
      </c>
      <c r="H684" s="645">
        <f>'[1]②B6用集計'!C3661</f>
        <v>97</v>
      </c>
      <c r="I684" s="647">
        <f>'[1]②B6用集計'!D3661</f>
        <v>83</v>
      </c>
      <c r="J684" s="644">
        <f>'[1]②B6用集計'!C3686</f>
        <v>25</v>
      </c>
      <c r="K684" s="647">
        <f>'[1]②B6用集計'!D3686</f>
        <v>30</v>
      </c>
      <c r="L684" s="644">
        <f>'[1]②B6用集計'!C3712</f>
        <v>48</v>
      </c>
      <c r="M684" s="647">
        <f>'[1]②B6用集計'!D3712</f>
        <v>39</v>
      </c>
      <c r="N684" s="646">
        <f>'[1]②B6用集計'!C3738</f>
        <v>11</v>
      </c>
      <c r="O684" s="646">
        <f>'[1]②B6用集計'!D3738</f>
        <v>15</v>
      </c>
    </row>
    <row r="685" spans="1:15" ht="12">
      <c r="A685" s="668" t="s">
        <v>137</v>
      </c>
      <c r="B685" s="646">
        <f>'[1]②B6用集計'!C3586</f>
        <v>32</v>
      </c>
      <c r="C685" s="647">
        <f>'[1]②B6用集計'!D3586</f>
        <v>28</v>
      </c>
      <c r="D685" s="644">
        <f>'[1]②B6用集計'!C3612</f>
        <v>25</v>
      </c>
      <c r="E685" s="647">
        <f>'[1]②B6用集計'!D3612</f>
        <v>32</v>
      </c>
      <c r="F685" s="644">
        <f>'[1]②B6用集計'!C3637</f>
        <v>7</v>
      </c>
      <c r="G685" s="646">
        <f>'[1]②B6用集計'!D3637</f>
        <v>7</v>
      </c>
      <c r="H685" s="645">
        <f>'[1]②B6用集計'!C3662</f>
        <v>60</v>
      </c>
      <c r="I685" s="647">
        <f>'[1]②B6用集計'!D3662</f>
        <v>70</v>
      </c>
      <c r="J685" s="644">
        <f>'[1]②B6用集計'!C3687</f>
        <v>31</v>
      </c>
      <c r="K685" s="647">
        <f>'[1]②B6用集計'!D3687</f>
        <v>32</v>
      </c>
      <c r="L685" s="644">
        <f>'[1]②B6用集計'!C3713</f>
        <v>40</v>
      </c>
      <c r="M685" s="647">
        <f>'[1]②B6用集計'!D3713</f>
        <v>37</v>
      </c>
      <c r="N685" s="646">
        <f>'[1]②B6用集計'!C3739</f>
        <v>21</v>
      </c>
      <c r="O685" s="646">
        <f>'[1]②B6用集計'!D3739</f>
        <v>19</v>
      </c>
    </row>
    <row r="686" spans="1:15" ht="12">
      <c r="A686" s="668" t="s">
        <v>138</v>
      </c>
      <c r="B686" s="646">
        <f>'[1]②B6用集計'!C3587</f>
        <v>42</v>
      </c>
      <c r="C686" s="647">
        <f>'[1]②B6用集計'!D3587</f>
        <v>53</v>
      </c>
      <c r="D686" s="644">
        <f>'[1]②B6用集計'!C3613</f>
        <v>44</v>
      </c>
      <c r="E686" s="647">
        <f>'[1]②B6用集計'!D3613</f>
        <v>53</v>
      </c>
      <c r="F686" s="644">
        <f>'[1]②B6用集計'!C3638</f>
        <v>8</v>
      </c>
      <c r="G686" s="646">
        <f>'[1]②B6用集計'!D3638</f>
        <v>10</v>
      </c>
      <c r="H686" s="645">
        <f>'[1]②B6用集計'!C3663</f>
        <v>75</v>
      </c>
      <c r="I686" s="647">
        <f>'[1]②B6用集計'!D3663</f>
        <v>87</v>
      </c>
      <c r="J686" s="644">
        <f>'[1]②B6用集計'!C3688</f>
        <v>29</v>
      </c>
      <c r="K686" s="647">
        <f>'[1]②B6用集計'!D3688</f>
        <v>29</v>
      </c>
      <c r="L686" s="644">
        <f>'[1]②B6用集計'!C3714</f>
        <v>43</v>
      </c>
      <c r="M686" s="647">
        <f>'[1]②B6用集計'!D3714</f>
        <v>50</v>
      </c>
      <c r="N686" s="646">
        <f>'[1]②B6用集計'!C3740</f>
        <v>22</v>
      </c>
      <c r="O686" s="646">
        <f>'[1]②B6用集計'!D3740</f>
        <v>34</v>
      </c>
    </row>
    <row r="687" spans="1:15" ht="12">
      <c r="A687" s="668" t="s">
        <v>139</v>
      </c>
      <c r="B687" s="646">
        <f>'[1]②B6用集計'!C3588</f>
        <v>46</v>
      </c>
      <c r="C687" s="647">
        <f>'[1]②B6用集計'!D3588</f>
        <v>31</v>
      </c>
      <c r="D687" s="644">
        <f>'[1]②B6用集計'!C3614</f>
        <v>51</v>
      </c>
      <c r="E687" s="647">
        <f>'[1]②B6用集計'!D3614</f>
        <v>35</v>
      </c>
      <c r="F687" s="644">
        <f>'[1]②B6用集計'!C3639</f>
        <v>10</v>
      </c>
      <c r="G687" s="646">
        <f>'[1]②B6用集計'!D3639</f>
        <v>9</v>
      </c>
      <c r="H687" s="645">
        <f>'[1]②B6用集計'!C3664</f>
        <v>95</v>
      </c>
      <c r="I687" s="647">
        <f>'[1]②B6用集計'!D3664</f>
        <v>100</v>
      </c>
      <c r="J687" s="644">
        <f>'[1]②B6用集計'!C3689</f>
        <v>31</v>
      </c>
      <c r="K687" s="647">
        <f>'[1]②B6用集計'!D3689</f>
        <v>45</v>
      </c>
      <c r="L687" s="644">
        <f>'[1]②B6用集計'!C3715</f>
        <v>55</v>
      </c>
      <c r="M687" s="647">
        <f>'[1]②B6用集計'!D3715</f>
        <v>42</v>
      </c>
      <c r="N687" s="646">
        <f>'[1]②B6用集計'!C3741</f>
        <v>32</v>
      </c>
      <c r="O687" s="646">
        <f>'[1]②B6用集計'!D3741</f>
        <v>37</v>
      </c>
    </row>
    <row r="688" spans="1:15" ht="12">
      <c r="A688" s="668" t="s">
        <v>140</v>
      </c>
      <c r="B688" s="646">
        <f>'[1]②B6用集計'!C3589</f>
        <v>29</v>
      </c>
      <c r="C688" s="647">
        <f>'[1]②B6用集計'!D3589</f>
        <v>28</v>
      </c>
      <c r="D688" s="644">
        <f>'[1]②B6用集計'!C3615</f>
        <v>54</v>
      </c>
      <c r="E688" s="647">
        <f>'[1]②B6用集計'!D3615</f>
        <v>47</v>
      </c>
      <c r="F688" s="644">
        <f>'[1]②B6用集計'!C3640</f>
        <v>12</v>
      </c>
      <c r="G688" s="646">
        <f>'[1]②B6用集計'!D3640</f>
        <v>7</v>
      </c>
      <c r="H688" s="645">
        <f>'[1]②B6用集計'!C3665</f>
        <v>117</v>
      </c>
      <c r="I688" s="647">
        <f>'[1]②B6用集計'!D3665</f>
        <v>120</v>
      </c>
      <c r="J688" s="644">
        <f>'[1]②B6用集計'!C3690</f>
        <v>42</v>
      </c>
      <c r="K688" s="647">
        <f>'[1]②B6用集計'!D3690</f>
        <v>45</v>
      </c>
      <c r="L688" s="644">
        <f>'[1]②B6用集計'!C3716</f>
        <v>46</v>
      </c>
      <c r="M688" s="647">
        <f>'[1]②B6用集計'!D3716</f>
        <v>65</v>
      </c>
      <c r="N688" s="646">
        <f>'[1]②B6用集計'!C3742</f>
        <v>35</v>
      </c>
      <c r="O688" s="646">
        <f>'[1]②B6用集計'!D3742</f>
        <v>35</v>
      </c>
    </row>
    <row r="689" spans="1:15" ht="12">
      <c r="A689" s="668" t="s">
        <v>141</v>
      </c>
      <c r="B689" s="646">
        <f>'[1]②B6用集計'!C3590</f>
        <v>20</v>
      </c>
      <c r="C689" s="647">
        <f>'[1]②B6用集計'!D3590</f>
        <v>18</v>
      </c>
      <c r="D689" s="644">
        <f>'[1]②B6用集計'!C3616</f>
        <v>33</v>
      </c>
      <c r="E689" s="647">
        <f>'[1]②B6用集計'!D3616</f>
        <v>27</v>
      </c>
      <c r="F689" s="644">
        <f>'[1]②B6用集計'!C3641</f>
        <v>5</v>
      </c>
      <c r="G689" s="646">
        <f>'[1]②B6用集計'!D3641</f>
        <v>6</v>
      </c>
      <c r="H689" s="645">
        <f>'[1]②B6用集計'!C3666</f>
        <v>78</v>
      </c>
      <c r="I689" s="647">
        <f>'[1]②B6用集計'!D3666</f>
        <v>56</v>
      </c>
      <c r="J689" s="644">
        <f>'[1]②B6用集計'!C3691</f>
        <v>28</v>
      </c>
      <c r="K689" s="647">
        <f>'[1]②B6用集計'!D3691</f>
        <v>17</v>
      </c>
      <c r="L689" s="644">
        <f>'[1]②B6用集計'!C3717</f>
        <v>40</v>
      </c>
      <c r="M689" s="647">
        <f>'[1]②B6用集計'!D3717</f>
        <v>29</v>
      </c>
      <c r="N689" s="646">
        <f>'[1]②B6用集計'!C3743</f>
        <v>14</v>
      </c>
      <c r="O689" s="646">
        <f>'[1]②B6用集計'!D3743</f>
        <v>8</v>
      </c>
    </row>
    <row r="690" spans="1:15" ht="12">
      <c r="A690" s="668" t="s">
        <v>142</v>
      </c>
      <c r="B690" s="646">
        <f>'[1]②B6用集計'!C3591</f>
        <v>21</v>
      </c>
      <c r="C690" s="647">
        <f>'[1]②B6用集計'!D3591</f>
        <v>24</v>
      </c>
      <c r="D690" s="644">
        <f>'[1]②B6用集計'!C3617</f>
        <v>18</v>
      </c>
      <c r="E690" s="647">
        <f>'[1]②B6用集計'!D3617</f>
        <v>22</v>
      </c>
      <c r="F690" s="644">
        <f>'[1]②B6用集計'!C3642</f>
        <v>6</v>
      </c>
      <c r="G690" s="646">
        <f>'[1]②B6用集計'!D3642</f>
        <v>9</v>
      </c>
      <c r="H690" s="645">
        <f>'[1]②B6用集計'!C3667</f>
        <v>50</v>
      </c>
      <c r="I690" s="647">
        <f>'[1]②B6用集計'!D3667</f>
        <v>63</v>
      </c>
      <c r="J690" s="644">
        <f>'[1]②B6用集計'!C3692</f>
        <v>17</v>
      </c>
      <c r="K690" s="647">
        <f>'[1]②B6用集計'!D3692</f>
        <v>16</v>
      </c>
      <c r="L690" s="644">
        <f>'[1]②B6用集計'!C3718</f>
        <v>20</v>
      </c>
      <c r="M690" s="647">
        <f>'[1]②B6用集計'!D3718</f>
        <v>35</v>
      </c>
      <c r="N690" s="646">
        <f>'[1]②B6用集計'!C3744</f>
        <v>9</v>
      </c>
      <c r="O690" s="646">
        <f>'[1]②B6用集計'!D3744</f>
        <v>10</v>
      </c>
    </row>
    <row r="691" spans="1:15" ht="12">
      <c r="A691" s="668" t="s">
        <v>143</v>
      </c>
      <c r="B691" s="646">
        <f>'[1]②B6用集計'!C3592</f>
        <v>17</v>
      </c>
      <c r="C691" s="647">
        <f>'[1]②B6用集計'!D3592</f>
        <v>28</v>
      </c>
      <c r="D691" s="644">
        <f>'[1]②B6用集計'!C3618</f>
        <v>15</v>
      </c>
      <c r="E691" s="647">
        <f>'[1]②B6用集計'!D3618</f>
        <v>28</v>
      </c>
      <c r="F691" s="644">
        <f>'[1]②B6用集計'!C3643</f>
        <v>5</v>
      </c>
      <c r="G691" s="646">
        <f>'[1]②B6用集計'!D3643</f>
        <v>8</v>
      </c>
      <c r="H691" s="645">
        <f>'[1]②B6用集計'!C3668</f>
        <v>31</v>
      </c>
      <c r="I691" s="647">
        <f>'[1]②B6用集計'!D3668</f>
        <v>46</v>
      </c>
      <c r="J691" s="644">
        <f>'[1]②B6用集計'!C3693</f>
        <v>5</v>
      </c>
      <c r="K691" s="647">
        <f>'[1]②B6用集計'!D3693</f>
        <v>17</v>
      </c>
      <c r="L691" s="644">
        <f>'[1]②B6用集計'!C3719</f>
        <v>21</v>
      </c>
      <c r="M691" s="647">
        <f>'[1]②B6用集計'!D3719</f>
        <v>20</v>
      </c>
      <c r="N691" s="646">
        <f>'[1]②B6用集計'!C3745</f>
        <v>3</v>
      </c>
      <c r="O691" s="646">
        <f>'[1]②B6用集計'!D3745</f>
        <v>12</v>
      </c>
    </row>
    <row r="692" spans="1:15" ht="12">
      <c r="A692" s="668" t="s">
        <v>144</v>
      </c>
      <c r="B692" s="646">
        <f>'[1]②B6用集計'!C3593</f>
        <v>14</v>
      </c>
      <c r="C692" s="647">
        <f>'[1]②B6用集計'!D3593</f>
        <v>30</v>
      </c>
      <c r="D692" s="644">
        <f>'[1]②B6用集計'!C3619</f>
        <v>9</v>
      </c>
      <c r="E692" s="647">
        <f>'[1]②B6用集計'!D3619</f>
        <v>26</v>
      </c>
      <c r="F692" s="644">
        <f>'[1]②B6用集計'!C3644</f>
        <v>1</v>
      </c>
      <c r="G692" s="646">
        <f>'[1]②B6用集計'!D3644</f>
        <v>5</v>
      </c>
      <c r="H692" s="645">
        <f>'[1]②B6用集計'!C3669</f>
        <v>19</v>
      </c>
      <c r="I692" s="647">
        <f>'[1]②B6用集計'!D3669</f>
        <v>38</v>
      </c>
      <c r="J692" s="644">
        <f>'[1]②B6用集計'!C3694</f>
        <v>5</v>
      </c>
      <c r="K692" s="647">
        <f>'[1]②B6用集計'!D3694</f>
        <v>10</v>
      </c>
      <c r="L692" s="644">
        <f>'[1]②B6用集計'!C3720</f>
        <v>21</v>
      </c>
      <c r="M692" s="647">
        <f>'[1]②B6用集計'!D3720</f>
        <v>28</v>
      </c>
      <c r="N692" s="646">
        <f>'[1]②B6用集計'!C3746</f>
        <v>4</v>
      </c>
      <c r="O692" s="646">
        <f>'[1]②B6用集計'!D3746</f>
        <v>5</v>
      </c>
    </row>
    <row r="693" spans="1:15" ht="12">
      <c r="A693" s="668" t="s">
        <v>145</v>
      </c>
      <c r="B693" s="646">
        <f>'[1]②B6用集計'!C3594</f>
        <v>3</v>
      </c>
      <c r="C693" s="647">
        <f>'[1]②B6用集計'!D3594</f>
        <v>4</v>
      </c>
      <c r="D693" s="644">
        <f>'[1]②B6用集計'!C3620</f>
        <v>4</v>
      </c>
      <c r="E693" s="647">
        <f>'[1]②B6用集計'!D3620</f>
        <v>6</v>
      </c>
      <c r="F693" s="644">
        <f>'[1]②B6用集計'!C3645</f>
        <v>0</v>
      </c>
      <c r="G693" s="646">
        <f>'[1]②B6用集計'!D3645</f>
        <v>5</v>
      </c>
      <c r="H693" s="645">
        <f>'[1]②B6用集計'!C3670</f>
        <v>8</v>
      </c>
      <c r="I693" s="647">
        <f>'[1]②B6用集計'!D3670</f>
        <v>26</v>
      </c>
      <c r="J693" s="644">
        <f>'[1]②B6用集計'!C3695</f>
        <v>4</v>
      </c>
      <c r="K693" s="647">
        <f>'[1]②B6用集計'!D3695</f>
        <v>9</v>
      </c>
      <c r="L693" s="644">
        <f>'[1]②B6用集計'!C3721</f>
        <v>4</v>
      </c>
      <c r="M693" s="647">
        <f>'[1]②B6用集計'!D3721</f>
        <v>14</v>
      </c>
      <c r="N693" s="646">
        <f>'[1]②B6用集計'!C3747</f>
        <v>1</v>
      </c>
      <c r="O693" s="646">
        <f>'[1]②B6用集計'!D3747</f>
        <v>3</v>
      </c>
    </row>
    <row r="694" spans="1:15" ht="12">
      <c r="A694" s="668" t="s">
        <v>146</v>
      </c>
      <c r="B694" s="646">
        <f>'[1]②B6用集計'!C3595</f>
        <v>1</v>
      </c>
      <c r="C694" s="647">
        <f>'[1]②B6用集計'!D3595</f>
        <v>5</v>
      </c>
      <c r="D694" s="644">
        <f>'[1]②B6用集計'!C3621</f>
        <v>2</v>
      </c>
      <c r="E694" s="647">
        <f>'[1]②B6用集計'!D3621</f>
        <v>8</v>
      </c>
      <c r="F694" s="644">
        <f>'[1]②B6用集計'!C3646</f>
        <v>1</v>
      </c>
      <c r="G694" s="646">
        <f>'[1]②B6用集計'!D3646</f>
        <v>0</v>
      </c>
      <c r="H694" s="645">
        <f>'[1]②B6用集計'!C3671</f>
        <v>0</v>
      </c>
      <c r="I694" s="647">
        <f>'[1]②B6用集計'!D3671</f>
        <v>5</v>
      </c>
      <c r="J694" s="644">
        <f>'[1]②B6用集計'!C3696</f>
        <v>0</v>
      </c>
      <c r="K694" s="647">
        <f>'[1]②B6用集計'!D3696</f>
        <v>1</v>
      </c>
      <c r="L694" s="644">
        <f>'[1]②B6用集計'!C3722</f>
        <v>2</v>
      </c>
      <c r="M694" s="647">
        <f>'[1]②B6用集計'!D3722</f>
        <v>4</v>
      </c>
      <c r="N694" s="646">
        <f>'[1]②B6用集計'!C3748</f>
        <v>1</v>
      </c>
      <c r="O694" s="646">
        <f>'[1]②B6用集計'!D3748</f>
        <v>0</v>
      </c>
    </row>
    <row r="695" spans="1:15" ht="12" thickBot="1">
      <c r="A695" s="669" t="s">
        <v>216</v>
      </c>
      <c r="B695" s="649">
        <f>'[1]②B6用集計'!C3596</f>
        <v>0</v>
      </c>
      <c r="C695" s="670">
        <f>'[1]②B6用集計'!D3596</f>
        <v>0</v>
      </c>
      <c r="D695" s="649">
        <f>'[1]②B6用集計'!C3622</f>
        <v>0</v>
      </c>
      <c r="E695" s="670">
        <f>'[1]②B6用集計'!D3622</f>
        <v>0</v>
      </c>
      <c r="F695" s="649">
        <f>'[1]②B6用集計'!C3647</f>
        <v>0</v>
      </c>
      <c r="G695" s="649">
        <f>'[1]②B6用集計'!D3647</f>
        <v>0</v>
      </c>
      <c r="H695" s="691">
        <f>'[1]②B6用集計'!C3672</f>
        <v>0</v>
      </c>
      <c r="I695" s="670">
        <f>'[1]②B6用集計'!D3672</f>
        <v>1</v>
      </c>
      <c r="J695" s="649">
        <f>'[1]②B6用集計'!C3697</f>
        <v>0</v>
      </c>
      <c r="K695" s="670">
        <f>'[1]②B6用集計'!D3697</f>
        <v>0</v>
      </c>
      <c r="L695" s="649">
        <f>'[1]②B6用集計'!C3723</f>
        <v>0</v>
      </c>
      <c r="M695" s="670">
        <f>'[1]②B6用集計'!D3723</f>
        <v>0</v>
      </c>
      <c r="N695" s="649">
        <f>'[1]②B6用集計'!C3749</f>
        <v>0</v>
      </c>
      <c r="O695" s="649">
        <f>'[1]②B6用集計'!D3749</f>
        <v>1</v>
      </c>
    </row>
    <row r="696" spans="1:15" ht="12">
      <c r="A696" s="671"/>
      <c r="B696" s="672"/>
      <c r="C696" s="672"/>
      <c r="D696" s="672"/>
      <c r="E696" s="672"/>
      <c r="F696" s="672"/>
      <c r="G696" s="672"/>
      <c r="H696" s="672"/>
      <c r="I696" s="672"/>
      <c r="J696" s="672"/>
      <c r="K696" s="672"/>
      <c r="L696" s="672"/>
      <c r="M696" s="672"/>
      <c r="N696" s="672"/>
      <c r="O696" s="672"/>
    </row>
    <row r="697" spans="1:15" ht="12" thickBot="1">
      <c r="A697" s="648"/>
      <c r="B697" s="697"/>
      <c r="C697" s="697"/>
      <c r="D697" s="697"/>
      <c r="E697" s="697"/>
      <c r="F697" s="697"/>
      <c r="G697" s="697"/>
      <c r="H697" s="697"/>
      <c r="I697" s="697"/>
      <c r="J697" s="697"/>
      <c r="K697" s="697"/>
      <c r="L697" s="697"/>
      <c r="M697" s="697"/>
      <c r="N697" s="697"/>
      <c r="O697" s="697"/>
    </row>
    <row r="698" spans="1:15" ht="12">
      <c r="A698" s="654" t="s">
        <v>202</v>
      </c>
      <c r="B698" s="1139" t="s">
        <v>392</v>
      </c>
      <c r="C698" s="1140"/>
      <c r="D698" s="1125" t="s">
        <v>393</v>
      </c>
      <c r="E698" s="1125"/>
      <c r="F698" s="1104" t="s">
        <v>394</v>
      </c>
      <c r="G698" s="1127"/>
      <c r="H698" s="1118" t="s">
        <v>395</v>
      </c>
      <c r="I698" s="1119"/>
      <c r="J698" s="1109" t="s">
        <v>396</v>
      </c>
      <c r="K698" s="1086"/>
      <c r="L698" s="1085" t="s">
        <v>397</v>
      </c>
      <c r="M698" s="1086"/>
      <c r="N698" s="1085" t="s">
        <v>398</v>
      </c>
      <c r="O698" s="1108"/>
    </row>
    <row r="699" spans="1:15" ht="12">
      <c r="A699" s="655" t="s">
        <v>210</v>
      </c>
      <c r="B699" s="1090">
        <f>'[1]③行政区別'!E174</f>
        <v>297</v>
      </c>
      <c r="C699" s="1090"/>
      <c r="D699" s="1071">
        <f>'[1]③行政区別'!E175</f>
        <v>739</v>
      </c>
      <c r="E699" s="1071"/>
      <c r="F699" s="1066">
        <f>'[1]③行政区別'!E176</f>
        <v>274</v>
      </c>
      <c r="G699" s="1067"/>
      <c r="H699" s="1091">
        <f>SUM(B670:O670)+SUM(B699:G699)</f>
        <v>4165</v>
      </c>
      <c r="I699" s="1079"/>
      <c r="J699" s="1089">
        <f>'[1]③行政区別'!E178</f>
        <v>462</v>
      </c>
      <c r="K699" s="1080"/>
      <c r="L699" s="1066">
        <f>'[1]③行政区別'!E179</f>
        <v>181</v>
      </c>
      <c r="M699" s="1080"/>
      <c r="N699" s="1066">
        <f>'[1]③行政区別'!E180</f>
        <v>210</v>
      </c>
      <c r="O699" s="1071"/>
    </row>
    <row r="700" spans="1:15" ht="12">
      <c r="A700" s="655" t="s">
        <v>211</v>
      </c>
      <c r="B700" s="1090">
        <f>SUM(B704:C724)</f>
        <v>791</v>
      </c>
      <c r="C700" s="1090"/>
      <c r="D700" s="1071">
        <f>SUM(D704:E724)</f>
        <v>2369</v>
      </c>
      <c r="E700" s="1071"/>
      <c r="F700" s="1066">
        <f>SUM(F704:G724)</f>
        <v>834</v>
      </c>
      <c r="G700" s="1067"/>
      <c r="H700" s="1091">
        <f>SUM(H704:I724)</f>
        <v>11593</v>
      </c>
      <c r="I700" s="1079"/>
      <c r="J700" s="1089">
        <f>SUM(J704:K724)</f>
        <v>1401</v>
      </c>
      <c r="K700" s="1080"/>
      <c r="L700" s="1066">
        <f>SUM(L704:M724)</f>
        <v>539</v>
      </c>
      <c r="M700" s="1080"/>
      <c r="N700" s="1066">
        <f>SUM(N704:O724)</f>
        <v>694</v>
      </c>
      <c r="O700" s="1071"/>
    </row>
    <row r="701" spans="1:15" ht="12">
      <c r="A701" s="656"/>
      <c r="B701" s="748" t="s">
        <v>125</v>
      </c>
      <c r="C701" s="724" t="s">
        <v>126</v>
      </c>
      <c r="D701" s="748" t="s">
        <v>125</v>
      </c>
      <c r="E701" s="736" t="s">
        <v>126</v>
      </c>
      <c r="F701" s="750" t="s">
        <v>125</v>
      </c>
      <c r="G701" s="736" t="s">
        <v>126</v>
      </c>
      <c r="H701" s="761" t="s">
        <v>125</v>
      </c>
      <c r="I701" s="727" t="s">
        <v>126</v>
      </c>
      <c r="J701" s="748" t="s">
        <v>125</v>
      </c>
      <c r="K701" s="724" t="s">
        <v>126</v>
      </c>
      <c r="L701" s="748" t="s">
        <v>125</v>
      </c>
      <c r="M701" s="724" t="s">
        <v>126</v>
      </c>
      <c r="N701" s="748" t="s">
        <v>125</v>
      </c>
      <c r="O701" s="736" t="s">
        <v>126</v>
      </c>
    </row>
    <row r="702" spans="1:15" ht="12">
      <c r="A702" s="673" t="s">
        <v>224</v>
      </c>
      <c r="B702" s="708">
        <f aca="true" t="shared" si="86" ref="B702:G702">SUM(B708:B724)</f>
        <v>302</v>
      </c>
      <c r="C702" s="707">
        <f t="shared" si="86"/>
        <v>331</v>
      </c>
      <c r="D702" s="708">
        <f t="shared" si="86"/>
        <v>772</v>
      </c>
      <c r="E702" s="708">
        <f t="shared" si="86"/>
        <v>786</v>
      </c>
      <c r="F702" s="706">
        <f t="shared" si="86"/>
        <v>327</v>
      </c>
      <c r="G702" s="708">
        <f t="shared" si="86"/>
        <v>313</v>
      </c>
      <c r="H702" s="762">
        <f aca="true" t="shared" si="87" ref="H702:I717">B673+D673+F673+H673+J673+L673+N673+B702+D702+F702</f>
        <v>4547</v>
      </c>
      <c r="I702" s="710">
        <f t="shared" si="87"/>
        <v>4638</v>
      </c>
      <c r="J702" s="708">
        <f aca="true" t="shared" si="88" ref="J702:O702">SUM(J708:J724)</f>
        <v>572</v>
      </c>
      <c r="K702" s="707">
        <f t="shared" si="88"/>
        <v>578</v>
      </c>
      <c r="L702" s="708">
        <f t="shared" si="88"/>
        <v>216</v>
      </c>
      <c r="M702" s="707">
        <f t="shared" si="88"/>
        <v>229</v>
      </c>
      <c r="N702" s="708">
        <f t="shared" si="88"/>
        <v>287</v>
      </c>
      <c r="O702" s="708">
        <f t="shared" si="88"/>
        <v>294</v>
      </c>
    </row>
    <row r="703" spans="1:15" ht="12">
      <c r="A703" s="665" t="s">
        <v>213</v>
      </c>
      <c r="B703" s="667">
        <f aca="true" t="shared" si="89" ref="B703:G703">SUM(B704:B724)</f>
        <v>392</v>
      </c>
      <c r="C703" s="712">
        <f t="shared" si="89"/>
        <v>399</v>
      </c>
      <c r="D703" s="667">
        <f t="shared" si="89"/>
        <v>1212</v>
      </c>
      <c r="E703" s="667">
        <f t="shared" si="89"/>
        <v>1157</v>
      </c>
      <c r="F703" s="666">
        <f t="shared" si="89"/>
        <v>439</v>
      </c>
      <c r="G703" s="667">
        <f t="shared" si="89"/>
        <v>395</v>
      </c>
      <c r="H703" s="763">
        <f t="shared" si="87"/>
        <v>5824</v>
      </c>
      <c r="I703" s="714">
        <f t="shared" si="87"/>
        <v>5769</v>
      </c>
      <c r="J703" s="667">
        <f aca="true" t="shared" si="90" ref="J703:O703">SUM(J704:J724)</f>
        <v>699</v>
      </c>
      <c r="K703" s="712">
        <f t="shared" si="90"/>
        <v>702</v>
      </c>
      <c r="L703" s="667">
        <f t="shared" si="90"/>
        <v>265</v>
      </c>
      <c r="M703" s="712">
        <f t="shared" si="90"/>
        <v>274</v>
      </c>
      <c r="N703" s="667">
        <f t="shared" si="90"/>
        <v>357</v>
      </c>
      <c r="O703" s="667">
        <f t="shared" si="90"/>
        <v>337</v>
      </c>
    </row>
    <row r="704" spans="1:15" ht="12">
      <c r="A704" s="668" t="s">
        <v>399</v>
      </c>
      <c r="B704" s="646">
        <f>'[1]②B6用集計'!C3754</f>
        <v>24</v>
      </c>
      <c r="C704" s="647">
        <f>'[1]②B6用集計'!D3754</f>
        <v>13</v>
      </c>
      <c r="D704" s="644">
        <f>'[1]②B6用集計'!C3779</f>
        <v>102</v>
      </c>
      <c r="E704" s="646">
        <f>'[1]②B6用集計'!D3779</f>
        <v>85</v>
      </c>
      <c r="F704" s="645">
        <f>'[1]②B6用集計'!C3804</f>
        <v>17</v>
      </c>
      <c r="G704" s="646">
        <f>'[1]②B6用集計'!D3804</f>
        <v>18</v>
      </c>
      <c r="H704" s="764">
        <f t="shared" si="87"/>
        <v>288</v>
      </c>
      <c r="I704" s="690">
        <f t="shared" si="87"/>
        <v>276</v>
      </c>
      <c r="J704" s="644">
        <f>'[1]②B6用集計'!C3829</f>
        <v>28</v>
      </c>
      <c r="K704" s="647">
        <f>'[1]②B6用集計'!D3829</f>
        <v>24</v>
      </c>
      <c r="L704" s="644">
        <f>'[1]②B6用集計'!C3855</f>
        <v>16</v>
      </c>
      <c r="M704" s="647">
        <f>'[1]②B6用集計'!D3855</f>
        <v>8</v>
      </c>
      <c r="N704" s="646">
        <f>'[1]②B6用集計'!C3880</f>
        <v>16</v>
      </c>
      <c r="O704" s="646">
        <f>'[1]②B6用集計'!D3880</f>
        <v>11</v>
      </c>
    </row>
    <row r="705" spans="1:15" ht="12">
      <c r="A705" s="668" t="s">
        <v>400</v>
      </c>
      <c r="B705" s="646">
        <f>'[1]②B6用集計'!C3755</f>
        <v>17</v>
      </c>
      <c r="C705" s="647">
        <f>'[1]②B6用集計'!D3755</f>
        <v>21</v>
      </c>
      <c r="D705" s="644">
        <f>'[1]②B6用集計'!C3780</f>
        <v>119</v>
      </c>
      <c r="E705" s="646">
        <f>'[1]②B6用集計'!D3780</f>
        <v>103</v>
      </c>
      <c r="F705" s="645">
        <f>'[1]②B6用集計'!C3805</f>
        <v>26</v>
      </c>
      <c r="G705" s="646">
        <f>'[1]②B6用集計'!D3805</f>
        <v>18</v>
      </c>
      <c r="H705" s="764">
        <f t="shared" si="87"/>
        <v>314</v>
      </c>
      <c r="I705" s="690">
        <f t="shared" si="87"/>
        <v>281</v>
      </c>
      <c r="J705" s="644">
        <f>'[1]②B6用集計'!C3830</f>
        <v>31</v>
      </c>
      <c r="K705" s="647">
        <f>'[1]②B6用集計'!D3830</f>
        <v>35</v>
      </c>
      <c r="L705" s="644">
        <f>'[1]②B6用集計'!C3856</f>
        <v>12</v>
      </c>
      <c r="M705" s="647">
        <f>'[1]②B6用集計'!D3856</f>
        <v>13</v>
      </c>
      <c r="N705" s="646">
        <f>'[1]②B6用集計'!C3881</f>
        <v>16</v>
      </c>
      <c r="O705" s="646">
        <f>'[1]②B6用集計'!D3881</f>
        <v>12</v>
      </c>
    </row>
    <row r="706" spans="1:15" ht="12">
      <c r="A706" s="668" t="s">
        <v>129</v>
      </c>
      <c r="B706" s="646">
        <f>'[1]②B6用集計'!C3756</f>
        <v>22</v>
      </c>
      <c r="C706" s="647">
        <f>'[1]②B6用集計'!D3756</f>
        <v>16</v>
      </c>
      <c r="D706" s="644">
        <f>'[1]②B6用集計'!C3781</f>
        <v>109</v>
      </c>
      <c r="E706" s="646">
        <f>'[1]②B6用集計'!D3781</f>
        <v>103</v>
      </c>
      <c r="F706" s="645">
        <f>'[1]②B6用集計'!C3806</f>
        <v>33</v>
      </c>
      <c r="G706" s="646">
        <f>'[1]②B6用集計'!D3806</f>
        <v>24</v>
      </c>
      <c r="H706" s="764">
        <f t="shared" si="87"/>
        <v>345</v>
      </c>
      <c r="I706" s="690">
        <f t="shared" si="87"/>
        <v>281</v>
      </c>
      <c r="J706" s="644">
        <f>'[1]②B6用集計'!C3831</f>
        <v>28</v>
      </c>
      <c r="K706" s="647">
        <f>'[1]②B6用集計'!D3831</f>
        <v>32</v>
      </c>
      <c r="L706" s="644">
        <f>'[1]②B6用集計'!C3857</f>
        <v>11</v>
      </c>
      <c r="M706" s="647">
        <f>'[1]②B6用集計'!D3857</f>
        <v>14</v>
      </c>
      <c r="N706" s="646">
        <f>'[1]②B6用集計'!C3882</f>
        <v>19</v>
      </c>
      <c r="O706" s="646">
        <f>'[1]②B6用集計'!D3882</f>
        <v>10</v>
      </c>
    </row>
    <row r="707" spans="1:15" ht="12">
      <c r="A707" s="668" t="s">
        <v>130</v>
      </c>
      <c r="B707" s="646">
        <f>'[1]②B6用集計'!C3757</f>
        <v>27</v>
      </c>
      <c r="C707" s="647">
        <f>'[1]②B6用集計'!D3757</f>
        <v>18</v>
      </c>
      <c r="D707" s="644">
        <f>'[1]②B6用集計'!C3782</f>
        <v>110</v>
      </c>
      <c r="E707" s="646">
        <f>'[1]②B6用集計'!D3782</f>
        <v>80</v>
      </c>
      <c r="F707" s="645">
        <f>'[1]②B6用集計'!C3807</f>
        <v>36</v>
      </c>
      <c r="G707" s="646">
        <f>'[1]②B6用集計'!D3807</f>
        <v>22</v>
      </c>
      <c r="H707" s="764">
        <f t="shared" si="87"/>
        <v>330</v>
      </c>
      <c r="I707" s="690">
        <f t="shared" si="87"/>
        <v>293</v>
      </c>
      <c r="J707" s="644">
        <f>'[1]②B6用集計'!C3832</f>
        <v>40</v>
      </c>
      <c r="K707" s="647">
        <f>'[1]②B6用集計'!D3832</f>
        <v>33</v>
      </c>
      <c r="L707" s="644">
        <f>'[1]②B6用集計'!C3858</f>
        <v>10</v>
      </c>
      <c r="M707" s="647">
        <f>'[1]②B6用集計'!D3858</f>
        <v>10</v>
      </c>
      <c r="N707" s="646">
        <f>'[1]②B6用集計'!C3883</f>
        <v>19</v>
      </c>
      <c r="O707" s="646">
        <f>'[1]②B6用集計'!D3883</f>
        <v>10</v>
      </c>
    </row>
    <row r="708" spans="1:15" ht="12">
      <c r="A708" s="668" t="s">
        <v>131</v>
      </c>
      <c r="B708" s="646">
        <f>'[1]②B6用集計'!C3758</f>
        <v>5</v>
      </c>
      <c r="C708" s="647">
        <f>'[1]②B6用集計'!D3758</f>
        <v>13</v>
      </c>
      <c r="D708" s="644">
        <f>'[1]②B6用集計'!C3783</f>
        <v>54</v>
      </c>
      <c r="E708" s="646">
        <f>'[1]②B6用集計'!D3783</f>
        <v>69</v>
      </c>
      <c r="F708" s="645">
        <f>'[1]②B6用集計'!C3808</f>
        <v>24</v>
      </c>
      <c r="G708" s="646">
        <f>'[1]②B6用集計'!D3808</f>
        <v>15</v>
      </c>
      <c r="H708" s="764">
        <f t="shared" si="87"/>
        <v>281</v>
      </c>
      <c r="I708" s="690">
        <f t="shared" si="87"/>
        <v>273</v>
      </c>
      <c r="J708" s="644">
        <f>'[1]②B6用集計'!C3833</f>
        <v>39</v>
      </c>
      <c r="K708" s="647">
        <f>'[1]②B6用集計'!D3833</f>
        <v>36</v>
      </c>
      <c r="L708" s="644">
        <f>'[1]②B6用集計'!C3859</f>
        <v>17</v>
      </c>
      <c r="M708" s="647">
        <f>'[1]②B6用集計'!D3859</f>
        <v>12</v>
      </c>
      <c r="N708" s="646">
        <f>'[1]②B6用集計'!C3884</f>
        <v>11</v>
      </c>
      <c r="O708" s="646">
        <f>'[1]②B6用集計'!D3884</f>
        <v>13</v>
      </c>
    </row>
    <row r="709" spans="1:15" ht="12">
      <c r="A709" s="668" t="s">
        <v>132</v>
      </c>
      <c r="B709" s="646">
        <f>'[1]②B6用集計'!C3759</f>
        <v>15</v>
      </c>
      <c r="C709" s="647">
        <f>'[1]②B6用集計'!D3759</f>
        <v>23</v>
      </c>
      <c r="D709" s="644">
        <f>'[1]②B6用集計'!C3784</f>
        <v>46</v>
      </c>
      <c r="E709" s="646">
        <f>'[1]②B6用集計'!D3784</f>
        <v>52</v>
      </c>
      <c r="F709" s="645">
        <f>'[1]②B6用集計'!C3809</f>
        <v>26</v>
      </c>
      <c r="G709" s="646">
        <f>'[1]②B6用集計'!D3809</f>
        <v>16</v>
      </c>
      <c r="H709" s="764">
        <f t="shared" si="87"/>
        <v>320</v>
      </c>
      <c r="I709" s="690">
        <f t="shared" si="87"/>
        <v>288</v>
      </c>
      <c r="J709" s="644">
        <f>'[1]②B6用集計'!C3834</f>
        <v>31</v>
      </c>
      <c r="K709" s="647">
        <f>'[1]②B6用集計'!D3834</f>
        <v>29</v>
      </c>
      <c r="L709" s="644">
        <f>'[1]②B6用集計'!C3860</f>
        <v>12</v>
      </c>
      <c r="M709" s="647">
        <f>'[1]②B6用集計'!D3860</f>
        <v>13</v>
      </c>
      <c r="N709" s="646">
        <f>'[1]②B6用集計'!C3885</f>
        <v>18</v>
      </c>
      <c r="O709" s="646">
        <f>'[1]②B6用集計'!D3885</f>
        <v>17</v>
      </c>
    </row>
    <row r="710" spans="1:15" ht="12">
      <c r="A710" s="668" t="s">
        <v>133</v>
      </c>
      <c r="B710" s="646">
        <f>'[1]②B6用集計'!C3760</f>
        <v>25</v>
      </c>
      <c r="C710" s="647">
        <f>'[1]②B6用集計'!D3760</f>
        <v>18</v>
      </c>
      <c r="D710" s="644">
        <f>'[1]②B6用集計'!C3785</f>
        <v>68</v>
      </c>
      <c r="E710" s="646">
        <f>'[1]②B6用集計'!D3785</f>
        <v>75</v>
      </c>
      <c r="F710" s="645">
        <f>'[1]②B6用集計'!C3810</f>
        <v>20</v>
      </c>
      <c r="G710" s="646">
        <f>'[1]②B6用集計'!D3810</f>
        <v>17</v>
      </c>
      <c r="H710" s="764">
        <f t="shared" si="87"/>
        <v>371</v>
      </c>
      <c r="I710" s="690">
        <f t="shared" si="87"/>
        <v>336</v>
      </c>
      <c r="J710" s="644">
        <f>'[1]②B6用集計'!C3835</f>
        <v>54</v>
      </c>
      <c r="K710" s="647">
        <f>'[1]②B6用集計'!D3835</f>
        <v>38</v>
      </c>
      <c r="L710" s="644">
        <f>'[1]②B6用集計'!C3861</f>
        <v>18</v>
      </c>
      <c r="M710" s="647">
        <f>'[1]②B6用集計'!D3861</f>
        <v>22</v>
      </c>
      <c r="N710" s="646">
        <f>'[1]②B6用集計'!C3886</f>
        <v>27</v>
      </c>
      <c r="O710" s="646">
        <f>'[1]②B6用集計'!D3886</f>
        <v>13</v>
      </c>
    </row>
    <row r="711" spans="1:15" ht="12">
      <c r="A711" s="668" t="s">
        <v>134</v>
      </c>
      <c r="B711" s="646">
        <f>'[1]②B6用集計'!C3761</f>
        <v>26</v>
      </c>
      <c r="C711" s="647">
        <f>'[1]②B6用集計'!D3761</f>
        <v>32</v>
      </c>
      <c r="D711" s="644">
        <f>'[1]②B6用集計'!C3786</f>
        <v>110</v>
      </c>
      <c r="E711" s="646">
        <f>'[1]②B6用集計'!D3786</f>
        <v>120</v>
      </c>
      <c r="F711" s="645">
        <f>'[1]②B6用集計'!C3811</f>
        <v>27</v>
      </c>
      <c r="G711" s="646">
        <f>'[1]②B6用集計'!D3811</f>
        <v>33</v>
      </c>
      <c r="H711" s="764">
        <f t="shared" si="87"/>
        <v>408</v>
      </c>
      <c r="I711" s="690">
        <f t="shared" si="87"/>
        <v>406</v>
      </c>
      <c r="J711" s="644">
        <f>'[1]②B6用集計'!C3836</f>
        <v>50</v>
      </c>
      <c r="K711" s="647">
        <f>'[1]②B6用集計'!D3836</f>
        <v>45</v>
      </c>
      <c r="L711" s="644">
        <f>'[1]②B6用集計'!C3862</f>
        <v>15</v>
      </c>
      <c r="M711" s="647">
        <f>'[1]②B6用集計'!D3862</f>
        <v>17</v>
      </c>
      <c r="N711" s="646">
        <f>'[1]②B6用集計'!C3887</f>
        <v>22</v>
      </c>
      <c r="O711" s="646">
        <f>'[1]②B6用集計'!D3887</f>
        <v>19</v>
      </c>
    </row>
    <row r="712" spans="1:15" ht="12">
      <c r="A712" s="668" t="s">
        <v>135</v>
      </c>
      <c r="B712" s="646">
        <f>'[1]②B6用集計'!C3762</f>
        <v>38</v>
      </c>
      <c r="C712" s="647">
        <f>'[1]②B6用集計'!D3762</f>
        <v>37</v>
      </c>
      <c r="D712" s="644">
        <f>'[1]②B6用集計'!C3787</f>
        <v>144</v>
      </c>
      <c r="E712" s="646">
        <f>'[1]②B6用集計'!D3787</f>
        <v>144</v>
      </c>
      <c r="F712" s="645">
        <f>'[1]②B6用集計'!C3812</f>
        <v>40</v>
      </c>
      <c r="G712" s="646">
        <f>'[1]②B6用集計'!D3812</f>
        <v>41</v>
      </c>
      <c r="H712" s="764">
        <f t="shared" si="87"/>
        <v>476</v>
      </c>
      <c r="I712" s="690">
        <f t="shared" si="87"/>
        <v>460</v>
      </c>
      <c r="J712" s="644">
        <f>'[1]②B6用集計'!C3837</f>
        <v>38</v>
      </c>
      <c r="K712" s="647">
        <f>'[1]②B6用集計'!D3837</f>
        <v>30</v>
      </c>
      <c r="L712" s="644">
        <f>'[1]②B6用集計'!C3863</f>
        <v>22</v>
      </c>
      <c r="M712" s="647">
        <f>'[1]②B6用集計'!D3863</f>
        <v>12</v>
      </c>
      <c r="N712" s="646">
        <f>'[1]②B6用集計'!C3888</f>
        <v>34</v>
      </c>
      <c r="O712" s="646">
        <f>'[1]②B6用集計'!D3888</f>
        <v>22</v>
      </c>
    </row>
    <row r="713" spans="1:15" ht="12">
      <c r="A713" s="668" t="s">
        <v>136</v>
      </c>
      <c r="B713" s="646">
        <f>'[1]②B6用集計'!C3763</f>
        <v>19</v>
      </c>
      <c r="C713" s="647">
        <f>'[1]②B6用集計'!D3763</f>
        <v>20</v>
      </c>
      <c r="D713" s="644">
        <f>'[1]②B6用集計'!C3788</f>
        <v>118</v>
      </c>
      <c r="E713" s="646">
        <f>'[1]②B6用集計'!D3788</f>
        <v>119</v>
      </c>
      <c r="F713" s="645">
        <f>'[1]②B6用集計'!C3813</f>
        <v>37</v>
      </c>
      <c r="G713" s="646">
        <f>'[1]②B6用集計'!D3813</f>
        <v>32</v>
      </c>
      <c r="H713" s="764">
        <f t="shared" si="87"/>
        <v>438</v>
      </c>
      <c r="I713" s="690">
        <f t="shared" si="87"/>
        <v>401</v>
      </c>
      <c r="J713" s="644">
        <f>'[1]②B6用集計'!C3838</f>
        <v>41</v>
      </c>
      <c r="K713" s="647">
        <f>'[1]②B6用集計'!D3838</f>
        <v>45</v>
      </c>
      <c r="L713" s="644">
        <f>'[1]②B6用集計'!C3864</f>
        <v>13</v>
      </c>
      <c r="M713" s="647">
        <f>'[1]②B6用集計'!D3864</f>
        <v>17</v>
      </c>
      <c r="N713" s="646">
        <f>'[1]②B6用集計'!C3889</f>
        <v>17</v>
      </c>
      <c r="O713" s="646">
        <f>'[1]②B6用集計'!D3889</f>
        <v>25</v>
      </c>
    </row>
    <row r="714" spans="1:15" ht="12">
      <c r="A714" s="668" t="s">
        <v>137</v>
      </c>
      <c r="B714" s="646">
        <f>'[1]②B6用集計'!C3764</f>
        <v>14</v>
      </c>
      <c r="C714" s="647">
        <f>'[1]②B6用集計'!D3764</f>
        <v>15</v>
      </c>
      <c r="D714" s="644">
        <f>'[1]②B6用集計'!C3789</f>
        <v>70</v>
      </c>
      <c r="E714" s="646">
        <f>'[1]②B6用集計'!D3789</f>
        <v>65</v>
      </c>
      <c r="F714" s="645">
        <f>'[1]②B6用集計'!C3814</f>
        <v>30</v>
      </c>
      <c r="G714" s="646">
        <f>'[1]②B6用集計'!D3814</f>
        <v>30</v>
      </c>
      <c r="H714" s="764">
        <f t="shared" si="87"/>
        <v>330</v>
      </c>
      <c r="I714" s="690">
        <f t="shared" si="87"/>
        <v>335</v>
      </c>
      <c r="J714" s="644">
        <f>'[1]②B6用集計'!C3839</f>
        <v>39</v>
      </c>
      <c r="K714" s="647">
        <f>'[1]②B6用集計'!D3839</f>
        <v>48</v>
      </c>
      <c r="L714" s="644">
        <f>'[1]②B6用集計'!C3865</f>
        <v>13</v>
      </c>
      <c r="M714" s="647">
        <f>'[1]②B6用集計'!D3865</f>
        <v>16</v>
      </c>
      <c r="N714" s="646">
        <f>'[1]②B6用集計'!C3890</f>
        <v>14</v>
      </c>
      <c r="O714" s="646">
        <f>'[1]②B6用集計'!D3890</f>
        <v>12</v>
      </c>
    </row>
    <row r="715" spans="1:15" ht="12">
      <c r="A715" s="668" t="s">
        <v>138</v>
      </c>
      <c r="B715" s="646">
        <f>'[1]②B6用集計'!C3765</f>
        <v>18</v>
      </c>
      <c r="C715" s="647">
        <f>'[1]②B6用集計'!D3765</f>
        <v>20</v>
      </c>
      <c r="D715" s="644">
        <f>'[1]②B6用集計'!C3790</f>
        <v>49</v>
      </c>
      <c r="E715" s="646">
        <f>'[1]②B6用集計'!D3790</f>
        <v>33</v>
      </c>
      <c r="F715" s="645">
        <f>'[1]②B6用集計'!C3815</f>
        <v>22</v>
      </c>
      <c r="G715" s="646">
        <f>'[1]②B6用集計'!D3815</f>
        <v>24</v>
      </c>
      <c r="H715" s="764">
        <f t="shared" si="87"/>
        <v>352</v>
      </c>
      <c r="I715" s="690">
        <f t="shared" si="87"/>
        <v>393</v>
      </c>
      <c r="J715" s="644">
        <f>'[1]②B6用集計'!C3840</f>
        <v>47</v>
      </c>
      <c r="K715" s="647">
        <f>'[1]②B6用集計'!D3840</f>
        <v>58</v>
      </c>
      <c r="L715" s="644">
        <f>'[1]②B6用集計'!C3866</f>
        <v>16</v>
      </c>
      <c r="M715" s="647">
        <f>'[1]②B6用集計'!D3866</f>
        <v>21</v>
      </c>
      <c r="N715" s="646">
        <f>'[1]②B6用集計'!C3891</f>
        <v>24</v>
      </c>
      <c r="O715" s="646">
        <f>'[1]②B6用集計'!D3891</f>
        <v>29</v>
      </c>
    </row>
    <row r="716" spans="1:15" ht="12">
      <c r="A716" s="668" t="s">
        <v>139</v>
      </c>
      <c r="B716" s="646">
        <f>'[1]②B6用集計'!C3766</f>
        <v>32</v>
      </c>
      <c r="C716" s="647">
        <f>'[1]②B6用集計'!D3766</f>
        <v>31</v>
      </c>
      <c r="D716" s="644">
        <f>'[1]②B6用集計'!C3791</f>
        <v>39</v>
      </c>
      <c r="E716" s="646">
        <f>'[1]②B6用集計'!D3791</f>
        <v>31</v>
      </c>
      <c r="F716" s="645">
        <f>'[1]②B6用集計'!C3816</f>
        <v>28</v>
      </c>
      <c r="G716" s="646">
        <f>'[1]②B6用集計'!D3816</f>
        <v>26</v>
      </c>
      <c r="H716" s="764">
        <f t="shared" si="87"/>
        <v>419</v>
      </c>
      <c r="I716" s="690">
        <f t="shared" si="87"/>
        <v>387</v>
      </c>
      <c r="J716" s="644">
        <f>'[1]②B6用集計'!C3841</f>
        <v>69</v>
      </c>
      <c r="K716" s="647">
        <f>'[1]②B6用集計'!D3841</f>
        <v>70</v>
      </c>
      <c r="L716" s="644">
        <f>'[1]②B6用集計'!C3867</f>
        <v>25</v>
      </c>
      <c r="M716" s="647">
        <f>'[1]②B6用集計'!D3867</f>
        <v>19</v>
      </c>
      <c r="N716" s="646">
        <f>'[1]②B6用集計'!C3892</f>
        <v>31</v>
      </c>
      <c r="O716" s="646">
        <f>'[1]②B6用集計'!D3892</f>
        <v>28</v>
      </c>
    </row>
    <row r="717" spans="1:15" ht="12">
      <c r="A717" s="668" t="s">
        <v>140</v>
      </c>
      <c r="B717" s="646">
        <f>'[1]②B6用集計'!C3767</f>
        <v>51</v>
      </c>
      <c r="C717" s="647">
        <f>'[1]②B6用集計'!D3767</f>
        <v>55</v>
      </c>
      <c r="D717" s="644">
        <f>'[1]②B6用集計'!C3792</f>
        <v>24</v>
      </c>
      <c r="E717" s="646">
        <f>'[1]②B6用集計'!D3792</f>
        <v>26</v>
      </c>
      <c r="F717" s="645">
        <f>'[1]②B6用集計'!C3817</f>
        <v>26</v>
      </c>
      <c r="G717" s="646">
        <f>'[1]②B6用集計'!D3817</f>
        <v>28</v>
      </c>
      <c r="H717" s="764">
        <f t="shared" si="87"/>
        <v>436</v>
      </c>
      <c r="I717" s="690">
        <f t="shared" si="87"/>
        <v>456</v>
      </c>
      <c r="J717" s="644">
        <f>'[1]②B6用集計'!C3842</f>
        <v>73</v>
      </c>
      <c r="K717" s="647">
        <f>'[1]②B6用集計'!D3842</f>
        <v>52</v>
      </c>
      <c r="L717" s="644">
        <f>'[1]②B6用集計'!C3868</f>
        <v>21</v>
      </c>
      <c r="M717" s="647">
        <f>'[1]②B6用集計'!D3868</f>
        <v>16</v>
      </c>
      <c r="N717" s="646">
        <f>'[1]②B6用集計'!C3893</f>
        <v>41</v>
      </c>
      <c r="O717" s="646">
        <f>'[1]②B6用集計'!D3893</f>
        <v>26</v>
      </c>
    </row>
    <row r="718" spans="1:15" ht="12">
      <c r="A718" s="668" t="s">
        <v>141</v>
      </c>
      <c r="B718" s="646">
        <f>'[1]②B6用集計'!C3768</f>
        <v>34</v>
      </c>
      <c r="C718" s="647">
        <f>'[1]②B6用集計'!D3768</f>
        <v>30</v>
      </c>
      <c r="D718" s="644">
        <f>'[1]②B6用集計'!C3793</f>
        <v>22</v>
      </c>
      <c r="E718" s="646">
        <f>'[1]②B6用集計'!D3793</f>
        <v>17</v>
      </c>
      <c r="F718" s="645">
        <f>'[1]②B6用集計'!C3818</f>
        <v>23</v>
      </c>
      <c r="G718" s="646">
        <f>'[1]②B6用集計'!D3818</f>
        <v>11</v>
      </c>
      <c r="H718" s="764">
        <f aca="true" t="shared" si="91" ref="H718:I724">B689+D689+F689+H689+J689+L689+N689+B718+D718+F718</f>
        <v>297</v>
      </c>
      <c r="I718" s="690">
        <f t="shared" si="91"/>
        <v>219</v>
      </c>
      <c r="J718" s="644">
        <f>'[1]②B6用集計'!C3843</f>
        <v>27</v>
      </c>
      <c r="K718" s="647">
        <f>'[1]②B6用集計'!D3843</f>
        <v>38</v>
      </c>
      <c r="L718" s="644">
        <f>'[1]②B6用集計'!C3869</f>
        <v>15</v>
      </c>
      <c r="M718" s="647">
        <f>'[1]②B6用集計'!D3869</f>
        <v>16</v>
      </c>
      <c r="N718" s="646">
        <f>'[1]②B6用集計'!C3894</f>
        <v>13</v>
      </c>
      <c r="O718" s="646">
        <f>'[1]②B6用集計'!D3894</f>
        <v>17</v>
      </c>
    </row>
    <row r="719" spans="1:15" ht="12">
      <c r="A719" s="668" t="s">
        <v>142</v>
      </c>
      <c r="B719" s="646">
        <f>'[1]②B6用集計'!C3769</f>
        <v>12</v>
      </c>
      <c r="C719" s="647">
        <f>'[1]②B6用集計'!D3769</f>
        <v>14</v>
      </c>
      <c r="D719" s="644">
        <f>'[1]②B6用集計'!C3794</f>
        <v>13</v>
      </c>
      <c r="E719" s="646">
        <f>'[1]②B6用集計'!D3794</f>
        <v>17</v>
      </c>
      <c r="F719" s="645">
        <f>'[1]②B6用集計'!C3819</f>
        <v>11</v>
      </c>
      <c r="G719" s="646">
        <f>'[1]②B6用集計'!D3819</f>
        <v>19</v>
      </c>
      <c r="H719" s="764">
        <f t="shared" si="91"/>
        <v>177</v>
      </c>
      <c r="I719" s="690">
        <f t="shared" si="91"/>
        <v>229</v>
      </c>
      <c r="J719" s="644">
        <f>'[1]②B6用集計'!C3844</f>
        <v>25</v>
      </c>
      <c r="K719" s="647">
        <f>'[1]②B6用集計'!D3844</f>
        <v>25</v>
      </c>
      <c r="L719" s="644">
        <f>'[1]②B6用集計'!C3870</f>
        <v>7</v>
      </c>
      <c r="M719" s="647">
        <f>'[1]②B6用集計'!D3870</f>
        <v>16</v>
      </c>
      <c r="N719" s="646">
        <f>'[1]②B6用集計'!C3895</f>
        <v>16</v>
      </c>
      <c r="O719" s="646">
        <f>'[1]②B6用集計'!D3895</f>
        <v>18</v>
      </c>
    </row>
    <row r="720" spans="1:15" ht="12">
      <c r="A720" s="668" t="s">
        <v>143</v>
      </c>
      <c r="B720" s="646">
        <f>'[1]②B6用集計'!C3770</f>
        <v>9</v>
      </c>
      <c r="C720" s="647">
        <f>'[1]②B6用集計'!D3770</f>
        <v>11</v>
      </c>
      <c r="D720" s="644">
        <f>'[1]②B6用集計'!C3795</f>
        <v>10</v>
      </c>
      <c r="E720" s="646">
        <f>'[1]②B6用集計'!D3795</f>
        <v>12</v>
      </c>
      <c r="F720" s="645">
        <f>'[1]②B6用集計'!C3820</f>
        <v>8</v>
      </c>
      <c r="G720" s="646">
        <f>'[1]②B6用集計'!D3820</f>
        <v>5</v>
      </c>
      <c r="H720" s="764">
        <f t="shared" si="91"/>
        <v>124</v>
      </c>
      <c r="I720" s="690">
        <f t="shared" si="91"/>
        <v>187</v>
      </c>
      <c r="J720" s="644">
        <f>'[1]②B6用集計'!C3845</f>
        <v>18</v>
      </c>
      <c r="K720" s="647">
        <f>'[1]②B6用集計'!D3845</f>
        <v>25</v>
      </c>
      <c r="L720" s="644">
        <f>'[1]②B6用集計'!C3871</f>
        <v>12</v>
      </c>
      <c r="M720" s="647">
        <f>'[1]②B6用集計'!D3871</f>
        <v>14</v>
      </c>
      <c r="N720" s="646">
        <f>'[1]②B6用集計'!C3896</f>
        <v>8</v>
      </c>
      <c r="O720" s="646">
        <f>'[1]②B6用集計'!D3896</f>
        <v>16</v>
      </c>
    </row>
    <row r="721" spans="1:15" ht="12">
      <c r="A721" s="668" t="s">
        <v>144</v>
      </c>
      <c r="B721" s="646">
        <f>'[1]②B6用集計'!C3771</f>
        <v>4</v>
      </c>
      <c r="C721" s="647">
        <f>'[1]②B6用集計'!D3771</f>
        <v>5</v>
      </c>
      <c r="D721" s="644">
        <f>'[1]②B6用集計'!C3796</f>
        <v>4</v>
      </c>
      <c r="E721" s="646">
        <f>'[1]②B6用集計'!D3796</f>
        <v>3</v>
      </c>
      <c r="F721" s="645">
        <f>'[1]②B6用集計'!C3821</f>
        <v>4</v>
      </c>
      <c r="G721" s="646">
        <f>'[1]②B6用集計'!D3821</f>
        <v>11</v>
      </c>
      <c r="H721" s="764">
        <f t="shared" si="91"/>
        <v>85</v>
      </c>
      <c r="I721" s="690">
        <f t="shared" si="91"/>
        <v>161</v>
      </c>
      <c r="J721" s="644">
        <f>'[1]②B6用集計'!C3846</f>
        <v>14</v>
      </c>
      <c r="K721" s="647">
        <f>'[1]②B6用集計'!D3846</f>
        <v>28</v>
      </c>
      <c r="L721" s="644">
        <f>'[1]②B6用集計'!C3872</f>
        <v>9</v>
      </c>
      <c r="M721" s="647">
        <f>'[1]②B6用集計'!D3872</f>
        <v>9</v>
      </c>
      <c r="N721" s="646">
        <f>'[1]②B6用集計'!C3897</f>
        <v>7</v>
      </c>
      <c r="O721" s="646">
        <f>'[1]②B6用集計'!D3897</f>
        <v>21</v>
      </c>
    </row>
    <row r="722" spans="1:15" ht="12">
      <c r="A722" s="668" t="s">
        <v>145</v>
      </c>
      <c r="B722" s="646">
        <f>'[1]②B6用集計'!C3772</f>
        <v>0</v>
      </c>
      <c r="C722" s="647">
        <f>'[1]②B6用集計'!D3772</f>
        <v>4</v>
      </c>
      <c r="D722" s="644">
        <f>'[1]②B6用集計'!C3797</f>
        <v>1</v>
      </c>
      <c r="E722" s="646">
        <f>'[1]②B6用集計'!D3797</f>
        <v>2</v>
      </c>
      <c r="F722" s="645">
        <f>'[1]②B6用集計'!C3822</f>
        <v>0</v>
      </c>
      <c r="G722" s="646">
        <f>'[1]②B6用集計'!D3822</f>
        <v>2</v>
      </c>
      <c r="H722" s="764">
        <f t="shared" si="91"/>
        <v>25</v>
      </c>
      <c r="I722" s="690">
        <f t="shared" si="91"/>
        <v>75</v>
      </c>
      <c r="J722" s="644">
        <f>'[1]②B6用集計'!C3847</f>
        <v>5</v>
      </c>
      <c r="K722" s="647">
        <f>'[1]②B6用集計'!D3847</f>
        <v>10</v>
      </c>
      <c r="L722" s="644">
        <f>'[1]②B6用集計'!C3873</f>
        <v>1</v>
      </c>
      <c r="M722" s="647">
        <f>'[1]②B6用集計'!D3873</f>
        <v>5</v>
      </c>
      <c r="N722" s="646">
        <f>'[1]②B6用集計'!C3898</f>
        <v>3</v>
      </c>
      <c r="O722" s="646">
        <f>'[1]②B6用集計'!D3898</f>
        <v>17</v>
      </c>
    </row>
    <row r="723" spans="1:15" ht="12">
      <c r="A723" s="668" t="s">
        <v>146</v>
      </c>
      <c r="B723" s="646">
        <f>'[1]②B6用集計'!C3773</f>
        <v>0</v>
      </c>
      <c r="C723" s="647">
        <f>'[1]②B6用集計'!D3773</f>
        <v>2</v>
      </c>
      <c r="D723" s="644">
        <f>'[1]②B6用集計'!C3798</f>
        <v>0</v>
      </c>
      <c r="E723" s="646">
        <f>'[1]②B6用集計'!D3798</f>
        <v>1</v>
      </c>
      <c r="F723" s="645">
        <f>'[1]②B6用集計'!C3823</f>
        <v>1</v>
      </c>
      <c r="G723" s="646">
        <f>'[1]②B6用集計'!D3823</f>
        <v>2</v>
      </c>
      <c r="H723" s="764">
        <f t="shared" si="91"/>
        <v>8</v>
      </c>
      <c r="I723" s="690">
        <f t="shared" si="91"/>
        <v>28</v>
      </c>
      <c r="J723" s="644">
        <f>'[1]②B6用集計'!C3848</f>
        <v>1</v>
      </c>
      <c r="K723" s="647">
        <f>'[1]②B6用集計'!D3848</f>
        <v>1</v>
      </c>
      <c r="L723" s="644">
        <f>'[1]②B6用集計'!C3874</f>
        <v>0</v>
      </c>
      <c r="M723" s="647">
        <f>'[1]②B6用集計'!D3874</f>
        <v>4</v>
      </c>
      <c r="N723" s="646">
        <f>'[1]②B6用集計'!C3899</f>
        <v>1</v>
      </c>
      <c r="O723" s="646">
        <f>'[1]②B6用集計'!D3899</f>
        <v>1</v>
      </c>
    </row>
    <row r="724" spans="1:15" ht="12" thickBot="1">
      <c r="A724" s="669" t="s">
        <v>216</v>
      </c>
      <c r="B724" s="649">
        <f>'[1]②B6用集計'!C3774</f>
        <v>0</v>
      </c>
      <c r="C724" s="670">
        <f>'[1]②B6用集計'!D3774</f>
        <v>1</v>
      </c>
      <c r="D724" s="649">
        <f>'[1]②B6用集計'!C3799</f>
        <v>0</v>
      </c>
      <c r="E724" s="649">
        <f>'[1]②B6用集計'!D3799</f>
        <v>0</v>
      </c>
      <c r="F724" s="691">
        <f>'[1]②B6用集計'!C3824</f>
        <v>0</v>
      </c>
      <c r="G724" s="649">
        <f>'[1]②B6用集計'!D3824</f>
        <v>1</v>
      </c>
      <c r="H724" s="693">
        <f t="shared" si="91"/>
        <v>0</v>
      </c>
      <c r="I724" s="694">
        <f t="shared" si="91"/>
        <v>4</v>
      </c>
      <c r="J724" s="649">
        <f>'[1]②B6用集計'!C3849</f>
        <v>1</v>
      </c>
      <c r="K724" s="670">
        <f>'[1]②B6用集計'!D3849</f>
        <v>0</v>
      </c>
      <c r="L724" s="649">
        <f>'[1]②B6用集計'!C3875</f>
        <v>0</v>
      </c>
      <c r="M724" s="670">
        <f>'[1]②B6用集計'!D3875</f>
        <v>0</v>
      </c>
      <c r="N724" s="649">
        <f>'[1]②B6用集計'!C3900</f>
        <v>0</v>
      </c>
      <c r="O724" s="649">
        <f>'[1]②B6用集計'!D3900</f>
        <v>0</v>
      </c>
    </row>
    <row r="725" spans="1:15" ht="12">
      <c r="A725" s="671"/>
      <c r="B725" s="672"/>
      <c r="C725" s="696"/>
      <c r="D725" s="646"/>
      <c r="E725" s="646"/>
      <c r="F725" s="672"/>
      <c r="G725" s="672"/>
      <c r="H725" s="672"/>
      <c r="I725" s="672"/>
      <c r="J725" s="672"/>
      <c r="K725" s="672"/>
      <c r="L725" s="672"/>
      <c r="M725" s="672"/>
      <c r="N725" s="672"/>
      <c r="O725" s="672"/>
    </row>
    <row r="726" spans="1:15" ht="12" thickBot="1">
      <c r="A726" s="648"/>
      <c r="B726" s="697"/>
      <c r="C726" s="653"/>
      <c r="D726" s="649"/>
      <c r="E726" s="649"/>
      <c r="F726" s="649"/>
      <c r="G726" s="649"/>
      <c r="H726" s="649"/>
      <c r="I726" s="649"/>
      <c r="J726" s="649"/>
      <c r="K726" s="649"/>
      <c r="L726" s="649"/>
      <c r="M726" s="649"/>
      <c r="N726" s="649"/>
      <c r="O726" s="649"/>
    </row>
    <row r="727" spans="1:15" ht="12">
      <c r="A727" s="776" t="s">
        <v>202</v>
      </c>
      <c r="B727" s="1135" t="s">
        <v>401</v>
      </c>
      <c r="C727" s="1136"/>
      <c r="D727" s="1137" t="s">
        <v>402</v>
      </c>
      <c r="E727" s="1138"/>
      <c r="F727" s="1133" t="s">
        <v>403</v>
      </c>
      <c r="G727" s="1129"/>
      <c r="H727" s="1102" t="s">
        <v>404</v>
      </c>
      <c r="I727" s="1130"/>
      <c r="J727" s="1124" t="s">
        <v>405</v>
      </c>
      <c r="K727" s="1105"/>
      <c r="L727" s="1104" t="s">
        <v>406</v>
      </c>
      <c r="M727" s="1105"/>
      <c r="N727" s="1104" t="s">
        <v>407</v>
      </c>
      <c r="O727" s="1103"/>
    </row>
    <row r="728" spans="1:15" ht="12">
      <c r="A728" s="655" t="s">
        <v>210</v>
      </c>
      <c r="B728" s="1090">
        <f>'[1]③行政区別'!E181</f>
        <v>55</v>
      </c>
      <c r="C728" s="1090"/>
      <c r="D728" s="1066">
        <f>'[1]③行政区別'!E182</f>
        <v>113</v>
      </c>
      <c r="E728" s="1067"/>
      <c r="F728" s="1077">
        <f>SUM(J699:O699)+D728+B728</f>
        <v>1021</v>
      </c>
      <c r="G728" s="1079"/>
      <c r="H728" s="1089">
        <f>'[1]③行政区別'!E184</f>
        <v>112</v>
      </c>
      <c r="I728" s="1080"/>
      <c r="J728" s="1066">
        <f>'[1]③行政区別'!E185</f>
        <v>149</v>
      </c>
      <c r="K728" s="1080"/>
      <c r="L728" s="1066">
        <f>'[1]③行政区別'!E186</f>
        <v>43</v>
      </c>
      <c r="M728" s="1080"/>
      <c r="N728" s="1066">
        <f>'[1]③行政区別'!E187</f>
        <v>218</v>
      </c>
      <c r="O728" s="1071"/>
    </row>
    <row r="729" spans="1:15" ht="12">
      <c r="A729" s="765" t="s">
        <v>211</v>
      </c>
      <c r="B729" s="1090">
        <f>SUM(B733:C753)</f>
        <v>134</v>
      </c>
      <c r="C729" s="1090"/>
      <c r="D729" s="1066">
        <f>SUM(D733:E753)</f>
        <v>247</v>
      </c>
      <c r="E729" s="1067"/>
      <c r="F729" s="1077">
        <f>SUM(F733:G753)</f>
        <v>3015</v>
      </c>
      <c r="G729" s="1079"/>
      <c r="H729" s="1089">
        <f>SUM(H733:I753)</f>
        <v>312</v>
      </c>
      <c r="I729" s="1080"/>
      <c r="J729" s="1066">
        <f>SUM(J733:K753)</f>
        <v>430</v>
      </c>
      <c r="K729" s="1080"/>
      <c r="L729" s="1066">
        <f>SUM(L733:M753)</f>
        <v>105</v>
      </c>
      <c r="M729" s="1080"/>
      <c r="N729" s="1066">
        <f>SUM(N733:O753)</f>
        <v>568</v>
      </c>
      <c r="O729" s="1071"/>
    </row>
    <row r="730" spans="1:15" ht="12">
      <c r="A730" s="673"/>
      <c r="B730" s="748" t="s">
        <v>125</v>
      </c>
      <c r="C730" s="724" t="s">
        <v>126</v>
      </c>
      <c r="D730" s="750" t="s">
        <v>125</v>
      </c>
      <c r="E730" s="725" t="s">
        <v>126</v>
      </c>
      <c r="F730" s="749" t="s">
        <v>125</v>
      </c>
      <c r="G730" s="727" t="s">
        <v>126</v>
      </c>
      <c r="H730" s="748" t="s">
        <v>125</v>
      </c>
      <c r="I730" s="724" t="s">
        <v>126</v>
      </c>
      <c r="J730" s="748" t="s">
        <v>125</v>
      </c>
      <c r="K730" s="724" t="s">
        <v>126</v>
      </c>
      <c r="L730" s="748" t="s">
        <v>125</v>
      </c>
      <c r="M730" s="724" t="s">
        <v>126</v>
      </c>
      <c r="N730" s="748" t="s">
        <v>125</v>
      </c>
      <c r="O730" s="736" t="s">
        <v>126</v>
      </c>
    </row>
    <row r="731" spans="1:15" ht="12">
      <c r="A731" s="673" t="s">
        <v>224</v>
      </c>
      <c r="B731" s="708">
        <f>SUM(B737:B753)</f>
        <v>37</v>
      </c>
      <c r="C731" s="707">
        <f>SUM(C737:C753)</f>
        <v>55</v>
      </c>
      <c r="D731" s="706">
        <f>SUM(D737:D753)</f>
        <v>110</v>
      </c>
      <c r="E731" s="682">
        <f>SUM(E737:E753)</f>
        <v>96</v>
      </c>
      <c r="F731" s="709">
        <f aca="true" t="shared" si="92" ref="F731:G753">J702+L702+N702+B731+D731</f>
        <v>1222</v>
      </c>
      <c r="G731" s="710">
        <f t="shared" si="92"/>
        <v>1252</v>
      </c>
      <c r="H731" s="777">
        <f aca="true" t="shared" si="93" ref="H731:O731">SUM(H737:H753)</f>
        <v>135</v>
      </c>
      <c r="I731" s="707">
        <f t="shared" si="93"/>
        <v>127</v>
      </c>
      <c r="J731" s="777">
        <f t="shared" si="93"/>
        <v>172</v>
      </c>
      <c r="K731" s="778">
        <f t="shared" si="93"/>
        <v>179</v>
      </c>
      <c r="L731" s="777">
        <f t="shared" si="93"/>
        <v>50</v>
      </c>
      <c r="M731" s="707">
        <f t="shared" si="93"/>
        <v>40</v>
      </c>
      <c r="N731" s="777">
        <f t="shared" si="93"/>
        <v>246</v>
      </c>
      <c r="O731" s="777">
        <f t="shared" si="93"/>
        <v>224</v>
      </c>
    </row>
    <row r="732" spans="1:15" ht="12">
      <c r="A732" s="665" t="s">
        <v>213</v>
      </c>
      <c r="B732" s="667">
        <f>SUM(B733:B753)</f>
        <v>61</v>
      </c>
      <c r="C732" s="712">
        <f>SUM(C733:C753)</f>
        <v>73</v>
      </c>
      <c r="D732" s="666">
        <f>SUM(D733:D753)</f>
        <v>129</v>
      </c>
      <c r="E732" s="685">
        <f>SUM(E733:E753)</f>
        <v>118</v>
      </c>
      <c r="F732" s="713">
        <f t="shared" si="92"/>
        <v>1511</v>
      </c>
      <c r="G732" s="714">
        <f t="shared" si="92"/>
        <v>1504</v>
      </c>
      <c r="H732" s="667">
        <f aca="true" t="shared" si="94" ref="H732:O732">SUM(H733:H753)</f>
        <v>167</v>
      </c>
      <c r="I732" s="712">
        <f t="shared" si="94"/>
        <v>145</v>
      </c>
      <c r="J732" s="667">
        <f t="shared" si="94"/>
        <v>220</v>
      </c>
      <c r="K732" s="712">
        <f t="shared" si="94"/>
        <v>210</v>
      </c>
      <c r="L732" s="667">
        <f t="shared" si="94"/>
        <v>56</v>
      </c>
      <c r="M732" s="712">
        <f t="shared" si="94"/>
        <v>49</v>
      </c>
      <c r="N732" s="667">
        <f t="shared" si="94"/>
        <v>303</v>
      </c>
      <c r="O732" s="667">
        <f t="shared" si="94"/>
        <v>265</v>
      </c>
    </row>
    <row r="733" spans="1:15" ht="12">
      <c r="A733" s="668" t="s">
        <v>225</v>
      </c>
      <c r="B733" s="646">
        <f>'[1]②B6用集計'!C3905</f>
        <v>7</v>
      </c>
      <c r="C733" s="647">
        <f>'[1]②B6用集計'!D3905</f>
        <v>1</v>
      </c>
      <c r="D733" s="645">
        <f>'[1]②B6用集計'!C3930</f>
        <v>8</v>
      </c>
      <c r="E733" s="688">
        <f>'[1]②B6用集計'!D3930</f>
        <v>4</v>
      </c>
      <c r="F733" s="767">
        <f t="shared" si="92"/>
        <v>75</v>
      </c>
      <c r="G733" s="690">
        <f t="shared" si="92"/>
        <v>48</v>
      </c>
      <c r="H733" s="644">
        <f>'[1]②B6用集計'!C3956</f>
        <v>8</v>
      </c>
      <c r="I733" s="647">
        <f>'[1]②B6用集計'!D3956</f>
        <v>6</v>
      </c>
      <c r="J733" s="644">
        <f>'[1]②B6用集計'!C3982</f>
        <v>14</v>
      </c>
      <c r="K733" s="647">
        <f>'[1]②B6用集計'!D3982</f>
        <v>6</v>
      </c>
      <c r="L733" s="644">
        <f>'[1]②B6用集計'!C4007</f>
        <v>4</v>
      </c>
      <c r="M733" s="647">
        <f>'[1]②B6用集計'!D4007</f>
        <v>2</v>
      </c>
      <c r="N733" s="646">
        <f>'[1]②B6用集計'!C4032</f>
        <v>8</v>
      </c>
      <c r="O733" s="646">
        <f>'[1]②B6用集計'!D4032</f>
        <v>12</v>
      </c>
    </row>
    <row r="734" spans="1:15" ht="12">
      <c r="A734" s="668" t="s">
        <v>226</v>
      </c>
      <c r="B734" s="646">
        <f>'[1]②B6用集計'!C3906</f>
        <v>9</v>
      </c>
      <c r="C734" s="647">
        <f>'[1]②B6用集計'!D3906</f>
        <v>2</v>
      </c>
      <c r="D734" s="645">
        <f>'[1]②B6用集計'!C3931</f>
        <v>2</v>
      </c>
      <c r="E734" s="688">
        <f>'[1]②B6用集計'!D3931</f>
        <v>7</v>
      </c>
      <c r="F734" s="767">
        <f t="shared" si="92"/>
        <v>70</v>
      </c>
      <c r="G734" s="690">
        <f t="shared" si="92"/>
        <v>69</v>
      </c>
      <c r="H734" s="644">
        <f>'[1]②B6用集計'!C3957</f>
        <v>7</v>
      </c>
      <c r="I734" s="647">
        <f>'[1]②B6用集計'!D3957</f>
        <v>4</v>
      </c>
      <c r="J734" s="644">
        <f>'[1]②B6用集計'!C3983</f>
        <v>14</v>
      </c>
      <c r="K734" s="647">
        <f>'[1]②B6用集計'!D3983</f>
        <v>9</v>
      </c>
      <c r="L734" s="644">
        <f>'[1]②B6用集計'!C4008</f>
        <v>1</v>
      </c>
      <c r="M734" s="647">
        <f>'[1]②B6用集計'!D4008</f>
        <v>3</v>
      </c>
      <c r="N734" s="646">
        <f>'[1]②B6用集計'!C4033</f>
        <v>12</v>
      </c>
      <c r="O734" s="646">
        <f>'[1]②B6用集計'!D4033</f>
        <v>8</v>
      </c>
    </row>
    <row r="735" spans="1:15" ht="12">
      <c r="A735" s="668" t="s">
        <v>129</v>
      </c>
      <c r="B735" s="646">
        <f>'[1]②B6用集計'!C3907</f>
        <v>5</v>
      </c>
      <c r="C735" s="647">
        <f>'[1]②B6用集計'!D3907</f>
        <v>8</v>
      </c>
      <c r="D735" s="645">
        <f>'[1]②B6用集計'!C3932</f>
        <v>7</v>
      </c>
      <c r="E735" s="688">
        <f>'[1]②B6用集計'!D3932</f>
        <v>7</v>
      </c>
      <c r="F735" s="767">
        <f t="shared" si="92"/>
        <v>70</v>
      </c>
      <c r="G735" s="690">
        <f t="shared" si="92"/>
        <v>71</v>
      </c>
      <c r="H735" s="644">
        <f>'[1]②B6用集計'!C3958</f>
        <v>10</v>
      </c>
      <c r="I735" s="647">
        <f>'[1]②B6用集計'!D3958</f>
        <v>3</v>
      </c>
      <c r="J735" s="644">
        <f>'[1]②B6用集計'!C3984</f>
        <v>7</v>
      </c>
      <c r="K735" s="647">
        <f>'[1]②B6用集計'!D3984</f>
        <v>9</v>
      </c>
      <c r="L735" s="644">
        <f>'[1]②B6用集計'!C4009</f>
        <v>0</v>
      </c>
      <c r="M735" s="647">
        <f>'[1]②B6用集計'!D4009</f>
        <v>4</v>
      </c>
      <c r="N735" s="646">
        <f>'[1]②B6用集計'!C4034</f>
        <v>25</v>
      </c>
      <c r="O735" s="646">
        <f>'[1]②B6用集計'!D4034</f>
        <v>12</v>
      </c>
    </row>
    <row r="736" spans="1:15" ht="12">
      <c r="A736" s="668" t="s">
        <v>130</v>
      </c>
      <c r="B736" s="646">
        <f>'[1]②B6用集計'!C3908</f>
        <v>3</v>
      </c>
      <c r="C736" s="647">
        <f>'[1]②B6用集計'!D3908</f>
        <v>7</v>
      </c>
      <c r="D736" s="645">
        <f>'[1]②B6用集計'!C3933</f>
        <v>2</v>
      </c>
      <c r="E736" s="688">
        <f>'[1]②B6用集計'!D3933</f>
        <v>4</v>
      </c>
      <c r="F736" s="767">
        <f t="shared" si="92"/>
        <v>74</v>
      </c>
      <c r="G736" s="690">
        <f t="shared" si="92"/>
        <v>64</v>
      </c>
      <c r="H736" s="644">
        <f>'[1]②B6用集計'!C3959</f>
        <v>7</v>
      </c>
      <c r="I736" s="647">
        <f>'[1]②B6用集計'!D3959</f>
        <v>5</v>
      </c>
      <c r="J736" s="644">
        <f>'[1]②B6用集計'!C3985</f>
        <v>13</v>
      </c>
      <c r="K736" s="647">
        <f>'[1]②B6用集計'!D3985</f>
        <v>7</v>
      </c>
      <c r="L736" s="644">
        <f>'[1]②B6用集計'!C4010</f>
        <v>1</v>
      </c>
      <c r="M736" s="647">
        <f>'[1]②B6用集計'!D4010</f>
        <v>0</v>
      </c>
      <c r="N736" s="646">
        <f>'[1]②B6用集計'!C4035</f>
        <v>12</v>
      </c>
      <c r="O736" s="646">
        <f>'[1]②B6用集計'!D4035</f>
        <v>9</v>
      </c>
    </row>
    <row r="737" spans="1:15" ht="12">
      <c r="A737" s="668" t="s">
        <v>131</v>
      </c>
      <c r="B737" s="646">
        <f>'[1]②B6用集計'!C3909</f>
        <v>4</v>
      </c>
      <c r="C737" s="647">
        <f>'[1]②B6用集計'!D3909</f>
        <v>3</v>
      </c>
      <c r="D737" s="645">
        <f>'[1]②B6用集計'!C3934</f>
        <v>6</v>
      </c>
      <c r="E737" s="688">
        <f>'[1]②B6用集計'!D3934</f>
        <v>6</v>
      </c>
      <c r="F737" s="767">
        <f t="shared" si="92"/>
        <v>77</v>
      </c>
      <c r="G737" s="690">
        <f t="shared" si="92"/>
        <v>70</v>
      </c>
      <c r="H737" s="644">
        <f>'[1]②B6用集計'!C3960</f>
        <v>6</v>
      </c>
      <c r="I737" s="647">
        <f>'[1]②B6用集計'!D3960</f>
        <v>3</v>
      </c>
      <c r="J737" s="644">
        <f>'[1]②B6用集計'!C3986</f>
        <v>13</v>
      </c>
      <c r="K737" s="647">
        <f>'[1]②B6用集計'!D3986</f>
        <v>17</v>
      </c>
      <c r="L737" s="644">
        <f>'[1]②B6用集計'!C4011</f>
        <v>4</v>
      </c>
      <c r="M737" s="647">
        <f>'[1]②B6用集計'!D4011</f>
        <v>2</v>
      </c>
      <c r="N737" s="646">
        <f>'[1]②B6用集計'!C4036</f>
        <v>9</v>
      </c>
      <c r="O737" s="646">
        <f>'[1]②B6用集計'!D4036</f>
        <v>9</v>
      </c>
    </row>
    <row r="738" spans="1:15" ht="12">
      <c r="A738" s="668" t="s">
        <v>132</v>
      </c>
      <c r="B738" s="646">
        <f>'[1]②B6用集計'!C3910</f>
        <v>2</v>
      </c>
      <c r="C738" s="647">
        <f>'[1]②B6用集計'!D3910</f>
        <v>2</v>
      </c>
      <c r="D738" s="645">
        <f>'[1]②B6用集計'!C3935</f>
        <v>11</v>
      </c>
      <c r="E738" s="688">
        <f>'[1]②B6用集計'!D3935</f>
        <v>2</v>
      </c>
      <c r="F738" s="767">
        <f t="shared" si="92"/>
        <v>74</v>
      </c>
      <c r="G738" s="690">
        <f t="shared" si="92"/>
        <v>63</v>
      </c>
      <c r="H738" s="644">
        <f>'[1]②B6用集計'!C3961</f>
        <v>10</v>
      </c>
      <c r="I738" s="647">
        <f>'[1]②B6用集計'!D3961</f>
        <v>6</v>
      </c>
      <c r="J738" s="644">
        <f>'[1]②B6用集計'!C3987</f>
        <v>14</v>
      </c>
      <c r="K738" s="647">
        <f>'[1]②B6用集計'!D3987</f>
        <v>14</v>
      </c>
      <c r="L738" s="644">
        <f>'[1]②B6用集計'!C4012</f>
        <v>5</v>
      </c>
      <c r="M738" s="647">
        <f>'[1]②B6用集計'!D4012</f>
        <v>1</v>
      </c>
      <c r="N738" s="646">
        <f>'[1]②B6用集計'!C4037</f>
        <v>26</v>
      </c>
      <c r="O738" s="646">
        <f>'[1]②B6用集計'!D4037</f>
        <v>9</v>
      </c>
    </row>
    <row r="739" spans="1:15" ht="12">
      <c r="A739" s="668" t="s">
        <v>133</v>
      </c>
      <c r="B739" s="646">
        <f>'[1]②B6用集計'!C3911</f>
        <v>5</v>
      </c>
      <c r="C739" s="647">
        <f>'[1]②B6用集計'!D3911</f>
        <v>12</v>
      </c>
      <c r="D739" s="645">
        <f>'[1]②B6用集計'!C3936</f>
        <v>10</v>
      </c>
      <c r="E739" s="688">
        <f>'[1]②B6用集計'!D3936</f>
        <v>12</v>
      </c>
      <c r="F739" s="767">
        <f t="shared" si="92"/>
        <v>114</v>
      </c>
      <c r="G739" s="690">
        <f t="shared" si="92"/>
        <v>97</v>
      </c>
      <c r="H739" s="644">
        <f>'[1]②B6用集計'!C3962</f>
        <v>14</v>
      </c>
      <c r="I739" s="647">
        <f>'[1]②B6用集計'!D3962</f>
        <v>8</v>
      </c>
      <c r="J739" s="644">
        <f>'[1]②B6用集計'!C3988</f>
        <v>19</v>
      </c>
      <c r="K739" s="647">
        <f>'[1]②B6用集計'!D3988</f>
        <v>12</v>
      </c>
      <c r="L739" s="644">
        <f>'[1]②B6用集計'!C4013</f>
        <v>1</v>
      </c>
      <c r="M739" s="647">
        <f>'[1]②B6用集計'!D4013</f>
        <v>2</v>
      </c>
      <c r="N739" s="646">
        <f>'[1]②B6用集計'!C4038</f>
        <v>21</v>
      </c>
      <c r="O739" s="646">
        <f>'[1]②B6用集計'!D4038</f>
        <v>22</v>
      </c>
    </row>
    <row r="740" spans="1:15" ht="12">
      <c r="A740" s="668" t="s">
        <v>134</v>
      </c>
      <c r="B740" s="646">
        <f>'[1]②B6用集計'!C3912</f>
        <v>2</v>
      </c>
      <c r="C740" s="647">
        <f>'[1]②B6用集計'!D3912</f>
        <v>3</v>
      </c>
      <c r="D740" s="645">
        <f>'[1]②B6用集計'!C3937</f>
        <v>15</v>
      </c>
      <c r="E740" s="688">
        <f>'[1]②B6用集計'!D3937</f>
        <v>5</v>
      </c>
      <c r="F740" s="767">
        <f t="shared" si="92"/>
        <v>104</v>
      </c>
      <c r="G740" s="690">
        <f t="shared" si="92"/>
        <v>89</v>
      </c>
      <c r="H740" s="644">
        <f>'[1]②B6用集計'!C3963</f>
        <v>6</v>
      </c>
      <c r="I740" s="647">
        <f>'[1]②B6用集計'!D3963</f>
        <v>10</v>
      </c>
      <c r="J740" s="644">
        <f>'[1]②B6用集計'!C3989</f>
        <v>16</v>
      </c>
      <c r="K740" s="647">
        <f>'[1]②B6用集計'!D3989</f>
        <v>14</v>
      </c>
      <c r="L740" s="644">
        <f>'[1]②B6用集計'!C4014</f>
        <v>8</v>
      </c>
      <c r="M740" s="647">
        <f>'[1]②B6用集計'!D4014</f>
        <v>2</v>
      </c>
      <c r="N740" s="646">
        <f>'[1]②B6用集計'!C4039</f>
        <v>21</v>
      </c>
      <c r="O740" s="646">
        <f>'[1]②B6用集計'!D4039</f>
        <v>18</v>
      </c>
    </row>
    <row r="741" spans="1:15" ht="12">
      <c r="A741" s="668" t="s">
        <v>135</v>
      </c>
      <c r="B741" s="646">
        <f>'[1]②B6用集計'!C3913</f>
        <v>5</v>
      </c>
      <c r="C741" s="647">
        <f>'[1]②B6用集計'!D3913</f>
        <v>6</v>
      </c>
      <c r="D741" s="645">
        <f>'[1]②B6用集計'!C3938</f>
        <v>16</v>
      </c>
      <c r="E741" s="688">
        <f>'[1]②B6用集計'!D3938</f>
        <v>15</v>
      </c>
      <c r="F741" s="767">
        <f t="shared" si="92"/>
        <v>115</v>
      </c>
      <c r="G741" s="690">
        <f t="shared" si="92"/>
        <v>85</v>
      </c>
      <c r="H741" s="644">
        <f>'[1]②B6用集計'!C3964</f>
        <v>12</v>
      </c>
      <c r="I741" s="647">
        <f>'[1]②B6用集計'!D3964</f>
        <v>11</v>
      </c>
      <c r="J741" s="644">
        <f>'[1]②B6用集計'!C3990</f>
        <v>17</v>
      </c>
      <c r="K741" s="647">
        <f>'[1]②B6用集計'!D3990</f>
        <v>7</v>
      </c>
      <c r="L741" s="644">
        <f>'[1]②B6用集計'!C4015</f>
        <v>1</v>
      </c>
      <c r="M741" s="647">
        <f>'[1]②B6用集計'!D4015</f>
        <v>4</v>
      </c>
      <c r="N741" s="646">
        <f>'[1]②B6用集計'!C4040</f>
        <v>27</v>
      </c>
      <c r="O741" s="646">
        <f>'[1]②B6用集計'!D4040</f>
        <v>18</v>
      </c>
    </row>
    <row r="742" spans="1:15" ht="12">
      <c r="A742" s="668" t="s">
        <v>136</v>
      </c>
      <c r="B742" s="646">
        <f>'[1]②B6用集計'!C3914</f>
        <v>1</v>
      </c>
      <c r="C742" s="647">
        <f>'[1]②B6用集計'!D3914</f>
        <v>3</v>
      </c>
      <c r="D742" s="645">
        <f>'[1]②B6用集計'!C3939</f>
        <v>6</v>
      </c>
      <c r="E742" s="688">
        <f>'[1]②B6用集計'!D3939</f>
        <v>3</v>
      </c>
      <c r="F742" s="767">
        <f t="shared" si="92"/>
        <v>78</v>
      </c>
      <c r="G742" s="690">
        <f t="shared" si="92"/>
        <v>93</v>
      </c>
      <c r="H742" s="644">
        <f>'[1]②B6用集計'!C3965</f>
        <v>8</v>
      </c>
      <c r="I742" s="647">
        <f>'[1]②B6用集計'!D3965</f>
        <v>8</v>
      </c>
      <c r="J742" s="644">
        <f>'[1]②B6用集計'!C3991</f>
        <v>3</v>
      </c>
      <c r="K742" s="647">
        <f>'[1]②B6用集計'!D3991</f>
        <v>9</v>
      </c>
      <c r="L742" s="644">
        <f>'[1]②B6用集計'!C4016</f>
        <v>3</v>
      </c>
      <c r="M742" s="647">
        <f>'[1]②B6用集計'!D4016</f>
        <v>4</v>
      </c>
      <c r="N742" s="646">
        <f>'[1]②B6用集計'!C4041</f>
        <v>20</v>
      </c>
      <c r="O742" s="646">
        <f>'[1]②B6用集計'!D4041</f>
        <v>11</v>
      </c>
    </row>
    <row r="743" spans="1:15" ht="12">
      <c r="A743" s="668" t="s">
        <v>137</v>
      </c>
      <c r="B743" s="646">
        <f>'[1]②B6用集計'!C3915</f>
        <v>4</v>
      </c>
      <c r="C743" s="647">
        <f>'[1]②B6用集計'!D3915</f>
        <v>6</v>
      </c>
      <c r="D743" s="645">
        <f>'[1]②B6用集計'!C3940</f>
        <v>4</v>
      </c>
      <c r="E743" s="688">
        <f>'[1]②B6用集計'!D3940</f>
        <v>1</v>
      </c>
      <c r="F743" s="767">
        <f t="shared" si="92"/>
        <v>74</v>
      </c>
      <c r="G743" s="690">
        <f t="shared" si="92"/>
        <v>83</v>
      </c>
      <c r="H743" s="644">
        <f>'[1]②B6用集計'!C3966</f>
        <v>15</v>
      </c>
      <c r="I743" s="647">
        <f>'[1]②B6用集計'!D3966</f>
        <v>7</v>
      </c>
      <c r="J743" s="644">
        <f>'[1]②B6用集計'!C3992</f>
        <v>10</v>
      </c>
      <c r="K743" s="647">
        <f>'[1]②B6用集計'!D3992</f>
        <v>13</v>
      </c>
      <c r="L743" s="644">
        <f>'[1]②B6用集計'!C4017</f>
        <v>0</v>
      </c>
      <c r="M743" s="647">
        <f>'[1]②B6用集計'!D4017</f>
        <v>3</v>
      </c>
      <c r="N743" s="646">
        <f>'[1]②B6用集計'!C4042</f>
        <v>17</v>
      </c>
      <c r="O743" s="646">
        <f>'[1]②B6用集計'!D4042</f>
        <v>18</v>
      </c>
    </row>
    <row r="744" spans="1:15" ht="12">
      <c r="A744" s="668" t="s">
        <v>138</v>
      </c>
      <c r="B744" s="646">
        <f>'[1]②B6用集計'!C3916</f>
        <v>3</v>
      </c>
      <c r="C744" s="647">
        <f>'[1]②B6用集計'!D3916</f>
        <v>4</v>
      </c>
      <c r="D744" s="645">
        <f>'[1]②B6用集計'!C3941</f>
        <v>4</v>
      </c>
      <c r="E744" s="688">
        <f>'[1]②B6用集計'!D3941</f>
        <v>9</v>
      </c>
      <c r="F744" s="767">
        <f t="shared" si="92"/>
        <v>94</v>
      </c>
      <c r="G744" s="690">
        <f t="shared" si="92"/>
        <v>121</v>
      </c>
      <c r="H744" s="644">
        <f>'[1]②B6用集計'!C3967</f>
        <v>12</v>
      </c>
      <c r="I744" s="647">
        <f>'[1]②B6用集計'!D3967</f>
        <v>13</v>
      </c>
      <c r="J744" s="644">
        <f>'[1]②B6用集計'!C3993</f>
        <v>12</v>
      </c>
      <c r="K744" s="647">
        <f>'[1]②B6用集計'!D3993</f>
        <v>19</v>
      </c>
      <c r="L744" s="644">
        <f>'[1]②B6用集計'!C4018</f>
        <v>4</v>
      </c>
      <c r="M744" s="647">
        <f>'[1]②B6用集計'!D4018</f>
        <v>6</v>
      </c>
      <c r="N744" s="646">
        <f>'[1]②B6用集計'!C4043</f>
        <v>20</v>
      </c>
      <c r="O744" s="646">
        <f>'[1]②B6用集計'!D4043</f>
        <v>17</v>
      </c>
    </row>
    <row r="745" spans="1:15" ht="12">
      <c r="A745" s="668" t="s">
        <v>139</v>
      </c>
      <c r="B745" s="646">
        <f>'[1]②B6用集計'!C3917</f>
        <v>1</v>
      </c>
      <c r="C745" s="647">
        <f>'[1]②B6用集計'!D3917</f>
        <v>6</v>
      </c>
      <c r="D745" s="645">
        <f>'[1]②B6用集計'!C3942</f>
        <v>9</v>
      </c>
      <c r="E745" s="688">
        <f>'[1]②B6用集計'!D3942</f>
        <v>8</v>
      </c>
      <c r="F745" s="767">
        <f t="shared" si="92"/>
        <v>135</v>
      </c>
      <c r="G745" s="690">
        <f t="shared" si="92"/>
        <v>131</v>
      </c>
      <c r="H745" s="644">
        <f>'[1]②B6用集計'!C3968</f>
        <v>14</v>
      </c>
      <c r="I745" s="647">
        <f>'[1]②B6用集計'!D3968</f>
        <v>10</v>
      </c>
      <c r="J745" s="644">
        <f>'[1]②B6用集計'!C3994</f>
        <v>23</v>
      </c>
      <c r="K745" s="647">
        <f>'[1]②B6用集計'!D3994</f>
        <v>19</v>
      </c>
      <c r="L745" s="644">
        <f>'[1]②B6用集計'!C4019</f>
        <v>6</v>
      </c>
      <c r="M745" s="647">
        <f>'[1]②B6用集計'!D4019</f>
        <v>5</v>
      </c>
      <c r="N745" s="646">
        <f>'[1]②B6用集計'!C4044</f>
        <v>12</v>
      </c>
      <c r="O745" s="646">
        <f>'[1]②B6用集計'!D4044</f>
        <v>13</v>
      </c>
    </row>
    <row r="746" spans="1:15" ht="12">
      <c r="A746" s="668" t="s">
        <v>140</v>
      </c>
      <c r="B746" s="646">
        <f>'[1]②B6用集計'!C3918</f>
        <v>4</v>
      </c>
      <c r="C746" s="647">
        <f>'[1]②B6用集計'!D3918</f>
        <v>4</v>
      </c>
      <c r="D746" s="645">
        <f>'[1]②B6用集計'!C3943</f>
        <v>12</v>
      </c>
      <c r="E746" s="688">
        <f>'[1]②B6用集計'!D3943</f>
        <v>16</v>
      </c>
      <c r="F746" s="767">
        <f t="shared" si="92"/>
        <v>151</v>
      </c>
      <c r="G746" s="690">
        <f t="shared" si="92"/>
        <v>114</v>
      </c>
      <c r="H746" s="644">
        <f>'[1]②B6用集計'!C3969</f>
        <v>12</v>
      </c>
      <c r="I746" s="647">
        <f>'[1]②B6用集計'!D3969</f>
        <v>13</v>
      </c>
      <c r="J746" s="644">
        <f>'[1]②B6用集計'!C3995</f>
        <v>18</v>
      </c>
      <c r="K746" s="647">
        <f>'[1]②B6用集計'!D3995</f>
        <v>13</v>
      </c>
      <c r="L746" s="644">
        <f>'[1]②B6用集計'!C4020</f>
        <v>4</v>
      </c>
      <c r="M746" s="647">
        <f>'[1]②B6用集計'!D4020</f>
        <v>1</v>
      </c>
      <c r="N746" s="646">
        <f>'[1]②B6用集計'!C4045</f>
        <v>28</v>
      </c>
      <c r="O746" s="646">
        <f>'[1]②B6用集計'!D4045</f>
        <v>31</v>
      </c>
    </row>
    <row r="747" spans="1:15" ht="12">
      <c r="A747" s="668" t="s">
        <v>141</v>
      </c>
      <c r="B747" s="646">
        <f>'[1]②B6用集計'!C3919</f>
        <v>1</v>
      </c>
      <c r="C747" s="647">
        <f>'[1]②B6用集計'!D3919</f>
        <v>0</v>
      </c>
      <c r="D747" s="645">
        <f>'[1]②B6用集計'!C3944</f>
        <v>8</v>
      </c>
      <c r="E747" s="688">
        <f>'[1]②B6用集計'!D3944</f>
        <v>11</v>
      </c>
      <c r="F747" s="767">
        <f t="shared" si="92"/>
        <v>64</v>
      </c>
      <c r="G747" s="690">
        <f t="shared" si="92"/>
        <v>82</v>
      </c>
      <c r="H747" s="644">
        <f>'[1]②B6用集計'!C3970</f>
        <v>8</v>
      </c>
      <c r="I747" s="647">
        <f>'[1]②B6用集計'!D3970</f>
        <v>8</v>
      </c>
      <c r="J747" s="644">
        <f>'[1]②B6用集計'!C3996</f>
        <v>4</v>
      </c>
      <c r="K747" s="647">
        <f>'[1]②B6用集計'!D3996</f>
        <v>8</v>
      </c>
      <c r="L747" s="644">
        <f>'[1]②B6用集計'!C4021</f>
        <v>7</v>
      </c>
      <c r="M747" s="647">
        <f>'[1]②B6用集計'!D4021</f>
        <v>1</v>
      </c>
      <c r="N747" s="646">
        <f>'[1]②B6用集計'!C4046</f>
        <v>20</v>
      </c>
      <c r="O747" s="646">
        <f>'[1]②B6用集計'!D4046</f>
        <v>13</v>
      </c>
    </row>
    <row r="748" spans="1:15" ht="12">
      <c r="A748" s="668" t="s">
        <v>142</v>
      </c>
      <c r="B748" s="646">
        <f>'[1]②B6用集計'!C3920</f>
        <v>1</v>
      </c>
      <c r="C748" s="647">
        <f>'[1]②B6用集計'!D3920</f>
        <v>3</v>
      </c>
      <c r="D748" s="645">
        <f>'[1]②B6用集計'!C3945</f>
        <v>3</v>
      </c>
      <c r="E748" s="688">
        <f>'[1]②B6用集計'!D3945</f>
        <v>1</v>
      </c>
      <c r="F748" s="767">
        <f t="shared" si="92"/>
        <v>52</v>
      </c>
      <c r="G748" s="690">
        <f t="shared" si="92"/>
        <v>63</v>
      </c>
      <c r="H748" s="644">
        <f>'[1]②B6用集計'!C3971</f>
        <v>7</v>
      </c>
      <c r="I748" s="647">
        <f>'[1]②B6用集計'!D3971</f>
        <v>9</v>
      </c>
      <c r="J748" s="644">
        <f>'[1]②B6用集計'!C3997</f>
        <v>10</v>
      </c>
      <c r="K748" s="647">
        <f>'[1]②B6用集計'!D3997</f>
        <v>12</v>
      </c>
      <c r="L748" s="644">
        <f>'[1]②B6用集計'!C4022</f>
        <v>3</v>
      </c>
      <c r="M748" s="647">
        <f>'[1]②B6用集計'!D4022</f>
        <v>3</v>
      </c>
      <c r="N748" s="646">
        <f>'[1]②B6用集計'!C4047</f>
        <v>6</v>
      </c>
      <c r="O748" s="646">
        <f>'[1]②B6用集計'!D4047</f>
        <v>13</v>
      </c>
    </row>
    <row r="749" spans="1:15" ht="12">
      <c r="A749" s="668" t="s">
        <v>143</v>
      </c>
      <c r="B749" s="646">
        <f>'[1]②B6用集計'!C3921</f>
        <v>3</v>
      </c>
      <c r="C749" s="647">
        <f>'[1]②B6用集計'!D3921</f>
        <v>2</v>
      </c>
      <c r="D749" s="645">
        <f>'[1]②B6用集計'!C3946</f>
        <v>4</v>
      </c>
      <c r="E749" s="688">
        <f>'[1]②B6用集計'!D3946</f>
        <v>2</v>
      </c>
      <c r="F749" s="767">
        <f t="shared" si="92"/>
        <v>45</v>
      </c>
      <c r="G749" s="690">
        <f t="shared" si="92"/>
        <v>59</v>
      </c>
      <c r="H749" s="644">
        <f>'[1]②B6用集計'!C3972</f>
        <v>9</v>
      </c>
      <c r="I749" s="647">
        <f>'[1]②B6用集計'!D3972</f>
        <v>9</v>
      </c>
      <c r="J749" s="644">
        <f>'[1]②B6用集計'!C3998</f>
        <v>5</v>
      </c>
      <c r="K749" s="647">
        <f>'[1]②B6用集計'!D3998</f>
        <v>10</v>
      </c>
      <c r="L749" s="644">
        <f>'[1]②B6用集計'!C4023</f>
        <v>3</v>
      </c>
      <c r="M749" s="647">
        <f>'[1]②B6用集計'!D4023</f>
        <v>2</v>
      </c>
      <c r="N749" s="646">
        <f>'[1]②B6用集計'!C4048</f>
        <v>7</v>
      </c>
      <c r="O749" s="646">
        <f>'[1]②B6用集計'!D4048</f>
        <v>14</v>
      </c>
    </row>
    <row r="750" spans="1:15" ht="12">
      <c r="A750" s="668" t="s">
        <v>144</v>
      </c>
      <c r="B750" s="646">
        <f>'[1]②B6用集計'!C3922</f>
        <v>1</v>
      </c>
      <c r="C750" s="647">
        <f>'[1]②B6用集計'!D3922</f>
        <v>0</v>
      </c>
      <c r="D750" s="645">
        <f>'[1]②B6用集計'!C3947</f>
        <v>2</v>
      </c>
      <c r="E750" s="688">
        <f>'[1]②B6用集計'!D3947</f>
        <v>5</v>
      </c>
      <c r="F750" s="767">
        <f t="shared" si="92"/>
        <v>33</v>
      </c>
      <c r="G750" s="690">
        <f t="shared" si="92"/>
        <v>63</v>
      </c>
      <c r="H750" s="644">
        <f>'[1]②B6用集計'!C3973</f>
        <v>1</v>
      </c>
      <c r="I750" s="647">
        <f>'[1]②B6用集計'!D3973</f>
        <v>6</v>
      </c>
      <c r="J750" s="644">
        <f>'[1]②B6用集計'!C3999</f>
        <v>7</v>
      </c>
      <c r="K750" s="647">
        <f>'[1]②B6用集計'!D3999</f>
        <v>7</v>
      </c>
      <c r="L750" s="644">
        <f>'[1]②B6用集計'!C4024</f>
        <v>1</v>
      </c>
      <c r="M750" s="647">
        <f>'[1]②B6用集計'!D4024</f>
        <v>3</v>
      </c>
      <c r="N750" s="646">
        <f>'[1]②B6用集計'!C4049</f>
        <v>9</v>
      </c>
      <c r="O750" s="646">
        <f>'[1]②B6用集計'!D4049</f>
        <v>14</v>
      </c>
    </row>
    <row r="751" spans="1:15" ht="12">
      <c r="A751" s="668" t="s">
        <v>145</v>
      </c>
      <c r="B751" s="646">
        <f>'[1]②B6用集計'!C3923</f>
        <v>0</v>
      </c>
      <c r="C751" s="647">
        <f>'[1]②B6用集計'!D3923</f>
        <v>1</v>
      </c>
      <c r="D751" s="645">
        <f>'[1]②B6用集計'!C3948</f>
        <v>0</v>
      </c>
      <c r="E751" s="688">
        <f>'[1]②B6用集計'!D3948</f>
        <v>0</v>
      </c>
      <c r="F751" s="767">
        <f t="shared" si="92"/>
        <v>9</v>
      </c>
      <c r="G751" s="690">
        <f t="shared" si="92"/>
        <v>33</v>
      </c>
      <c r="H751" s="644">
        <f>'[1]②B6用集計'!C3974</f>
        <v>1</v>
      </c>
      <c r="I751" s="647">
        <f>'[1]②B6用集計'!D3974</f>
        <v>5</v>
      </c>
      <c r="J751" s="644">
        <f>'[1]②B6用集計'!C4000</f>
        <v>0</v>
      </c>
      <c r="K751" s="647">
        <f>'[1]②B6用集計'!D4000</f>
        <v>3</v>
      </c>
      <c r="L751" s="644">
        <f>'[1]②B6用集計'!C4025</f>
        <v>0</v>
      </c>
      <c r="M751" s="647">
        <f>'[1]②B6用集計'!D4025</f>
        <v>1</v>
      </c>
      <c r="N751" s="646">
        <f>'[1]②B6用集計'!C4050</f>
        <v>3</v>
      </c>
      <c r="O751" s="646">
        <f>'[1]②B6用集計'!D4050</f>
        <v>3</v>
      </c>
    </row>
    <row r="752" spans="1:15" ht="12">
      <c r="A752" s="668" t="s">
        <v>146</v>
      </c>
      <c r="B752" s="646">
        <f>'[1]②B6用集計'!C3924</f>
        <v>0</v>
      </c>
      <c r="C752" s="647">
        <f>'[1]②B6用集計'!D3924</f>
        <v>0</v>
      </c>
      <c r="D752" s="645">
        <f>'[1]②B6用集計'!C3949</f>
        <v>0</v>
      </c>
      <c r="E752" s="688">
        <f>'[1]②B6用集計'!D3949</f>
        <v>0</v>
      </c>
      <c r="F752" s="767">
        <f t="shared" si="92"/>
        <v>2</v>
      </c>
      <c r="G752" s="690">
        <f t="shared" si="92"/>
        <v>6</v>
      </c>
      <c r="H752" s="644">
        <f>'[1]②B6用集計'!C3975</f>
        <v>0</v>
      </c>
      <c r="I752" s="647">
        <f>'[1]②B6用集計'!D3975</f>
        <v>1</v>
      </c>
      <c r="J752" s="644">
        <f>'[1]②B6用集計'!C4001</f>
        <v>1</v>
      </c>
      <c r="K752" s="647">
        <f>'[1]②B6用集計'!D4001</f>
        <v>2</v>
      </c>
      <c r="L752" s="644">
        <f>'[1]②B6用集計'!C4026</f>
        <v>0</v>
      </c>
      <c r="M752" s="647">
        <f>'[1]②B6用集計'!D4026</f>
        <v>0</v>
      </c>
      <c r="N752" s="646">
        <f>'[1]②B6用集計'!C4051</f>
        <v>0</v>
      </c>
      <c r="O752" s="646">
        <f>'[1]②B6用集計'!D4051</f>
        <v>1</v>
      </c>
    </row>
    <row r="753" spans="1:15" ht="12" thickBot="1">
      <c r="A753" s="669" t="s">
        <v>216</v>
      </c>
      <c r="B753" s="649">
        <f>'[1]②B6用集計'!C3925</f>
        <v>0</v>
      </c>
      <c r="C753" s="670">
        <f>'[1]②B6用集計'!D3925</f>
        <v>0</v>
      </c>
      <c r="D753" s="691">
        <f>'[1]②B6用集計'!C3950</f>
        <v>0</v>
      </c>
      <c r="E753" s="692">
        <f>'[1]②B6用集計'!D3950</f>
        <v>0</v>
      </c>
      <c r="F753" s="715">
        <f t="shared" si="92"/>
        <v>1</v>
      </c>
      <c r="G753" s="694">
        <f t="shared" si="92"/>
        <v>0</v>
      </c>
      <c r="H753" s="644">
        <f>'[1]②B6用集計'!C3976</f>
        <v>0</v>
      </c>
      <c r="I753" s="647">
        <f>'[1]②B6用集計'!D3976</f>
        <v>0</v>
      </c>
      <c r="J753" s="644">
        <f>'[1]②B6用集計'!C4002</f>
        <v>0</v>
      </c>
      <c r="K753" s="647">
        <f>'[1]②B6用集計'!D4002</f>
        <v>0</v>
      </c>
      <c r="L753" s="644">
        <f>'[1]②B6用集計'!C4027</f>
        <v>0</v>
      </c>
      <c r="M753" s="647">
        <f>'[1]②B6用集計'!D4027</f>
        <v>0</v>
      </c>
      <c r="N753" s="646">
        <f>'[1]②B6用集計'!C4052</f>
        <v>0</v>
      </c>
      <c r="O753" s="646">
        <f>'[1]②B6用集計'!D4052</f>
        <v>0</v>
      </c>
    </row>
    <row r="754" spans="1:15" ht="12">
      <c r="A754" s="671"/>
      <c r="B754" s="646"/>
      <c r="C754" s="646"/>
      <c r="D754" s="740"/>
      <c r="E754" s="740"/>
      <c r="F754" s="740"/>
      <c r="G754" s="740"/>
      <c r="H754" s="740"/>
      <c r="I754" s="740"/>
      <c r="J754" s="740"/>
      <c r="K754" s="740"/>
      <c r="L754" s="740"/>
      <c r="M754" s="740"/>
      <c r="N754" s="740"/>
      <c r="O754" s="740"/>
    </row>
    <row r="755" spans="1:15" ht="12" thickBot="1">
      <c r="A755" s="648"/>
      <c r="B755" s="649"/>
      <c r="C755" s="649"/>
      <c r="D755" s="697"/>
      <c r="E755" s="697"/>
      <c r="F755" s="697"/>
      <c r="G755" s="697"/>
      <c r="H755" s="697"/>
      <c r="I755" s="697"/>
      <c r="J755" s="697"/>
      <c r="K755" s="697"/>
      <c r="L755" s="697"/>
      <c r="M755" s="697"/>
      <c r="N755" s="697"/>
      <c r="O755" s="697"/>
    </row>
    <row r="756" spans="1:15" ht="12">
      <c r="A756" s="668" t="s">
        <v>202</v>
      </c>
      <c r="B756" s="1121" t="s">
        <v>408</v>
      </c>
      <c r="C756" s="1126"/>
      <c r="D756" s="1125" t="s">
        <v>409</v>
      </c>
      <c r="E756" s="1125"/>
      <c r="F756" s="1088" t="s">
        <v>410</v>
      </c>
      <c r="G756" s="1086"/>
      <c r="H756" s="1085" t="s">
        <v>411</v>
      </c>
      <c r="I756" s="1086"/>
      <c r="J756" s="1085" t="s">
        <v>412</v>
      </c>
      <c r="K756" s="1117"/>
      <c r="L756" s="1128" t="s">
        <v>413</v>
      </c>
      <c r="M756" s="1129"/>
      <c r="N756" s="1134" t="s">
        <v>414</v>
      </c>
      <c r="O756" s="1125"/>
    </row>
    <row r="757" spans="1:15" ht="12">
      <c r="A757" s="673" t="s">
        <v>210</v>
      </c>
      <c r="B757" s="1090">
        <f>'[1]③行政区別'!E188</f>
        <v>388</v>
      </c>
      <c r="C757" s="1090"/>
      <c r="D757" s="1080">
        <f>'[1]③行政区別'!E189</f>
        <v>92</v>
      </c>
      <c r="E757" s="1066"/>
      <c r="F757" s="1066">
        <f>'[1]③行政区別'!E190</f>
        <v>123</v>
      </c>
      <c r="G757" s="1080"/>
      <c r="H757" s="1066">
        <f>'[1]③行政区別'!E191</f>
        <v>53</v>
      </c>
      <c r="I757" s="1080"/>
      <c r="J757" s="1066">
        <f>'[1]③行政区別'!E192</f>
        <v>180</v>
      </c>
      <c r="K757" s="1067"/>
      <c r="L757" s="1091">
        <f>SUM(H728:O728)+SUM(B757:K757)</f>
        <v>1358</v>
      </c>
      <c r="M757" s="1079"/>
      <c r="N757" s="1080">
        <f>'[1]③行政区別'!E194</f>
        <v>388</v>
      </c>
      <c r="O757" s="1066"/>
    </row>
    <row r="758" spans="1:15" ht="12">
      <c r="A758" s="673" t="s">
        <v>211</v>
      </c>
      <c r="B758" s="1090">
        <f>SUM(B762:C782)</f>
        <v>962</v>
      </c>
      <c r="C758" s="1090"/>
      <c r="D758" s="1080">
        <f>SUM(D762:E782)</f>
        <v>264</v>
      </c>
      <c r="E758" s="1066"/>
      <c r="F758" s="1066">
        <f>SUM(F762:G782)</f>
        <v>321</v>
      </c>
      <c r="G758" s="1080"/>
      <c r="H758" s="1066">
        <f>SUM(H762:I782)</f>
        <v>145</v>
      </c>
      <c r="I758" s="1080"/>
      <c r="J758" s="1066">
        <f>SUM(J762:K782)</f>
        <v>468</v>
      </c>
      <c r="K758" s="1067"/>
      <c r="L758" s="1091">
        <f>SUM(L762:M782)</f>
        <v>3575</v>
      </c>
      <c r="M758" s="1079"/>
      <c r="N758" s="1080">
        <f>SUM(N762:O782)</f>
        <v>1085</v>
      </c>
      <c r="O758" s="1066"/>
    </row>
    <row r="759" spans="1:15" ht="12">
      <c r="A759" s="673"/>
      <c r="B759" s="750" t="s">
        <v>125</v>
      </c>
      <c r="C759" s="724" t="s">
        <v>126</v>
      </c>
      <c r="D759" s="748" t="s">
        <v>125</v>
      </c>
      <c r="E759" s="724" t="s">
        <v>126</v>
      </c>
      <c r="F759" s="779" t="s">
        <v>125</v>
      </c>
      <c r="G759" s="736" t="s">
        <v>126</v>
      </c>
      <c r="H759" s="750" t="s">
        <v>125</v>
      </c>
      <c r="I759" s="736" t="s">
        <v>126</v>
      </c>
      <c r="J759" s="750" t="s">
        <v>125</v>
      </c>
      <c r="K759" s="725" t="s">
        <v>126</v>
      </c>
      <c r="L759" s="749" t="s">
        <v>125</v>
      </c>
      <c r="M759" s="727" t="s">
        <v>126</v>
      </c>
      <c r="N759" s="748" t="s">
        <v>125</v>
      </c>
      <c r="O759" s="736" t="s">
        <v>126</v>
      </c>
    </row>
    <row r="760" spans="1:15" ht="12">
      <c r="A760" s="656" t="s">
        <v>224</v>
      </c>
      <c r="B760" s="780">
        <f>SUM(B766:B782)</f>
        <v>397</v>
      </c>
      <c r="C760" s="707">
        <f>SUM(C766:C782)</f>
        <v>362</v>
      </c>
      <c r="D760" s="777">
        <f aca="true" t="shared" si="95" ref="D760:K760">SUM(D766:D782)</f>
        <v>99</v>
      </c>
      <c r="E760" s="707">
        <f t="shared" si="95"/>
        <v>119</v>
      </c>
      <c r="F760" s="777">
        <f t="shared" si="95"/>
        <v>132</v>
      </c>
      <c r="G760" s="777">
        <f t="shared" si="95"/>
        <v>121</v>
      </c>
      <c r="H760" s="706">
        <f t="shared" si="95"/>
        <v>60</v>
      </c>
      <c r="I760" s="708">
        <f t="shared" si="95"/>
        <v>61</v>
      </c>
      <c r="J760" s="706">
        <f t="shared" si="95"/>
        <v>201</v>
      </c>
      <c r="K760" s="682">
        <f t="shared" si="95"/>
        <v>188</v>
      </c>
      <c r="L760" s="709">
        <f aca="true" t="shared" si="96" ref="L760:M775">H731+J731+L731+N731+B760+D760+F760+H760+J760</f>
        <v>1492</v>
      </c>
      <c r="M760" s="710">
        <f t="shared" si="96"/>
        <v>1421</v>
      </c>
      <c r="N760" s="708">
        <f>SUM(N766:N782)</f>
        <v>499</v>
      </c>
      <c r="O760" s="708">
        <f>SUM(O766:O782)</f>
        <v>437</v>
      </c>
    </row>
    <row r="761" spans="1:15" ht="12">
      <c r="A761" s="665" t="s">
        <v>213</v>
      </c>
      <c r="B761" s="666">
        <f>SUM(B762:B782)</f>
        <v>502</v>
      </c>
      <c r="C761" s="712">
        <f>SUM(C762:C782)</f>
        <v>460</v>
      </c>
      <c r="D761" s="667">
        <f aca="true" t="shared" si="97" ref="D761:K761">SUM(D762:D782)</f>
        <v>125</v>
      </c>
      <c r="E761" s="712">
        <f t="shared" si="97"/>
        <v>139</v>
      </c>
      <c r="F761" s="667">
        <f t="shared" si="97"/>
        <v>169</v>
      </c>
      <c r="G761" s="667">
        <f t="shared" si="97"/>
        <v>152</v>
      </c>
      <c r="H761" s="730">
        <f t="shared" si="97"/>
        <v>71</v>
      </c>
      <c r="I761" s="732">
        <f t="shared" si="97"/>
        <v>74</v>
      </c>
      <c r="J761" s="730">
        <f t="shared" si="97"/>
        <v>238</v>
      </c>
      <c r="K761" s="731">
        <f t="shared" si="97"/>
        <v>230</v>
      </c>
      <c r="L761" s="686">
        <f t="shared" si="96"/>
        <v>1851</v>
      </c>
      <c r="M761" s="687">
        <f t="shared" si="96"/>
        <v>1724</v>
      </c>
      <c r="N761" s="732">
        <f>SUM(N762:N782)</f>
        <v>582</v>
      </c>
      <c r="O761" s="732">
        <f>SUM(O762:O782)</f>
        <v>503</v>
      </c>
    </row>
    <row r="762" spans="1:15" ht="12">
      <c r="A762" s="668" t="s">
        <v>225</v>
      </c>
      <c r="B762" s="645">
        <f>'[1]②B6用集計'!C4057</f>
        <v>32</v>
      </c>
      <c r="C762" s="647">
        <f>'[1]②B6用集計'!D4057</f>
        <v>31</v>
      </c>
      <c r="D762" s="646">
        <f>'[1]②B6用集計'!C4083</f>
        <v>8</v>
      </c>
      <c r="E762" s="647">
        <f>'[1]②B6用集計'!D4083</f>
        <v>5</v>
      </c>
      <c r="F762" s="644">
        <f>'[1]②B6用集計'!C4108</f>
        <v>12</v>
      </c>
      <c r="G762" s="646">
        <f>'[1]②B6用集計'!D4108</f>
        <v>19</v>
      </c>
      <c r="H762" s="645">
        <f>'[1]②B6用集計'!C4134</f>
        <v>4</v>
      </c>
      <c r="I762" s="646">
        <f>'[1]②B6用集計'!D4134</f>
        <v>6</v>
      </c>
      <c r="J762" s="781">
        <f>'[1]②B6用集計'!C4160</f>
        <v>13</v>
      </c>
      <c r="K762" s="782">
        <f>'[1]②B6用集計'!D4160</f>
        <v>13</v>
      </c>
      <c r="L762" s="689">
        <f t="shared" si="96"/>
        <v>103</v>
      </c>
      <c r="M762" s="690">
        <f t="shared" si="96"/>
        <v>100</v>
      </c>
      <c r="N762" s="646">
        <f>'[1]②B6用集計'!C4210</f>
        <v>21</v>
      </c>
      <c r="O762" s="646">
        <f>'[1]②B6用集計'!D4210</f>
        <v>17</v>
      </c>
    </row>
    <row r="763" spans="1:15" ht="12">
      <c r="A763" s="668" t="s">
        <v>226</v>
      </c>
      <c r="B763" s="645">
        <f>'[1]②B6用集計'!C4058</f>
        <v>27</v>
      </c>
      <c r="C763" s="647">
        <f>'[1]②B6用集計'!D4058</f>
        <v>28</v>
      </c>
      <c r="D763" s="646">
        <f>'[1]②B6用集計'!C4084</f>
        <v>7</v>
      </c>
      <c r="E763" s="647">
        <f>'[1]②B6用集計'!D4084</f>
        <v>4</v>
      </c>
      <c r="F763" s="644">
        <f>'[1]②B6用集計'!C4109</f>
        <v>11</v>
      </c>
      <c r="G763" s="646">
        <f>'[1]②B6用集計'!D4109</f>
        <v>3</v>
      </c>
      <c r="H763" s="645">
        <f>'[1]②B6用集計'!C4135</f>
        <v>5</v>
      </c>
      <c r="I763" s="646">
        <f>'[1]②B6用集計'!D4135</f>
        <v>1</v>
      </c>
      <c r="J763" s="645">
        <f>'[1]②B6用集計'!C4161</f>
        <v>9</v>
      </c>
      <c r="K763" s="688">
        <f>'[1]②B6用集計'!D4161</f>
        <v>9</v>
      </c>
      <c r="L763" s="689">
        <f t="shared" si="96"/>
        <v>93</v>
      </c>
      <c r="M763" s="690">
        <f t="shared" si="96"/>
        <v>69</v>
      </c>
      <c r="N763" s="646">
        <f>'[1]②B6用集計'!C4211</f>
        <v>16</v>
      </c>
      <c r="O763" s="646">
        <f>'[1]②B6用集計'!D4211</f>
        <v>15</v>
      </c>
    </row>
    <row r="764" spans="1:15" ht="12">
      <c r="A764" s="668" t="s">
        <v>129</v>
      </c>
      <c r="B764" s="645">
        <f>'[1]②B6用集計'!C4059</f>
        <v>25</v>
      </c>
      <c r="C764" s="647">
        <f>'[1]②B6用集計'!D4059</f>
        <v>14</v>
      </c>
      <c r="D764" s="646">
        <f>'[1]②B6用集計'!C4085</f>
        <v>8</v>
      </c>
      <c r="E764" s="647">
        <f>'[1]②B6用集計'!D4085</f>
        <v>5</v>
      </c>
      <c r="F764" s="644">
        <f>'[1]②B6用集計'!C4110</f>
        <v>8</v>
      </c>
      <c r="G764" s="646">
        <f>'[1]②B6用集計'!D4110</f>
        <v>4</v>
      </c>
      <c r="H764" s="645">
        <f>'[1]②B6用集計'!C4136</f>
        <v>2</v>
      </c>
      <c r="I764" s="646">
        <f>'[1]②B6用集計'!D4136</f>
        <v>4</v>
      </c>
      <c r="J764" s="645">
        <f>'[1]②B6用集計'!C4162</f>
        <v>7</v>
      </c>
      <c r="K764" s="688">
        <f>'[1]②B6用集計'!D4162</f>
        <v>10</v>
      </c>
      <c r="L764" s="689">
        <f t="shared" si="96"/>
        <v>92</v>
      </c>
      <c r="M764" s="690">
        <f t="shared" si="96"/>
        <v>65</v>
      </c>
      <c r="N764" s="646">
        <f>'[1]②B6用集計'!C4212</f>
        <v>19</v>
      </c>
      <c r="O764" s="646">
        <f>'[1]②B6用集計'!D4212</f>
        <v>7</v>
      </c>
    </row>
    <row r="765" spans="1:15" ht="12">
      <c r="A765" s="668" t="s">
        <v>130</v>
      </c>
      <c r="B765" s="645">
        <f>'[1]②B6用集計'!C4060</f>
        <v>21</v>
      </c>
      <c r="C765" s="647">
        <f>'[1]②B6用集計'!D4060</f>
        <v>25</v>
      </c>
      <c r="D765" s="646">
        <f>'[1]②B6用集計'!C4086</f>
        <v>3</v>
      </c>
      <c r="E765" s="647">
        <f>'[1]②B6用集計'!D4086</f>
        <v>6</v>
      </c>
      <c r="F765" s="644">
        <f>'[1]②B6用集計'!C4111</f>
        <v>6</v>
      </c>
      <c r="G765" s="646">
        <f>'[1]②B6用集計'!D4111</f>
        <v>5</v>
      </c>
      <c r="H765" s="645">
        <f>'[1]②B6用集計'!C4137</f>
        <v>0</v>
      </c>
      <c r="I765" s="646">
        <f>'[1]②B6用集計'!D4137</f>
        <v>2</v>
      </c>
      <c r="J765" s="645">
        <f>'[1]②B6用集計'!C4163</f>
        <v>8</v>
      </c>
      <c r="K765" s="688">
        <f>'[1]②B6用集計'!D4163</f>
        <v>10</v>
      </c>
      <c r="L765" s="689">
        <f t="shared" si="96"/>
        <v>71</v>
      </c>
      <c r="M765" s="690">
        <f t="shared" si="96"/>
        <v>69</v>
      </c>
      <c r="N765" s="646">
        <f>'[1]②B6用集計'!C4213</f>
        <v>27</v>
      </c>
      <c r="O765" s="646">
        <f>'[1]②B6用集計'!D4213</f>
        <v>27</v>
      </c>
    </row>
    <row r="766" spans="1:15" ht="12">
      <c r="A766" s="668" t="s">
        <v>131</v>
      </c>
      <c r="B766" s="645">
        <f>'[1]②B6用集計'!C4061</f>
        <v>28</v>
      </c>
      <c r="C766" s="647">
        <f>'[1]②B6用集計'!D4061</f>
        <v>23</v>
      </c>
      <c r="D766" s="646">
        <f>'[1]②B6用集計'!C4087</f>
        <v>2</v>
      </c>
      <c r="E766" s="647">
        <f>'[1]②B6用集計'!D4087</f>
        <v>3</v>
      </c>
      <c r="F766" s="644">
        <f>'[1]②B6用集計'!C4112</f>
        <v>9</v>
      </c>
      <c r="G766" s="646">
        <f>'[1]②B6用集計'!D4112</f>
        <v>4</v>
      </c>
      <c r="H766" s="645">
        <f>'[1]②B6用集計'!C4138</f>
        <v>3</v>
      </c>
      <c r="I766" s="646">
        <f>'[1]②B6用集計'!D4138</f>
        <v>3</v>
      </c>
      <c r="J766" s="645">
        <f>'[1]②B6用集計'!C4164</f>
        <v>11</v>
      </c>
      <c r="K766" s="688">
        <f>'[1]②B6用集計'!D4164</f>
        <v>11</v>
      </c>
      <c r="L766" s="689">
        <f t="shared" si="96"/>
        <v>85</v>
      </c>
      <c r="M766" s="690">
        <f t="shared" si="96"/>
        <v>75</v>
      </c>
      <c r="N766" s="646">
        <f>'[1]②B6用集計'!C4214</f>
        <v>40</v>
      </c>
      <c r="O766" s="646">
        <f>'[1]②B6用集計'!D4214</f>
        <v>29</v>
      </c>
    </row>
    <row r="767" spans="1:15" ht="12">
      <c r="A767" s="668" t="s">
        <v>132</v>
      </c>
      <c r="B767" s="645">
        <f>'[1]②B6用集計'!C4062</f>
        <v>31</v>
      </c>
      <c r="C767" s="647">
        <f>'[1]②B6用集計'!D4062</f>
        <v>35</v>
      </c>
      <c r="D767" s="646">
        <f>'[1]②B6用集計'!C4088</f>
        <v>7</v>
      </c>
      <c r="E767" s="647">
        <f>'[1]②B6用集計'!D4088</f>
        <v>7</v>
      </c>
      <c r="F767" s="644">
        <f>'[1]②B6用集計'!C4113</f>
        <v>23</v>
      </c>
      <c r="G767" s="646">
        <f>'[1]②B6用集計'!D4113</f>
        <v>21</v>
      </c>
      <c r="H767" s="645">
        <f>'[1]②B6用集計'!C4139</f>
        <v>7</v>
      </c>
      <c r="I767" s="646">
        <f>'[1]②B6用集計'!D4139</f>
        <v>4</v>
      </c>
      <c r="J767" s="645">
        <f>'[1]②B6用集計'!C4165</f>
        <v>20</v>
      </c>
      <c r="K767" s="688">
        <f>'[1]②B6用集計'!D4165</f>
        <v>11</v>
      </c>
      <c r="L767" s="689">
        <f t="shared" si="96"/>
        <v>143</v>
      </c>
      <c r="M767" s="690">
        <f t="shared" si="96"/>
        <v>108</v>
      </c>
      <c r="N767" s="646">
        <f>'[1]②B6用集計'!C4215</f>
        <v>56</v>
      </c>
      <c r="O767" s="646">
        <f>'[1]②B6用集計'!D4215</f>
        <v>13</v>
      </c>
    </row>
    <row r="768" spans="1:15" ht="12">
      <c r="A768" s="668" t="s">
        <v>133</v>
      </c>
      <c r="B768" s="645">
        <f>'[1]②B6用集計'!C4063</f>
        <v>49</v>
      </c>
      <c r="C768" s="647">
        <f>'[1]②B6用集計'!D4063</f>
        <v>42</v>
      </c>
      <c r="D768" s="646">
        <f>'[1]②B6用集計'!C4089</f>
        <v>8</v>
      </c>
      <c r="E768" s="647">
        <f>'[1]②B6用集計'!D4089</f>
        <v>11</v>
      </c>
      <c r="F768" s="644">
        <f>'[1]②B6用集計'!C4114</f>
        <v>14</v>
      </c>
      <c r="G768" s="646">
        <f>'[1]②B6用集計'!D4114</f>
        <v>12</v>
      </c>
      <c r="H768" s="645">
        <f>'[1]②B6用集計'!C4140</f>
        <v>3</v>
      </c>
      <c r="I768" s="646">
        <f>'[1]②B6用集計'!D4140</f>
        <v>6</v>
      </c>
      <c r="J768" s="645">
        <f>'[1]②B6用集計'!C4166</f>
        <v>16</v>
      </c>
      <c r="K768" s="688">
        <f>'[1]②B6用集計'!D4166</f>
        <v>15</v>
      </c>
      <c r="L768" s="689">
        <f t="shared" si="96"/>
        <v>145</v>
      </c>
      <c r="M768" s="690">
        <f t="shared" si="96"/>
        <v>130</v>
      </c>
      <c r="N768" s="646">
        <f>'[1]②B6用集計'!C4216</f>
        <v>43</v>
      </c>
      <c r="O768" s="646">
        <f>'[1]②B6用集計'!D4216</f>
        <v>29</v>
      </c>
    </row>
    <row r="769" spans="1:15" ht="12">
      <c r="A769" s="668" t="s">
        <v>134</v>
      </c>
      <c r="B769" s="645">
        <f>'[1]②B6用集計'!C4064</f>
        <v>48</v>
      </c>
      <c r="C769" s="647">
        <f>'[1]②B6用集計'!D4064</f>
        <v>39</v>
      </c>
      <c r="D769" s="646">
        <f>'[1]②B6用集計'!C4090</f>
        <v>14</v>
      </c>
      <c r="E769" s="647">
        <f>'[1]②B6用集計'!D4090</f>
        <v>9</v>
      </c>
      <c r="F769" s="644">
        <f>'[1]②B6用集計'!C4115</f>
        <v>19</v>
      </c>
      <c r="G769" s="646">
        <f>'[1]②B6用集計'!D4115</f>
        <v>16</v>
      </c>
      <c r="H769" s="645">
        <f>'[1]②B6用集計'!C4141</f>
        <v>7</v>
      </c>
      <c r="I769" s="646">
        <f>'[1]②B6用集計'!D4141</f>
        <v>3</v>
      </c>
      <c r="J769" s="645">
        <f>'[1]②B6用集計'!C4167</f>
        <v>16</v>
      </c>
      <c r="K769" s="688">
        <f>'[1]②B6用集計'!D4167</f>
        <v>13</v>
      </c>
      <c r="L769" s="689">
        <f t="shared" si="96"/>
        <v>155</v>
      </c>
      <c r="M769" s="690">
        <f t="shared" si="96"/>
        <v>124</v>
      </c>
      <c r="N769" s="646">
        <f>'[1]②B6用集計'!C4217</f>
        <v>26</v>
      </c>
      <c r="O769" s="646">
        <f>'[1]②B6用集計'!D4217</f>
        <v>20</v>
      </c>
    </row>
    <row r="770" spans="1:15" ht="12">
      <c r="A770" s="668" t="s">
        <v>135</v>
      </c>
      <c r="B770" s="645">
        <f>'[1]②B6用集計'!C4065</f>
        <v>43</v>
      </c>
      <c r="C770" s="647">
        <f>'[1]②B6用集計'!D4065</f>
        <v>35</v>
      </c>
      <c r="D770" s="646">
        <f>'[1]②B6用集計'!C4091</f>
        <v>9</v>
      </c>
      <c r="E770" s="647">
        <f>'[1]②B6用集計'!D4091</f>
        <v>6</v>
      </c>
      <c r="F770" s="644">
        <f>'[1]②B6用集計'!C4116</f>
        <v>11</v>
      </c>
      <c r="G770" s="646">
        <f>'[1]②B6用集計'!D4116</f>
        <v>11</v>
      </c>
      <c r="H770" s="645">
        <f>'[1]②B6用集計'!C4142</f>
        <v>7</v>
      </c>
      <c r="I770" s="646">
        <f>'[1]②B6用集計'!D4142</f>
        <v>5</v>
      </c>
      <c r="J770" s="645">
        <f>'[1]②B6用集計'!C4168</f>
        <v>19</v>
      </c>
      <c r="K770" s="688">
        <f>'[1]②B6用集計'!D4168</f>
        <v>17</v>
      </c>
      <c r="L770" s="689">
        <f t="shared" si="96"/>
        <v>146</v>
      </c>
      <c r="M770" s="690">
        <f t="shared" si="96"/>
        <v>114</v>
      </c>
      <c r="N770" s="646">
        <f>'[1]②B6用集計'!C4218</f>
        <v>50</v>
      </c>
      <c r="O770" s="646">
        <f>'[1]②B6用集計'!D4218</f>
        <v>36</v>
      </c>
    </row>
    <row r="771" spans="1:15" ht="12">
      <c r="A771" s="668" t="s">
        <v>136</v>
      </c>
      <c r="B771" s="645">
        <f>'[1]②B6用集計'!C4066</f>
        <v>40</v>
      </c>
      <c r="C771" s="647">
        <f>'[1]②B6用集計'!D4066</f>
        <v>38</v>
      </c>
      <c r="D771" s="646">
        <f>'[1]②B6用集計'!C4092</f>
        <v>4</v>
      </c>
      <c r="E771" s="647">
        <f>'[1]②B6用集計'!D4092</f>
        <v>5</v>
      </c>
      <c r="F771" s="644">
        <f>'[1]②B6用集計'!C4117</f>
        <v>11</v>
      </c>
      <c r="G771" s="646">
        <f>'[1]②B6用集計'!D4117</f>
        <v>13</v>
      </c>
      <c r="H771" s="645">
        <f>'[1]②B6用集計'!C4143</f>
        <v>2</v>
      </c>
      <c r="I771" s="646">
        <f>'[1]②B6用集計'!D4143</f>
        <v>3</v>
      </c>
      <c r="J771" s="645">
        <f>'[1]②B6用集計'!C4169</f>
        <v>21</v>
      </c>
      <c r="K771" s="688">
        <f>'[1]②B6用集計'!D4169</f>
        <v>19</v>
      </c>
      <c r="L771" s="689">
        <f t="shared" si="96"/>
        <v>112</v>
      </c>
      <c r="M771" s="690">
        <f t="shared" si="96"/>
        <v>110</v>
      </c>
      <c r="N771" s="646">
        <f>'[1]②B6用集計'!C4219</f>
        <v>31</v>
      </c>
      <c r="O771" s="646">
        <f>'[1]②B6用集計'!D4219</f>
        <v>28</v>
      </c>
    </row>
    <row r="772" spans="1:15" ht="12">
      <c r="A772" s="668" t="s">
        <v>137</v>
      </c>
      <c r="B772" s="645">
        <f>'[1]②B6用集計'!C4067</f>
        <v>41</v>
      </c>
      <c r="C772" s="647">
        <f>'[1]②B6用集計'!D4067</f>
        <v>21</v>
      </c>
      <c r="D772" s="646">
        <f>'[1]②B6用集計'!C4093</f>
        <v>5</v>
      </c>
      <c r="E772" s="647">
        <f>'[1]②B6用集計'!D4093</f>
        <v>2</v>
      </c>
      <c r="F772" s="644">
        <f>'[1]②B6用集計'!C4118</f>
        <v>8</v>
      </c>
      <c r="G772" s="646">
        <f>'[1]②B6用集計'!D4118</f>
        <v>0</v>
      </c>
      <c r="H772" s="645">
        <f>'[1]②B6用集計'!C4144</f>
        <v>6</v>
      </c>
      <c r="I772" s="646">
        <f>'[1]②B6用集計'!D4144</f>
        <v>9</v>
      </c>
      <c r="J772" s="645">
        <f>'[1]②B6用集計'!C4170</f>
        <v>9</v>
      </c>
      <c r="K772" s="688">
        <f>'[1]②B6用集計'!D4170</f>
        <v>7</v>
      </c>
      <c r="L772" s="689">
        <f t="shared" si="96"/>
        <v>111</v>
      </c>
      <c r="M772" s="690">
        <f t="shared" si="96"/>
        <v>80</v>
      </c>
      <c r="N772" s="646">
        <f>'[1]②B6用集計'!C4220</f>
        <v>31</v>
      </c>
      <c r="O772" s="646">
        <f>'[1]②B6用集計'!D4220</f>
        <v>28</v>
      </c>
    </row>
    <row r="773" spans="1:15" ht="12">
      <c r="A773" s="668" t="s">
        <v>138</v>
      </c>
      <c r="B773" s="645">
        <f>'[1]②B6用集計'!C4068</f>
        <v>26</v>
      </c>
      <c r="C773" s="647">
        <f>'[1]②B6用集計'!D4068</f>
        <v>28</v>
      </c>
      <c r="D773" s="646">
        <f>'[1]②B6用集計'!C4094</f>
        <v>7</v>
      </c>
      <c r="E773" s="647">
        <f>'[1]②B6用集計'!D4094</f>
        <v>9</v>
      </c>
      <c r="F773" s="644">
        <f>'[1]②B6用集計'!C4119</f>
        <v>7</v>
      </c>
      <c r="G773" s="646">
        <f>'[1]②B6用集計'!D4119</f>
        <v>3</v>
      </c>
      <c r="H773" s="645">
        <f>'[1]②B6用集計'!C4145</f>
        <v>6</v>
      </c>
      <c r="I773" s="646">
        <f>'[1]②B6用集計'!D4145</f>
        <v>4</v>
      </c>
      <c r="J773" s="645">
        <f>'[1]②B6用集計'!C4171</f>
        <v>14</v>
      </c>
      <c r="K773" s="688">
        <f>'[1]②B6用集計'!D4171</f>
        <v>10</v>
      </c>
      <c r="L773" s="689">
        <f t="shared" si="96"/>
        <v>108</v>
      </c>
      <c r="M773" s="690">
        <f t="shared" si="96"/>
        <v>109</v>
      </c>
      <c r="N773" s="646">
        <f>'[1]②B6用集計'!C4221</f>
        <v>42</v>
      </c>
      <c r="O773" s="646">
        <f>'[1]②B6用集計'!D4221</f>
        <v>47</v>
      </c>
    </row>
    <row r="774" spans="1:15" ht="12">
      <c r="A774" s="668" t="s">
        <v>139</v>
      </c>
      <c r="B774" s="645">
        <f>'[1]②B6用集計'!C4069</f>
        <v>25</v>
      </c>
      <c r="C774" s="647">
        <f>'[1]②B6用集計'!D4069</f>
        <v>15</v>
      </c>
      <c r="D774" s="646">
        <f>'[1]②B6用集計'!C4095</f>
        <v>14</v>
      </c>
      <c r="E774" s="647">
        <f>'[1]②B6用集計'!D4095</f>
        <v>15</v>
      </c>
      <c r="F774" s="644">
        <f>'[1]②B6用集計'!C4120</f>
        <v>6</v>
      </c>
      <c r="G774" s="646">
        <f>'[1]②B6用集計'!D4120</f>
        <v>7</v>
      </c>
      <c r="H774" s="645">
        <f>'[1]②B6用集計'!C4146</f>
        <v>2</v>
      </c>
      <c r="I774" s="646">
        <f>'[1]②B6用集計'!D4146</f>
        <v>4</v>
      </c>
      <c r="J774" s="645">
        <f>'[1]②B6用集計'!C4172</f>
        <v>20</v>
      </c>
      <c r="K774" s="688">
        <f>'[1]②B6用集計'!D4172</f>
        <v>13</v>
      </c>
      <c r="L774" s="689">
        <f t="shared" si="96"/>
        <v>122</v>
      </c>
      <c r="M774" s="690">
        <f t="shared" si="96"/>
        <v>101</v>
      </c>
      <c r="N774" s="646">
        <f>'[1]②B6用集計'!C4222</f>
        <v>37</v>
      </c>
      <c r="O774" s="646">
        <f>'[1]②B6用集計'!D4222</f>
        <v>34</v>
      </c>
    </row>
    <row r="775" spans="1:15" ht="12">
      <c r="A775" s="668" t="s">
        <v>140</v>
      </c>
      <c r="B775" s="645">
        <f>'[1]②B6用集計'!C4070</f>
        <v>23</v>
      </c>
      <c r="C775" s="647">
        <f>'[1]②B6用集計'!D4070</f>
        <v>27</v>
      </c>
      <c r="D775" s="646">
        <f>'[1]②B6用集計'!C4096</f>
        <v>9</v>
      </c>
      <c r="E775" s="647">
        <f>'[1]②B6用集計'!D4096</f>
        <v>13</v>
      </c>
      <c r="F775" s="644">
        <f>'[1]②B6用集計'!C4121</f>
        <v>6</v>
      </c>
      <c r="G775" s="646">
        <f>'[1]②B6用集計'!D4121</f>
        <v>10</v>
      </c>
      <c r="H775" s="645">
        <f>'[1]②B6用集計'!C4147</f>
        <v>8</v>
      </c>
      <c r="I775" s="646">
        <f>'[1]②B6用集計'!D4147</f>
        <v>7</v>
      </c>
      <c r="J775" s="645">
        <f>'[1]②B6用集計'!C4173</f>
        <v>17</v>
      </c>
      <c r="K775" s="688">
        <f>'[1]②B6用集計'!D4173</f>
        <v>23</v>
      </c>
      <c r="L775" s="689">
        <f t="shared" si="96"/>
        <v>125</v>
      </c>
      <c r="M775" s="690">
        <f t="shared" si="96"/>
        <v>138</v>
      </c>
      <c r="N775" s="646">
        <f>'[1]②B6用集計'!C4223</f>
        <v>48</v>
      </c>
      <c r="O775" s="646">
        <f>'[1]②B6用集計'!D4223</f>
        <v>46</v>
      </c>
    </row>
    <row r="776" spans="1:15" ht="12">
      <c r="A776" s="668" t="s">
        <v>141</v>
      </c>
      <c r="B776" s="645">
        <f>'[1]②B6用集計'!C4071</f>
        <v>13</v>
      </c>
      <c r="C776" s="647">
        <f>'[1]②B6用集計'!D4071</f>
        <v>8</v>
      </c>
      <c r="D776" s="646">
        <f>'[1]②B6用集計'!C4097</f>
        <v>7</v>
      </c>
      <c r="E776" s="647">
        <f>'[1]②B6用集計'!D4097</f>
        <v>11</v>
      </c>
      <c r="F776" s="644">
        <f>'[1]②B6用集計'!C4122</f>
        <v>4</v>
      </c>
      <c r="G776" s="646">
        <f>'[1]②B6用集計'!D4122</f>
        <v>6</v>
      </c>
      <c r="H776" s="645">
        <f>'[1]②B6用集計'!C4148</f>
        <v>1</v>
      </c>
      <c r="I776" s="646">
        <f>'[1]②B6用集計'!D4148</f>
        <v>1</v>
      </c>
      <c r="J776" s="645">
        <f>'[1]②B6用集計'!C4174</f>
        <v>10</v>
      </c>
      <c r="K776" s="688">
        <f>'[1]②B6用集計'!D4174</f>
        <v>11</v>
      </c>
      <c r="L776" s="689">
        <f aca="true" t="shared" si="98" ref="L776:M782">H747+J747+L747+N747+B776+D776+F776+H776+J776</f>
        <v>74</v>
      </c>
      <c r="M776" s="690">
        <f t="shared" si="98"/>
        <v>67</v>
      </c>
      <c r="N776" s="646">
        <f>'[1]②B6用集計'!C4224</f>
        <v>31</v>
      </c>
      <c r="O776" s="646">
        <f>'[1]②B6用集計'!D4224</f>
        <v>23</v>
      </c>
    </row>
    <row r="777" spans="1:15" ht="12">
      <c r="A777" s="668" t="s">
        <v>142</v>
      </c>
      <c r="B777" s="645">
        <f>'[1]②B6用集計'!C4072</f>
        <v>9</v>
      </c>
      <c r="C777" s="647">
        <f>'[1]②B6用集計'!D4072</f>
        <v>21</v>
      </c>
      <c r="D777" s="646">
        <f>'[1]②B6用集計'!C4098</f>
        <v>6</v>
      </c>
      <c r="E777" s="647">
        <f>'[1]②B6用集計'!D4098</f>
        <v>7</v>
      </c>
      <c r="F777" s="644">
        <f>'[1]②B6用集計'!C4123</f>
        <v>5</v>
      </c>
      <c r="G777" s="646">
        <f>'[1]②B6用集計'!D4123</f>
        <v>6</v>
      </c>
      <c r="H777" s="645">
        <f>'[1]②B6用集計'!C4149</f>
        <v>3</v>
      </c>
      <c r="I777" s="646">
        <f>'[1]②B6用集計'!D4149</f>
        <v>6</v>
      </c>
      <c r="J777" s="645">
        <f>'[1]②B6用集計'!C4175</f>
        <v>13</v>
      </c>
      <c r="K777" s="688">
        <f>'[1]②B6用集計'!D4175</f>
        <v>12</v>
      </c>
      <c r="L777" s="689">
        <f t="shared" si="98"/>
        <v>62</v>
      </c>
      <c r="M777" s="690">
        <f t="shared" si="98"/>
        <v>89</v>
      </c>
      <c r="N777" s="646">
        <f>'[1]②B6用集計'!C4225</f>
        <v>20</v>
      </c>
      <c r="O777" s="646">
        <f>'[1]②B6用集計'!D4225</f>
        <v>28</v>
      </c>
    </row>
    <row r="778" spans="1:15" ht="12">
      <c r="A778" s="668" t="s">
        <v>143</v>
      </c>
      <c r="B778" s="645">
        <f>'[1]②B6用集計'!C4073</f>
        <v>12</v>
      </c>
      <c r="C778" s="647">
        <f>'[1]②B6用集計'!D4073</f>
        <v>15</v>
      </c>
      <c r="D778" s="646">
        <f>'[1]②B6用集計'!C4099</f>
        <v>2</v>
      </c>
      <c r="E778" s="647">
        <f>'[1]②B6用集計'!D4099</f>
        <v>5</v>
      </c>
      <c r="F778" s="644">
        <f>'[1]②B6用集計'!C4124</f>
        <v>6</v>
      </c>
      <c r="G778" s="646">
        <f>'[1]②B6用集計'!D4124</f>
        <v>1</v>
      </c>
      <c r="H778" s="645">
        <f>'[1]②B6用集計'!C4150</f>
        <v>4</v>
      </c>
      <c r="I778" s="646">
        <f>'[1]②B6用集計'!D4150</f>
        <v>3</v>
      </c>
      <c r="J778" s="645">
        <f>'[1]②B6用集計'!C4176</f>
        <v>9</v>
      </c>
      <c r="K778" s="688">
        <f>'[1]②B6用集計'!D4176</f>
        <v>13</v>
      </c>
      <c r="L778" s="689">
        <f t="shared" si="98"/>
        <v>57</v>
      </c>
      <c r="M778" s="690">
        <f t="shared" si="98"/>
        <v>72</v>
      </c>
      <c r="N778" s="646">
        <f>'[1]②B6用集計'!C4226</f>
        <v>18</v>
      </c>
      <c r="O778" s="646">
        <f>'[1]②B6用集計'!D4226</f>
        <v>31</v>
      </c>
    </row>
    <row r="779" spans="1:15" ht="12">
      <c r="A779" s="668" t="s">
        <v>144</v>
      </c>
      <c r="B779" s="645">
        <f>'[1]②B6用集計'!C4074</f>
        <v>6</v>
      </c>
      <c r="C779" s="647">
        <f>'[1]②B6用集計'!D4074</f>
        <v>10</v>
      </c>
      <c r="D779" s="646">
        <f>'[1]②B6用集計'!C4100</f>
        <v>5</v>
      </c>
      <c r="E779" s="647">
        <f>'[1]②B6用集計'!D4100</f>
        <v>12</v>
      </c>
      <c r="F779" s="644">
        <f>'[1]②B6用集計'!C4125</f>
        <v>2</v>
      </c>
      <c r="G779" s="646">
        <f>'[1]②B6用集計'!D4125</f>
        <v>8</v>
      </c>
      <c r="H779" s="645">
        <f>'[1]②B6用集計'!C4151</f>
        <v>1</v>
      </c>
      <c r="I779" s="646">
        <f>'[1]②B6用集計'!D4151</f>
        <v>2</v>
      </c>
      <c r="J779" s="645">
        <f>'[1]②B6用集計'!C4177</f>
        <v>3</v>
      </c>
      <c r="K779" s="688">
        <f>'[1]②B6用集計'!D4177</f>
        <v>5</v>
      </c>
      <c r="L779" s="689">
        <f t="shared" si="98"/>
        <v>35</v>
      </c>
      <c r="M779" s="690">
        <f t="shared" si="98"/>
        <v>67</v>
      </c>
      <c r="N779" s="646">
        <f>'[1]②B6用集計'!C4227</f>
        <v>15</v>
      </c>
      <c r="O779" s="646">
        <f>'[1]②B6用集計'!D4227</f>
        <v>27</v>
      </c>
    </row>
    <row r="780" spans="1:15" ht="12">
      <c r="A780" s="668" t="s">
        <v>145</v>
      </c>
      <c r="B780" s="645">
        <f>'[1]②B6用集計'!C4075</f>
        <v>2</v>
      </c>
      <c r="C780" s="647">
        <f>'[1]②B6用集計'!D4075</f>
        <v>4</v>
      </c>
      <c r="D780" s="646">
        <f>'[1]②B6用集計'!C4101</f>
        <v>0</v>
      </c>
      <c r="E780" s="647">
        <f>'[1]②B6用集計'!D4101</f>
        <v>3</v>
      </c>
      <c r="F780" s="644">
        <f>'[1]②B6用集計'!C4126</f>
        <v>0</v>
      </c>
      <c r="G780" s="646">
        <f>'[1]②B6用集計'!D4126</f>
        <v>1</v>
      </c>
      <c r="H780" s="645">
        <f>'[1]②B6用集計'!C4152</f>
        <v>0</v>
      </c>
      <c r="I780" s="646">
        <f>'[1]②B6用集計'!D4152</f>
        <v>1</v>
      </c>
      <c r="J780" s="645">
        <f>'[1]②B6用集計'!C4178</f>
        <v>2</v>
      </c>
      <c r="K780" s="688">
        <f>'[1]②B6用集計'!D4178</f>
        <v>8</v>
      </c>
      <c r="L780" s="689">
        <f t="shared" si="98"/>
        <v>8</v>
      </c>
      <c r="M780" s="690">
        <f t="shared" si="98"/>
        <v>29</v>
      </c>
      <c r="N780" s="646">
        <f>'[1]②B6用集計'!C4228</f>
        <v>11</v>
      </c>
      <c r="O780" s="646">
        <f>'[1]②B6用集計'!D4228</f>
        <v>10</v>
      </c>
    </row>
    <row r="781" spans="1:15" ht="12">
      <c r="A781" s="668" t="s">
        <v>146</v>
      </c>
      <c r="B781" s="645">
        <f>'[1]②B6用集計'!C4076</f>
        <v>1</v>
      </c>
      <c r="C781" s="647">
        <f>'[1]②B6用集計'!D4076</f>
        <v>1</v>
      </c>
      <c r="D781" s="646">
        <f>'[1]②B6用集計'!C4102</f>
        <v>0</v>
      </c>
      <c r="E781" s="647">
        <f>'[1]②B6用集計'!D4102</f>
        <v>1</v>
      </c>
      <c r="F781" s="644">
        <f>'[1]②B6用集計'!C4127</f>
        <v>1</v>
      </c>
      <c r="G781" s="646">
        <f>'[1]②B6用集計'!D4127</f>
        <v>2</v>
      </c>
      <c r="H781" s="645">
        <f>'[1]②B6用集計'!C4153</f>
        <v>0</v>
      </c>
      <c r="I781" s="646">
        <f>'[1]②B6用集計'!D4153</f>
        <v>0</v>
      </c>
      <c r="J781" s="645">
        <f>'[1]②B6用集計'!C4179</f>
        <v>1</v>
      </c>
      <c r="K781" s="688">
        <f>'[1]②B6用集計'!D4179</f>
        <v>0</v>
      </c>
      <c r="L781" s="689">
        <f t="shared" si="98"/>
        <v>4</v>
      </c>
      <c r="M781" s="690">
        <f t="shared" si="98"/>
        <v>8</v>
      </c>
      <c r="N781" s="646">
        <f>'[1]②B6用集計'!C4229</f>
        <v>0</v>
      </c>
      <c r="O781" s="646">
        <f>'[1]②B6用集計'!D4229</f>
        <v>8</v>
      </c>
    </row>
    <row r="782" spans="1:15" ht="12" thickBot="1">
      <c r="A782" s="669" t="s">
        <v>216</v>
      </c>
      <c r="B782" s="691">
        <f>'[1]②B6用集計'!C4077</f>
        <v>0</v>
      </c>
      <c r="C782" s="670">
        <f>'[1]②B6用集計'!D4077</f>
        <v>0</v>
      </c>
      <c r="D782" s="649">
        <f>'[1]②B6用集計'!C4103</f>
        <v>0</v>
      </c>
      <c r="E782" s="670">
        <f>'[1]②B6用集計'!D4103</f>
        <v>0</v>
      </c>
      <c r="F782" s="649">
        <f>'[1]②B6用集計'!C4128</f>
        <v>0</v>
      </c>
      <c r="G782" s="649">
        <f>'[1]②B6用集計'!D4128</f>
        <v>0</v>
      </c>
      <c r="H782" s="691">
        <f>'[1]②B6用集計'!C4154</f>
        <v>0</v>
      </c>
      <c r="I782" s="649">
        <f>'[1]②B6用集計'!D4154</f>
        <v>0</v>
      </c>
      <c r="J782" s="691">
        <f>'[1]②B6用集計'!C4180</f>
        <v>0</v>
      </c>
      <c r="K782" s="692">
        <f>'[1]②B6用集計'!D4180</f>
        <v>0</v>
      </c>
      <c r="L782" s="715">
        <f t="shared" si="98"/>
        <v>0</v>
      </c>
      <c r="M782" s="694">
        <f t="shared" si="98"/>
        <v>0</v>
      </c>
      <c r="N782" s="649">
        <f>'[1]②B6用集計'!C4230</f>
        <v>0</v>
      </c>
      <c r="O782" s="649">
        <f>'[1]②B6用集計'!D4230</f>
        <v>0</v>
      </c>
    </row>
    <row r="783" spans="1:15" ht="12">
      <c r="A783" s="671"/>
      <c r="B783" s="672"/>
      <c r="C783" s="696"/>
      <c r="D783" s="646"/>
      <c r="E783" s="646"/>
      <c r="F783" s="646"/>
      <c r="G783" s="646"/>
      <c r="H783" s="646"/>
      <c r="I783" s="646"/>
      <c r="J783" s="646"/>
      <c r="K783" s="646"/>
      <c r="L783" s="646"/>
      <c r="M783" s="646"/>
      <c r="N783" s="646"/>
      <c r="O783" s="646"/>
    </row>
    <row r="784" spans="1:15" ht="12" thickBot="1">
      <c r="A784" s="648"/>
      <c r="B784" s="697"/>
      <c r="C784" s="653"/>
      <c r="D784" s="649"/>
      <c r="E784" s="649"/>
      <c r="F784" s="649"/>
      <c r="G784" s="649"/>
      <c r="H784" s="649"/>
      <c r="I784" s="649"/>
      <c r="J784" s="649"/>
      <c r="K784" s="649"/>
      <c r="L784" s="649"/>
      <c r="M784" s="649"/>
      <c r="N784" s="649"/>
      <c r="O784" s="649"/>
    </row>
    <row r="785" spans="1:15" ht="12">
      <c r="A785" s="668" t="s">
        <v>202</v>
      </c>
      <c r="B785" s="1121" t="s">
        <v>415</v>
      </c>
      <c r="C785" s="1126"/>
      <c r="D785" s="1125" t="s">
        <v>416</v>
      </c>
      <c r="E785" s="1125"/>
      <c r="F785" s="1131" t="s">
        <v>417</v>
      </c>
      <c r="G785" s="1132"/>
      <c r="H785" s="1118" t="s">
        <v>418</v>
      </c>
      <c r="I785" s="1119"/>
      <c r="J785" s="1109" t="s">
        <v>419</v>
      </c>
      <c r="K785" s="1086"/>
      <c r="L785" s="1104" t="s">
        <v>420</v>
      </c>
      <c r="M785" s="1127"/>
      <c r="N785" s="1128" t="s">
        <v>421</v>
      </c>
      <c r="O785" s="1133"/>
    </row>
    <row r="786" spans="1:15" ht="12">
      <c r="A786" s="656" t="s">
        <v>210</v>
      </c>
      <c r="B786" s="1090">
        <f>'[1]③行政区別'!E195</f>
        <v>517</v>
      </c>
      <c r="C786" s="1090"/>
      <c r="D786" s="1071">
        <f>'[1]③行政区別'!E196</f>
        <v>514</v>
      </c>
      <c r="E786" s="1080"/>
      <c r="F786" s="1066">
        <f>'[1]③行政区別'!E197</f>
        <v>3</v>
      </c>
      <c r="G786" s="1067"/>
      <c r="H786" s="1091">
        <f>SUM(N757)+F786+D786+B786</f>
        <v>1422</v>
      </c>
      <c r="I786" s="1079"/>
      <c r="J786" s="1089">
        <f>'[1]③行政区別'!E199</f>
        <v>601</v>
      </c>
      <c r="K786" s="1080"/>
      <c r="L786" s="1066">
        <f>'[1]③行政区別'!E200</f>
        <v>320</v>
      </c>
      <c r="M786" s="1067"/>
      <c r="N786" s="1091">
        <f>J786+L786</f>
        <v>921</v>
      </c>
      <c r="O786" s="1077"/>
    </row>
    <row r="787" spans="1:15" ht="12">
      <c r="A787" s="673" t="s">
        <v>211</v>
      </c>
      <c r="B787" s="1090">
        <f>SUM(B791:C811)</f>
        <v>1319</v>
      </c>
      <c r="C787" s="1090"/>
      <c r="D787" s="1071">
        <f>SUM(D791:E811)</f>
        <v>1522</v>
      </c>
      <c r="E787" s="1080"/>
      <c r="F787" s="1066">
        <f>SUM(F791:G811)</f>
        <v>5</v>
      </c>
      <c r="G787" s="1067"/>
      <c r="H787" s="1091">
        <f>SUM(H791:I811)</f>
        <v>3931</v>
      </c>
      <c r="I787" s="1079"/>
      <c r="J787" s="1089">
        <f>SUM(J791:K811)</f>
        <v>1700</v>
      </c>
      <c r="K787" s="1080"/>
      <c r="L787" s="1066">
        <f>SUM(L791:M811)</f>
        <v>1012</v>
      </c>
      <c r="M787" s="1067"/>
      <c r="N787" s="1091">
        <f>SUM(N791:O811)</f>
        <v>2712</v>
      </c>
      <c r="O787" s="1077"/>
    </row>
    <row r="788" spans="1:15" ht="12">
      <c r="A788" s="656"/>
      <c r="B788" s="750" t="s">
        <v>125</v>
      </c>
      <c r="C788" s="724" t="s">
        <v>126</v>
      </c>
      <c r="D788" s="748" t="s">
        <v>125</v>
      </c>
      <c r="E788" s="724" t="s">
        <v>126</v>
      </c>
      <c r="F788" s="748" t="s">
        <v>125</v>
      </c>
      <c r="G788" s="736" t="s">
        <v>126</v>
      </c>
      <c r="H788" s="761" t="s">
        <v>125</v>
      </c>
      <c r="I788" s="727" t="s">
        <v>126</v>
      </c>
      <c r="J788" s="748" t="s">
        <v>125</v>
      </c>
      <c r="K788" s="724" t="s">
        <v>126</v>
      </c>
      <c r="L788" s="748" t="s">
        <v>125</v>
      </c>
      <c r="M788" s="725" t="s">
        <v>126</v>
      </c>
      <c r="N788" s="749" t="s">
        <v>125</v>
      </c>
      <c r="O788" s="769" t="s">
        <v>126</v>
      </c>
    </row>
    <row r="789" spans="1:15" ht="12">
      <c r="A789" s="673" t="s">
        <v>224</v>
      </c>
      <c r="B789" s="706">
        <f aca="true" t="shared" si="99" ref="B789:G789">SUM(B795:B811)</f>
        <v>555</v>
      </c>
      <c r="C789" s="707">
        <f t="shared" si="99"/>
        <v>512</v>
      </c>
      <c r="D789" s="708">
        <f t="shared" si="99"/>
        <v>650</v>
      </c>
      <c r="E789" s="707">
        <f t="shared" si="99"/>
        <v>641</v>
      </c>
      <c r="F789" s="708">
        <f t="shared" si="99"/>
        <v>2</v>
      </c>
      <c r="G789" s="708">
        <f t="shared" si="99"/>
        <v>3</v>
      </c>
      <c r="H789" s="762">
        <f aca="true" t="shared" si="100" ref="H789:I811">N760+B789+D789+F789</f>
        <v>1706</v>
      </c>
      <c r="I789" s="710">
        <f t="shared" si="100"/>
        <v>1593</v>
      </c>
      <c r="J789" s="708">
        <f>SUM(J795:J811)</f>
        <v>656</v>
      </c>
      <c r="K789" s="707">
        <f>SUM(K795:K811)</f>
        <v>725</v>
      </c>
      <c r="L789" s="708">
        <f>SUM(L795:L811)</f>
        <v>420</v>
      </c>
      <c r="M789" s="682">
        <f>SUM(M795:M811)</f>
        <v>412</v>
      </c>
      <c r="N789" s="709">
        <f aca="true" t="shared" si="101" ref="N789:O811">J789+L789</f>
        <v>1076</v>
      </c>
      <c r="O789" s="709">
        <f t="shared" si="101"/>
        <v>1137</v>
      </c>
    </row>
    <row r="790" spans="1:15" ht="12">
      <c r="A790" s="665" t="s">
        <v>213</v>
      </c>
      <c r="B790" s="730">
        <f aca="true" t="shared" si="102" ref="B790:G790">SUM(B791:B811)</f>
        <v>676</v>
      </c>
      <c r="C790" s="733">
        <f t="shared" si="102"/>
        <v>643</v>
      </c>
      <c r="D790" s="732">
        <f t="shared" si="102"/>
        <v>771</v>
      </c>
      <c r="E790" s="733">
        <f t="shared" si="102"/>
        <v>751</v>
      </c>
      <c r="F790" s="732">
        <f t="shared" si="102"/>
        <v>2</v>
      </c>
      <c r="G790" s="732">
        <f t="shared" si="102"/>
        <v>3</v>
      </c>
      <c r="H790" s="783">
        <f t="shared" si="100"/>
        <v>2031</v>
      </c>
      <c r="I790" s="687">
        <f t="shared" si="100"/>
        <v>1900</v>
      </c>
      <c r="J790" s="732">
        <f>SUM(J791:J811)</f>
        <v>815</v>
      </c>
      <c r="K790" s="733">
        <f>SUM(K791:K811)</f>
        <v>885</v>
      </c>
      <c r="L790" s="732">
        <f>SUM(L791:L811)</f>
        <v>517</v>
      </c>
      <c r="M790" s="731">
        <f>SUM(M791:M811)</f>
        <v>495</v>
      </c>
      <c r="N790" s="686">
        <f t="shared" si="101"/>
        <v>1332</v>
      </c>
      <c r="O790" s="686">
        <f t="shared" si="101"/>
        <v>1380</v>
      </c>
    </row>
    <row r="791" spans="1:15" ht="12">
      <c r="A791" s="668" t="s">
        <v>225</v>
      </c>
      <c r="B791" s="645">
        <f>'[1]②B6用集計'!C4235</f>
        <v>25</v>
      </c>
      <c r="C791" s="647">
        <f>'[1]②B6用集計'!D4235</f>
        <v>34</v>
      </c>
      <c r="D791" s="644">
        <f>'[1]②B6用集計'!C4262</f>
        <v>29</v>
      </c>
      <c r="E791" s="647">
        <f>'[1]②B6用集計'!D4262</f>
        <v>23</v>
      </c>
      <c r="F791" s="644">
        <f>'[1]②B6用集計'!C4541</f>
        <v>0</v>
      </c>
      <c r="G791" s="646">
        <f>'[1]②B6用集計'!D4541</f>
        <v>0</v>
      </c>
      <c r="H791" s="764">
        <f t="shared" si="100"/>
        <v>75</v>
      </c>
      <c r="I791" s="690">
        <f t="shared" si="100"/>
        <v>74</v>
      </c>
      <c r="J791" s="644">
        <f>'[1]②B6用集計'!C4288</f>
        <v>36</v>
      </c>
      <c r="K791" s="647">
        <f>'[1]②B6用集計'!D4288</f>
        <v>34</v>
      </c>
      <c r="L791" s="644">
        <f>'[1]②B6用集計'!C4313</f>
        <v>23</v>
      </c>
      <c r="M791" s="688">
        <f>'[1]②B6用集計'!D4313</f>
        <v>19</v>
      </c>
      <c r="N791" s="767">
        <f t="shared" si="101"/>
        <v>59</v>
      </c>
      <c r="O791" s="767">
        <f t="shared" si="101"/>
        <v>53</v>
      </c>
    </row>
    <row r="792" spans="1:15" ht="12">
      <c r="A792" s="668" t="s">
        <v>226</v>
      </c>
      <c r="B792" s="645">
        <f>'[1]②B6用集計'!C4236</f>
        <v>30</v>
      </c>
      <c r="C792" s="647">
        <f>'[1]②B6用集計'!D4236</f>
        <v>32</v>
      </c>
      <c r="D792" s="644">
        <f>'[1]②B6用集計'!C4263</f>
        <v>31</v>
      </c>
      <c r="E792" s="647">
        <f>'[1]②B6用集計'!D4263</f>
        <v>30</v>
      </c>
      <c r="F792" s="644">
        <f>'[1]②B6用集計'!C4542</f>
        <v>0</v>
      </c>
      <c r="G792" s="646">
        <f>'[1]②B6用集計'!D4542</f>
        <v>0</v>
      </c>
      <c r="H792" s="764">
        <f t="shared" si="100"/>
        <v>77</v>
      </c>
      <c r="I792" s="690">
        <f t="shared" si="100"/>
        <v>77</v>
      </c>
      <c r="J792" s="644">
        <f>'[1]②B6用集計'!C4289</f>
        <v>33</v>
      </c>
      <c r="K792" s="647">
        <f>'[1]②B6用集計'!D4289</f>
        <v>35</v>
      </c>
      <c r="L792" s="644">
        <f>'[1]②B6用集計'!C4314</f>
        <v>26</v>
      </c>
      <c r="M792" s="688">
        <f>'[1]②B6用集計'!D4314</f>
        <v>18</v>
      </c>
      <c r="N792" s="767">
        <f t="shared" si="101"/>
        <v>59</v>
      </c>
      <c r="O792" s="767">
        <f t="shared" si="101"/>
        <v>53</v>
      </c>
    </row>
    <row r="793" spans="1:15" ht="12">
      <c r="A793" s="668" t="s">
        <v>129</v>
      </c>
      <c r="B793" s="645">
        <f>'[1]②B6用集計'!C4237</f>
        <v>28</v>
      </c>
      <c r="C793" s="647">
        <f>'[1]②B6用集計'!D4237</f>
        <v>39</v>
      </c>
      <c r="D793" s="644">
        <f>'[1]②B6用集計'!C4264</f>
        <v>29</v>
      </c>
      <c r="E793" s="647">
        <f>'[1]②B6用集計'!D4264</f>
        <v>26</v>
      </c>
      <c r="F793" s="644">
        <f>'[1]②B6用集計'!C4543</f>
        <v>0</v>
      </c>
      <c r="G793" s="646">
        <f>'[1]②B6用集計'!D4543</f>
        <v>0</v>
      </c>
      <c r="H793" s="764">
        <f t="shared" si="100"/>
        <v>76</v>
      </c>
      <c r="I793" s="690">
        <f t="shared" si="100"/>
        <v>72</v>
      </c>
      <c r="J793" s="644">
        <f>'[1]②B6用集計'!C4290</f>
        <v>43</v>
      </c>
      <c r="K793" s="647">
        <f>'[1]②B6用集計'!D4290</f>
        <v>48</v>
      </c>
      <c r="L793" s="644">
        <f>'[1]②B6用集計'!C4315</f>
        <v>25</v>
      </c>
      <c r="M793" s="688">
        <f>'[1]②B6用集計'!D4315</f>
        <v>28</v>
      </c>
      <c r="N793" s="767">
        <f t="shared" si="101"/>
        <v>68</v>
      </c>
      <c r="O793" s="767">
        <f t="shared" si="101"/>
        <v>76</v>
      </c>
    </row>
    <row r="794" spans="1:15" ht="12">
      <c r="A794" s="668" t="s">
        <v>130</v>
      </c>
      <c r="B794" s="645">
        <f>'[1]②B6用集計'!C4238</f>
        <v>38</v>
      </c>
      <c r="C794" s="647">
        <f>'[1]②B6用集計'!D4238</f>
        <v>26</v>
      </c>
      <c r="D794" s="644">
        <f>'[1]②B6用集計'!C4265</f>
        <v>32</v>
      </c>
      <c r="E794" s="647">
        <f>'[1]②B6用集計'!D4265</f>
        <v>31</v>
      </c>
      <c r="F794" s="644">
        <f>'[1]②B6用集計'!C4544</f>
        <v>0</v>
      </c>
      <c r="G794" s="646">
        <f>'[1]②B6用集計'!D4544</f>
        <v>0</v>
      </c>
      <c r="H794" s="764">
        <f t="shared" si="100"/>
        <v>97</v>
      </c>
      <c r="I794" s="690">
        <f t="shared" si="100"/>
        <v>84</v>
      </c>
      <c r="J794" s="644">
        <f>'[1]②B6用集計'!C4291</f>
        <v>47</v>
      </c>
      <c r="K794" s="647">
        <f>'[1]②B6用集計'!D4291</f>
        <v>43</v>
      </c>
      <c r="L794" s="644">
        <f>'[1]②B6用集計'!C4316</f>
        <v>23</v>
      </c>
      <c r="M794" s="688">
        <f>'[1]②B6用集計'!D4316</f>
        <v>18</v>
      </c>
      <c r="N794" s="767">
        <f t="shared" si="101"/>
        <v>70</v>
      </c>
      <c r="O794" s="767">
        <f t="shared" si="101"/>
        <v>61</v>
      </c>
    </row>
    <row r="795" spans="1:15" ht="12">
      <c r="A795" s="668" t="s">
        <v>131</v>
      </c>
      <c r="B795" s="645">
        <f>'[1]②B6用集計'!C4239</f>
        <v>38</v>
      </c>
      <c r="C795" s="647">
        <f>'[1]②B6用集計'!D4239</f>
        <v>30</v>
      </c>
      <c r="D795" s="644">
        <f>'[1]②B6用集計'!C4266</f>
        <v>36</v>
      </c>
      <c r="E795" s="647">
        <f>'[1]②B6用集計'!D4266</f>
        <v>24</v>
      </c>
      <c r="F795" s="644">
        <f>'[1]②B6用集計'!C4545</f>
        <v>0</v>
      </c>
      <c r="G795" s="646">
        <f>'[1]②B6用集計'!D4545</f>
        <v>0</v>
      </c>
      <c r="H795" s="764">
        <f t="shared" si="100"/>
        <v>114</v>
      </c>
      <c r="I795" s="690">
        <f t="shared" si="100"/>
        <v>83</v>
      </c>
      <c r="J795" s="644">
        <f>'[1]②B6用集計'!C4292</f>
        <v>45</v>
      </c>
      <c r="K795" s="647">
        <f>'[1]②B6用集計'!D4292</f>
        <v>79</v>
      </c>
      <c r="L795" s="644">
        <f>'[1]②B6用集計'!C4317</f>
        <v>26</v>
      </c>
      <c r="M795" s="688">
        <f>'[1]②B6用集計'!D4317</f>
        <v>21</v>
      </c>
      <c r="N795" s="767">
        <f t="shared" si="101"/>
        <v>71</v>
      </c>
      <c r="O795" s="767">
        <f t="shared" si="101"/>
        <v>100</v>
      </c>
    </row>
    <row r="796" spans="1:15" ht="12">
      <c r="A796" s="668" t="s">
        <v>132</v>
      </c>
      <c r="B796" s="645">
        <f>'[1]②B6用集計'!C4240</f>
        <v>59</v>
      </c>
      <c r="C796" s="647">
        <f>'[1]②B6用集計'!D4240</f>
        <v>40</v>
      </c>
      <c r="D796" s="644">
        <f>'[1]②B6用集計'!C4267</f>
        <v>33</v>
      </c>
      <c r="E796" s="647">
        <f>'[1]②B6用集計'!D4267</f>
        <v>30</v>
      </c>
      <c r="F796" s="644">
        <f>'[1]②B6用集計'!C4546</f>
        <v>0</v>
      </c>
      <c r="G796" s="646">
        <f>'[1]②B6用集計'!D4546</f>
        <v>0</v>
      </c>
      <c r="H796" s="764">
        <f t="shared" si="100"/>
        <v>148</v>
      </c>
      <c r="I796" s="690">
        <f t="shared" si="100"/>
        <v>83</v>
      </c>
      <c r="J796" s="644">
        <f>'[1]②B6用集計'!C4293</f>
        <v>46</v>
      </c>
      <c r="K796" s="647">
        <f>'[1]②B6用集計'!D4293</f>
        <v>42</v>
      </c>
      <c r="L796" s="644">
        <f>'[1]②B6用集計'!C4318</f>
        <v>21</v>
      </c>
      <c r="M796" s="688">
        <f>'[1]②B6用集計'!D4318</f>
        <v>19</v>
      </c>
      <c r="N796" s="767">
        <f t="shared" si="101"/>
        <v>67</v>
      </c>
      <c r="O796" s="767">
        <f t="shared" si="101"/>
        <v>61</v>
      </c>
    </row>
    <row r="797" spans="1:15" ht="12">
      <c r="A797" s="668" t="s">
        <v>133</v>
      </c>
      <c r="B797" s="645">
        <f>'[1]②B6用集計'!C4241</f>
        <v>62</v>
      </c>
      <c r="C797" s="647">
        <f>'[1]②B6用集計'!D4241</f>
        <v>47</v>
      </c>
      <c r="D797" s="644">
        <f>'[1]②B6用集計'!C4268</f>
        <v>43</v>
      </c>
      <c r="E797" s="647">
        <f>'[1]②B6用集計'!D4268</f>
        <v>33</v>
      </c>
      <c r="F797" s="644">
        <f>'[1]②B6用集計'!C4547</f>
        <v>0</v>
      </c>
      <c r="G797" s="646">
        <f>'[1]②B6用集計'!D4547</f>
        <v>0</v>
      </c>
      <c r="H797" s="764">
        <f t="shared" si="100"/>
        <v>148</v>
      </c>
      <c r="I797" s="690">
        <f t="shared" si="100"/>
        <v>109</v>
      </c>
      <c r="J797" s="644">
        <f>'[1]②B6用集計'!C4294</f>
        <v>55</v>
      </c>
      <c r="K797" s="647">
        <f>'[1]②B6用集計'!D4294</f>
        <v>55</v>
      </c>
      <c r="L797" s="644">
        <f>'[1]②B6用集計'!C4319</f>
        <v>41</v>
      </c>
      <c r="M797" s="688">
        <f>'[1]②B6用集計'!D4319</f>
        <v>27</v>
      </c>
      <c r="N797" s="767">
        <f t="shared" si="101"/>
        <v>96</v>
      </c>
      <c r="O797" s="767">
        <f t="shared" si="101"/>
        <v>82</v>
      </c>
    </row>
    <row r="798" spans="1:15" ht="12">
      <c r="A798" s="668" t="s">
        <v>134</v>
      </c>
      <c r="B798" s="645">
        <f>'[1]②B6用集計'!C4242</f>
        <v>37</v>
      </c>
      <c r="C798" s="647">
        <f>'[1]②B6用集計'!D4242</f>
        <v>37</v>
      </c>
      <c r="D798" s="644">
        <f>'[1]②B6用集計'!C4269</f>
        <v>50</v>
      </c>
      <c r="E798" s="647">
        <f>'[1]②B6用集計'!D4269</f>
        <v>42</v>
      </c>
      <c r="F798" s="644">
        <f>'[1]②B6用集計'!C4548</f>
        <v>0</v>
      </c>
      <c r="G798" s="646">
        <f>'[1]②B6用集計'!D4548</f>
        <v>1</v>
      </c>
      <c r="H798" s="764">
        <f t="shared" si="100"/>
        <v>113</v>
      </c>
      <c r="I798" s="690">
        <f t="shared" si="100"/>
        <v>100</v>
      </c>
      <c r="J798" s="644">
        <f>'[1]②B6用集計'!C4295</f>
        <v>52</v>
      </c>
      <c r="K798" s="647">
        <f>'[1]②B6用集計'!D4295</f>
        <v>49</v>
      </c>
      <c r="L798" s="644">
        <f>'[1]②B6用集計'!C4320</f>
        <v>34</v>
      </c>
      <c r="M798" s="688">
        <f>'[1]②B6用集計'!D4320</f>
        <v>29</v>
      </c>
      <c r="N798" s="767">
        <f t="shared" si="101"/>
        <v>86</v>
      </c>
      <c r="O798" s="767">
        <f t="shared" si="101"/>
        <v>78</v>
      </c>
    </row>
    <row r="799" spans="1:15" ht="12">
      <c r="A799" s="668" t="s">
        <v>135</v>
      </c>
      <c r="B799" s="645">
        <f>'[1]②B6用集計'!C4243</f>
        <v>58</v>
      </c>
      <c r="C799" s="647">
        <f>'[1]②B6用集計'!D4243</f>
        <v>47</v>
      </c>
      <c r="D799" s="644">
        <f>'[1]②B6用集計'!C4270</f>
        <v>56</v>
      </c>
      <c r="E799" s="647">
        <f>'[1]②B6用集計'!D4270</f>
        <v>45</v>
      </c>
      <c r="F799" s="644">
        <f>'[1]②B6用集計'!C4549</f>
        <v>0</v>
      </c>
      <c r="G799" s="646">
        <f>'[1]②B6用集計'!D4549</f>
        <v>0</v>
      </c>
      <c r="H799" s="764">
        <f t="shared" si="100"/>
        <v>164</v>
      </c>
      <c r="I799" s="690">
        <f t="shared" si="100"/>
        <v>128</v>
      </c>
      <c r="J799" s="644">
        <f>'[1]②B6用集計'!C4296</f>
        <v>60</v>
      </c>
      <c r="K799" s="647">
        <f>'[1]②B6用集計'!D4296</f>
        <v>61</v>
      </c>
      <c r="L799" s="644">
        <f>'[1]②B6用集計'!C4321</f>
        <v>34</v>
      </c>
      <c r="M799" s="688">
        <f>'[1]②B6用集計'!D4321</f>
        <v>24</v>
      </c>
      <c r="N799" s="767">
        <f t="shared" si="101"/>
        <v>94</v>
      </c>
      <c r="O799" s="767">
        <f t="shared" si="101"/>
        <v>85</v>
      </c>
    </row>
    <row r="800" spans="1:15" ht="12">
      <c r="A800" s="668" t="s">
        <v>136</v>
      </c>
      <c r="B800" s="645">
        <f>'[1]②B6用集計'!C4244</f>
        <v>42</v>
      </c>
      <c r="C800" s="647">
        <f>'[1]②B6用集計'!D4244</f>
        <v>38</v>
      </c>
      <c r="D800" s="644">
        <f>'[1]②B6用集計'!C4271</f>
        <v>59</v>
      </c>
      <c r="E800" s="647">
        <f>'[1]②B6用集計'!D4271</f>
        <v>49</v>
      </c>
      <c r="F800" s="644">
        <f>'[1]②B6用集計'!C4550</f>
        <v>0</v>
      </c>
      <c r="G800" s="646">
        <f>'[1]②B6用集計'!D4550</f>
        <v>0</v>
      </c>
      <c r="H800" s="764">
        <f t="shared" si="100"/>
        <v>132</v>
      </c>
      <c r="I800" s="690">
        <f t="shared" si="100"/>
        <v>115</v>
      </c>
      <c r="J800" s="644">
        <f>'[1]②B6用集計'!C4297</f>
        <v>66</v>
      </c>
      <c r="K800" s="647">
        <f>'[1]②B6用集計'!D4297</f>
        <v>59</v>
      </c>
      <c r="L800" s="644">
        <f>'[1]②B6用集計'!C4322</f>
        <v>28</v>
      </c>
      <c r="M800" s="688">
        <f>'[1]②B6用集計'!D4322</f>
        <v>26</v>
      </c>
      <c r="N800" s="767">
        <f t="shared" si="101"/>
        <v>94</v>
      </c>
      <c r="O800" s="767">
        <f t="shared" si="101"/>
        <v>85</v>
      </c>
    </row>
    <row r="801" spans="1:15" ht="12">
      <c r="A801" s="668" t="s">
        <v>137</v>
      </c>
      <c r="B801" s="645">
        <f>'[1]②B6用集計'!C4245</f>
        <v>36</v>
      </c>
      <c r="C801" s="647">
        <f>'[1]②B6用集計'!D4245</f>
        <v>32</v>
      </c>
      <c r="D801" s="644">
        <f>'[1]②B6用集計'!C4272</f>
        <v>37</v>
      </c>
      <c r="E801" s="647">
        <f>'[1]②B6用集計'!D4272</f>
        <v>36</v>
      </c>
      <c r="F801" s="644">
        <f>'[1]②B6用集計'!C4551</f>
        <v>0</v>
      </c>
      <c r="G801" s="646">
        <f>'[1]②B6用集計'!D4551</f>
        <v>0</v>
      </c>
      <c r="H801" s="764">
        <f t="shared" si="100"/>
        <v>104</v>
      </c>
      <c r="I801" s="690">
        <f t="shared" si="100"/>
        <v>96</v>
      </c>
      <c r="J801" s="644">
        <f>'[1]②B6用集計'!C4298</f>
        <v>46</v>
      </c>
      <c r="K801" s="647">
        <f>'[1]②B6用集計'!D4298</f>
        <v>47</v>
      </c>
      <c r="L801" s="644">
        <f>'[1]②B6用集計'!C4323</f>
        <v>33</v>
      </c>
      <c r="M801" s="688">
        <f>'[1]②B6用集計'!D4323</f>
        <v>28</v>
      </c>
      <c r="N801" s="767">
        <f t="shared" si="101"/>
        <v>79</v>
      </c>
      <c r="O801" s="767">
        <f t="shared" si="101"/>
        <v>75</v>
      </c>
    </row>
    <row r="802" spans="1:15" ht="12">
      <c r="A802" s="668" t="s">
        <v>138</v>
      </c>
      <c r="B802" s="645">
        <f>'[1]②B6用集計'!C4246</f>
        <v>40</v>
      </c>
      <c r="C802" s="647">
        <f>'[1]②B6用集計'!D4246</f>
        <v>42</v>
      </c>
      <c r="D802" s="644">
        <f>'[1]②B6用集計'!C4273</f>
        <v>59</v>
      </c>
      <c r="E802" s="647">
        <f>'[1]②B6用集計'!D4273</f>
        <v>51</v>
      </c>
      <c r="F802" s="644">
        <f>'[1]②B6用集計'!C4552</f>
        <v>1</v>
      </c>
      <c r="G802" s="646">
        <f>'[1]②B6用集計'!D4552</f>
        <v>1</v>
      </c>
      <c r="H802" s="764">
        <f t="shared" si="100"/>
        <v>142</v>
      </c>
      <c r="I802" s="690">
        <f t="shared" si="100"/>
        <v>141</v>
      </c>
      <c r="J802" s="644">
        <f>'[1]②B6用集計'!C4299</f>
        <v>53</v>
      </c>
      <c r="K802" s="647">
        <f>'[1]②B6用集計'!D4299</f>
        <v>47</v>
      </c>
      <c r="L802" s="644">
        <f>'[1]②B6用集計'!C4324</f>
        <v>35</v>
      </c>
      <c r="M802" s="688">
        <f>'[1]②B6用集計'!D4324</f>
        <v>41</v>
      </c>
      <c r="N802" s="767">
        <f t="shared" si="101"/>
        <v>88</v>
      </c>
      <c r="O802" s="767">
        <f t="shared" si="101"/>
        <v>88</v>
      </c>
    </row>
    <row r="803" spans="1:15" ht="12">
      <c r="A803" s="668" t="s">
        <v>139</v>
      </c>
      <c r="B803" s="645">
        <f>'[1]②B6用集計'!C4247</f>
        <v>50</v>
      </c>
      <c r="C803" s="647">
        <f>'[1]②B6用集計'!D4247</f>
        <v>54</v>
      </c>
      <c r="D803" s="644">
        <f>'[1]②B6用集計'!C4274</f>
        <v>65</v>
      </c>
      <c r="E803" s="647">
        <f>'[1]②B6用集計'!D4274</f>
        <v>63</v>
      </c>
      <c r="F803" s="644">
        <f>'[1]②B6用集計'!C4553</f>
        <v>1</v>
      </c>
      <c r="G803" s="646">
        <f>'[1]②B6用集計'!D4553</f>
        <v>0</v>
      </c>
      <c r="H803" s="764">
        <f t="shared" si="100"/>
        <v>153</v>
      </c>
      <c r="I803" s="690">
        <f t="shared" si="100"/>
        <v>151</v>
      </c>
      <c r="J803" s="644">
        <f>'[1]②B6用集計'!C4300</f>
        <v>49</v>
      </c>
      <c r="K803" s="647">
        <f>'[1]②B6用集計'!D4300</f>
        <v>57</v>
      </c>
      <c r="L803" s="644">
        <f>'[1]②B6用集計'!C4325</f>
        <v>41</v>
      </c>
      <c r="M803" s="688">
        <f>'[1]②B6用集計'!D4325</f>
        <v>36</v>
      </c>
      <c r="N803" s="767">
        <f t="shared" si="101"/>
        <v>90</v>
      </c>
      <c r="O803" s="767">
        <f t="shared" si="101"/>
        <v>93</v>
      </c>
    </row>
    <row r="804" spans="1:15" ht="12">
      <c r="A804" s="668" t="s">
        <v>140</v>
      </c>
      <c r="B804" s="645">
        <f>'[1]②B6用集計'!C4248</f>
        <v>60</v>
      </c>
      <c r="C804" s="647">
        <f>'[1]②B6用集計'!D4248</f>
        <v>39</v>
      </c>
      <c r="D804" s="644">
        <f>'[1]②B6用集計'!C4275</f>
        <v>72</v>
      </c>
      <c r="E804" s="647">
        <f>'[1]②B6用集計'!D4275</f>
        <v>73</v>
      </c>
      <c r="F804" s="644">
        <f>'[1]②B6用集計'!C4554</f>
        <v>0</v>
      </c>
      <c r="G804" s="646">
        <f>'[1]②B6用集計'!D4554</f>
        <v>1</v>
      </c>
      <c r="H804" s="764">
        <f t="shared" si="100"/>
        <v>180</v>
      </c>
      <c r="I804" s="690">
        <f t="shared" si="100"/>
        <v>159</v>
      </c>
      <c r="J804" s="644">
        <f>'[1]②B6用集計'!C4301</f>
        <v>53</v>
      </c>
      <c r="K804" s="647">
        <f>'[1]②B6用集計'!D4301</f>
        <v>65</v>
      </c>
      <c r="L804" s="644">
        <f>'[1]②B6用集計'!C4326</f>
        <v>45</v>
      </c>
      <c r="M804" s="688">
        <f>'[1]②B6用集計'!D4326</f>
        <v>48</v>
      </c>
      <c r="N804" s="767">
        <f t="shared" si="101"/>
        <v>98</v>
      </c>
      <c r="O804" s="767">
        <f t="shared" si="101"/>
        <v>113</v>
      </c>
    </row>
    <row r="805" spans="1:15" ht="12">
      <c r="A805" s="668" t="s">
        <v>141</v>
      </c>
      <c r="B805" s="645">
        <f>'[1]②B6用集計'!C4249</f>
        <v>28</v>
      </c>
      <c r="C805" s="647">
        <f>'[1]②B6用集計'!D4249</f>
        <v>26</v>
      </c>
      <c r="D805" s="644">
        <f>'[1]②B6用集計'!C4276</f>
        <v>51</v>
      </c>
      <c r="E805" s="647">
        <f>'[1]②B6用集計'!D4276</f>
        <v>42</v>
      </c>
      <c r="F805" s="644">
        <f>'[1]②B6用集計'!C4555</f>
        <v>0</v>
      </c>
      <c r="G805" s="646">
        <f>'[1]②B6用集計'!D4555</f>
        <v>0</v>
      </c>
      <c r="H805" s="764">
        <f t="shared" si="100"/>
        <v>110</v>
      </c>
      <c r="I805" s="690">
        <f t="shared" si="100"/>
        <v>91</v>
      </c>
      <c r="J805" s="644">
        <f>'[1]②B6用集計'!C4302</f>
        <v>48</v>
      </c>
      <c r="K805" s="647">
        <f>'[1]②B6用集計'!D4302</f>
        <v>50</v>
      </c>
      <c r="L805" s="644">
        <f>'[1]②B6用集計'!C4327</f>
        <v>29</v>
      </c>
      <c r="M805" s="688">
        <f>'[1]②B6用集計'!D4327</f>
        <v>30</v>
      </c>
      <c r="N805" s="767">
        <f t="shared" si="101"/>
        <v>77</v>
      </c>
      <c r="O805" s="767">
        <f t="shared" si="101"/>
        <v>80</v>
      </c>
    </row>
    <row r="806" spans="1:15" ht="12">
      <c r="A806" s="668" t="s">
        <v>142</v>
      </c>
      <c r="B806" s="645">
        <f>'[1]②B6用集計'!C4250</f>
        <v>27</v>
      </c>
      <c r="C806" s="647">
        <f>'[1]②B6用集計'!D4250</f>
        <v>28</v>
      </c>
      <c r="D806" s="644">
        <f>'[1]②B6用集計'!C4277</f>
        <v>32</v>
      </c>
      <c r="E806" s="647">
        <f>'[1]②B6用集計'!D4277</f>
        <v>33</v>
      </c>
      <c r="F806" s="644">
        <f>'[1]②B6用集計'!C4556</f>
        <v>0</v>
      </c>
      <c r="G806" s="646">
        <f>'[1]②B6用集計'!D4556</f>
        <v>0</v>
      </c>
      <c r="H806" s="764">
        <f t="shared" si="100"/>
        <v>79</v>
      </c>
      <c r="I806" s="690">
        <f t="shared" si="100"/>
        <v>89</v>
      </c>
      <c r="J806" s="644">
        <f>'[1]②B6用集計'!C4303</f>
        <v>37</v>
      </c>
      <c r="K806" s="647">
        <f>'[1]②B6用集計'!D4303</f>
        <v>34</v>
      </c>
      <c r="L806" s="644">
        <f>'[1]②B6用集計'!C4328</f>
        <v>21</v>
      </c>
      <c r="M806" s="688">
        <f>'[1]②B6用集計'!D4328</f>
        <v>20</v>
      </c>
      <c r="N806" s="767">
        <f t="shared" si="101"/>
        <v>58</v>
      </c>
      <c r="O806" s="767">
        <f t="shared" si="101"/>
        <v>54</v>
      </c>
    </row>
    <row r="807" spans="1:15" ht="12">
      <c r="A807" s="668" t="s">
        <v>143</v>
      </c>
      <c r="B807" s="645">
        <f>'[1]②B6用集計'!C4251</f>
        <v>9</v>
      </c>
      <c r="C807" s="647">
        <f>'[1]②B6用集計'!D4251</f>
        <v>23</v>
      </c>
      <c r="D807" s="644">
        <f>'[1]②B6用集計'!C4278</f>
        <v>23</v>
      </c>
      <c r="E807" s="647">
        <f>'[1]②B6用集計'!D4278</f>
        <v>38</v>
      </c>
      <c r="F807" s="644">
        <f>'[1]②B6用集計'!C4557</f>
        <v>0</v>
      </c>
      <c r="G807" s="646">
        <f>'[1]②B6用集計'!D4557</f>
        <v>0</v>
      </c>
      <c r="H807" s="764">
        <f t="shared" si="100"/>
        <v>50</v>
      </c>
      <c r="I807" s="690">
        <f t="shared" si="100"/>
        <v>92</v>
      </c>
      <c r="J807" s="644">
        <f>'[1]②B6用集計'!C4304</f>
        <v>28</v>
      </c>
      <c r="K807" s="647">
        <f>'[1]②B6用集計'!D4304</f>
        <v>42</v>
      </c>
      <c r="L807" s="644">
        <f>'[1]②B6用集計'!C4329</f>
        <v>15</v>
      </c>
      <c r="M807" s="688">
        <f>'[1]②B6用集計'!D4329</f>
        <v>29</v>
      </c>
      <c r="N807" s="767">
        <f t="shared" si="101"/>
        <v>43</v>
      </c>
      <c r="O807" s="767">
        <f t="shared" si="101"/>
        <v>71</v>
      </c>
    </row>
    <row r="808" spans="1:15" ht="12">
      <c r="A808" s="668" t="s">
        <v>144</v>
      </c>
      <c r="B808" s="645">
        <f>'[1]②B6用集計'!C4252</f>
        <v>6</v>
      </c>
      <c r="C808" s="647">
        <f>'[1]②B6用集計'!D4252</f>
        <v>16</v>
      </c>
      <c r="D808" s="644">
        <f>'[1]②B6用集計'!C4279</f>
        <v>22</v>
      </c>
      <c r="E808" s="647">
        <f>'[1]②B6用集計'!D4279</f>
        <v>47</v>
      </c>
      <c r="F808" s="644">
        <f>'[1]②B6用集計'!C4558</f>
        <v>0</v>
      </c>
      <c r="G808" s="646">
        <f>'[1]②B6用集計'!D4558</f>
        <v>0</v>
      </c>
      <c r="H808" s="764">
        <f t="shared" si="100"/>
        <v>43</v>
      </c>
      <c r="I808" s="690">
        <f t="shared" si="100"/>
        <v>90</v>
      </c>
      <c r="J808" s="644">
        <f>'[1]②B6用集計'!C4305</f>
        <v>12</v>
      </c>
      <c r="K808" s="647">
        <f>'[1]②B6用集計'!D4305</f>
        <v>19</v>
      </c>
      <c r="L808" s="644">
        <f>'[1]②B6用集計'!C4330</f>
        <v>12</v>
      </c>
      <c r="M808" s="688">
        <f>'[1]②B6用集計'!D4330</f>
        <v>18</v>
      </c>
      <c r="N808" s="767">
        <f t="shared" si="101"/>
        <v>24</v>
      </c>
      <c r="O808" s="767">
        <f t="shared" si="101"/>
        <v>37</v>
      </c>
    </row>
    <row r="809" spans="1:15" ht="12">
      <c r="A809" s="668" t="s">
        <v>145</v>
      </c>
      <c r="B809" s="645">
        <f>'[1]②B6用集計'!C4253</f>
        <v>3</v>
      </c>
      <c r="C809" s="647">
        <f>'[1]②B6用集計'!D4253</f>
        <v>11</v>
      </c>
      <c r="D809" s="644">
        <f>'[1]②B6用集計'!C4280</f>
        <v>9</v>
      </c>
      <c r="E809" s="647">
        <f>'[1]②B6用集計'!D4280</f>
        <v>27</v>
      </c>
      <c r="F809" s="644">
        <f>'[1]②B6用集計'!C4559</f>
        <v>0</v>
      </c>
      <c r="G809" s="646">
        <f>'[1]②B6用集計'!D4559</f>
        <v>0</v>
      </c>
      <c r="H809" s="764">
        <f t="shared" si="100"/>
        <v>23</v>
      </c>
      <c r="I809" s="690">
        <f t="shared" si="100"/>
        <v>48</v>
      </c>
      <c r="J809" s="644">
        <f>'[1]②B6用集計'!C4306</f>
        <v>6</v>
      </c>
      <c r="K809" s="647">
        <f>'[1]②B6用集計'!D4306</f>
        <v>14</v>
      </c>
      <c r="L809" s="644">
        <f>'[1]②B6用集計'!C4331</f>
        <v>5</v>
      </c>
      <c r="M809" s="688">
        <f>'[1]②B6用集計'!D4331</f>
        <v>11</v>
      </c>
      <c r="N809" s="767">
        <f t="shared" si="101"/>
        <v>11</v>
      </c>
      <c r="O809" s="767">
        <f t="shared" si="101"/>
        <v>25</v>
      </c>
    </row>
    <row r="810" spans="1:15" ht="12">
      <c r="A810" s="668" t="s">
        <v>146</v>
      </c>
      <c r="B810" s="645">
        <f>'[1]②B6用集計'!C4254</f>
        <v>0</v>
      </c>
      <c r="C810" s="647">
        <f>'[1]②B6用集計'!D4254</f>
        <v>2</v>
      </c>
      <c r="D810" s="644">
        <f>'[1]②B6用集計'!C4281</f>
        <v>2</v>
      </c>
      <c r="E810" s="647">
        <f>'[1]②B6用集計'!D4281</f>
        <v>8</v>
      </c>
      <c r="F810" s="644">
        <f>'[1]②B6用集計'!C4560</f>
        <v>0</v>
      </c>
      <c r="G810" s="646">
        <f>'[1]②B6用集計'!D4560</f>
        <v>0</v>
      </c>
      <c r="H810" s="764">
        <f t="shared" si="100"/>
        <v>2</v>
      </c>
      <c r="I810" s="690">
        <f t="shared" si="100"/>
        <v>18</v>
      </c>
      <c r="J810" s="644">
        <f>'[1]②B6用集計'!C4307</f>
        <v>0</v>
      </c>
      <c r="K810" s="647">
        <f>'[1]②B6用集計'!D4307</f>
        <v>5</v>
      </c>
      <c r="L810" s="644">
        <f>'[1]②B6用集計'!C4332</f>
        <v>0</v>
      </c>
      <c r="M810" s="688">
        <f>'[1]②B6用集計'!D4332</f>
        <v>4</v>
      </c>
      <c r="N810" s="767">
        <f t="shared" si="101"/>
        <v>0</v>
      </c>
      <c r="O810" s="767">
        <f t="shared" si="101"/>
        <v>9</v>
      </c>
    </row>
    <row r="811" spans="1:15" ht="12" thickBot="1">
      <c r="A811" s="669" t="s">
        <v>216</v>
      </c>
      <c r="B811" s="691">
        <f>'[1]②B6用集計'!C4255</f>
        <v>0</v>
      </c>
      <c r="C811" s="670">
        <f>'[1]②B6用集計'!D4255</f>
        <v>0</v>
      </c>
      <c r="D811" s="644">
        <f>'[1]②B6用集計'!C4282</f>
        <v>1</v>
      </c>
      <c r="E811" s="647">
        <f>'[1]②B6用集計'!D4282</f>
        <v>0</v>
      </c>
      <c r="F811" s="644">
        <f>'[1]②B6用集計'!C4561</f>
        <v>0</v>
      </c>
      <c r="G811" s="646">
        <f>'[1]②B6用集計'!D4561</f>
        <v>0</v>
      </c>
      <c r="H811" s="693">
        <f t="shared" si="100"/>
        <v>1</v>
      </c>
      <c r="I811" s="694">
        <f t="shared" si="100"/>
        <v>0</v>
      </c>
      <c r="J811" s="644">
        <f>'[1]②B6用集計'!C4308</f>
        <v>0</v>
      </c>
      <c r="K811" s="647">
        <f>'[1]②B6用集計'!D4308</f>
        <v>0</v>
      </c>
      <c r="L811" s="644">
        <f>'[1]②B6用集計'!C4333</f>
        <v>0</v>
      </c>
      <c r="M811" s="688">
        <f>'[1]②B6用集計'!D4333</f>
        <v>1</v>
      </c>
      <c r="N811" s="767">
        <f t="shared" si="101"/>
        <v>0</v>
      </c>
      <c r="O811" s="715">
        <f t="shared" si="101"/>
        <v>1</v>
      </c>
    </row>
    <row r="812" spans="1:15" ht="12">
      <c r="A812" s="739"/>
      <c r="B812" s="644"/>
      <c r="C812" s="646"/>
      <c r="D812" s="721"/>
      <c r="E812" s="721"/>
      <c r="F812" s="721"/>
      <c r="G812" s="721"/>
      <c r="H812" s="721"/>
      <c r="I812" s="721"/>
      <c r="J812" s="721"/>
      <c r="K812" s="721"/>
      <c r="L812" s="721"/>
      <c r="M812" s="721"/>
      <c r="N812" s="721"/>
      <c r="O812" s="721"/>
    </row>
    <row r="813" spans="1:15" ht="12" thickBot="1">
      <c r="A813" s="648"/>
      <c r="B813" s="649"/>
      <c r="C813" s="649"/>
      <c r="D813" s="649"/>
      <c r="E813" s="649"/>
      <c r="F813" s="649"/>
      <c r="G813" s="649"/>
      <c r="H813" s="649"/>
      <c r="I813" s="649"/>
      <c r="J813" s="649"/>
      <c r="K813" s="649"/>
      <c r="L813" s="649"/>
      <c r="M813" s="649"/>
      <c r="N813" s="649"/>
      <c r="O813" s="649"/>
    </row>
    <row r="814" spans="1:15" ht="12">
      <c r="A814" s="775" t="s">
        <v>202</v>
      </c>
      <c r="B814" s="1125" t="s">
        <v>422</v>
      </c>
      <c r="C814" s="1126"/>
      <c r="D814" s="1125" t="s">
        <v>423</v>
      </c>
      <c r="E814" s="1125"/>
      <c r="F814" s="1081" t="s">
        <v>424</v>
      </c>
      <c r="G814" s="1096"/>
      <c r="H814" s="1104" t="s">
        <v>425</v>
      </c>
      <c r="I814" s="1127"/>
      <c r="J814" s="1128" t="s">
        <v>426</v>
      </c>
      <c r="K814" s="1129"/>
      <c r="L814" s="1102" t="s">
        <v>427</v>
      </c>
      <c r="M814" s="1130"/>
      <c r="N814" s="1124" t="s">
        <v>428</v>
      </c>
      <c r="O814" s="1103"/>
    </row>
    <row r="815" spans="1:15" ht="12">
      <c r="A815" s="673" t="s">
        <v>210</v>
      </c>
      <c r="B815" s="1080">
        <f>'[1]③行政区別'!E202</f>
        <v>848</v>
      </c>
      <c r="C815" s="1090"/>
      <c r="D815" s="1071">
        <f>'[1]③行政区別'!E203</f>
        <v>479</v>
      </c>
      <c r="E815" s="1071"/>
      <c r="F815" s="1066">
        <f>'[1]③行政区別'!E204</f>
        <v>510</v>
      </c>
      <c r="G815" s="1080"/>
      <c r="H815" s="1066">
        <f>'[1]③行政区別'!E205</f>
        <v>5</v>
      </c>
      <c r="I815" s="1067"/>
      <c r="J815" s="1091">
        <f>H815+F815+D815+B815</f>
        <v>1842</v>
      </c>
      <c r="K815" s="1079"/>
      <c r="L815" s="1089">
        <f>'[1]③行政区別'!E207</f>
        <v>286</v>
      </c>
      <c r="M815" s="1080"/>
      <c r="N815" s="1066">
        <f>'[1]③行政区別'!E208</f>
        <v>340</v>
      </c>
      <c r="O815" s="1071"/>
    </row>
    <row r="816" spans="1:15" ht="12">
      <c r="A816" s="673" t="s">
        <v>211</v>
      </c>
      <c r="B816" s="1080">
        <f>SUM(B820:C840)</f>
        <v>2172</v>
      </c>
      <c r="C816" s="1090"/>
      <c r="D816" s="1071">
        <f>SUM(D820:E840)</f>
        <v>1390</v>
      </c>
      <c r="E816" s="1071"/>
      <c r="F816" s="1066">
        <f>SUM(F820:G840)</f>
        <v>1598</v>
      </c>
      <c r="G816" s="1080"/>
      <c r="H816" s="1066">
        <f>SUM(H820:I840)</f>
        <v>8</v>
      </c>
      <c r="I816" s="1067"/>
      <c r="J816" s="1091">
        <f>SUM(J820:K840)</f>
        <v>5168</v>
      </c>
      <c r="K816" s="1079"/>
      <c r="L816" s="1089">
        <f>SUM(L820:M840)</f>
        <v>889</v>
      </c>
      <c r="M816" s="1080"/>
      <c r="N816" s="1066">
        <f>SUM(N820:O840)</f>
        <v>1192</v>
      </c>
      <c r="O816" s="1071"/>
    </row>
    <row r="817" spans="1:15" ht="12">
      <c r="A817" s="673"/>
      <c r="B817" s="748" t="s">
        <v>125</v>
      </c>
      <c r="C817" s="724" t="s">
        <v>126</v>
      </c>
      <c r="D817" s="748" t="s">
        <v>125</v>
      </c>
      <c r="E817" s="736" t="s">
        <v>126</v>
      </c>
      <c r="F817" s="750" t="s">
        <v>125</v>
      </c>
      <c r="G817" s="724" t="s">
        <v>126</v>
      </c>
      <c r="H817" s="680" t="s">
        <v>125</v>
      </c>
      <c r="I817" s="725" t="s">
        <v>126</v>
      </c>
      <c r="J817" s="726" t="s">
        <v>125</v>
      </c>
      <c r="K817" s="727" t="s">
        <v>126</v>
      </c>
      <c r="L817" s="717" t="s">
        <v>125</v>
      </c>
      <c r="M817" s="680" t="s">
        <v>126</v>
      </c>
      <c r="N817" s="716" t="s">
        <v>125</v>
      </c>
      <c r="O817" s="748" t="s">
        <v>126</v>
      </c>
    </row>
    <row r="818" spans="1:15" ht="12">
      <c r="A818" s="705" t="s">
        <v>224</v>
      </c>
      <c r="B818" s="708">
        <f>SUM(B824:B840)</f>
        <v>893</v>
      </c>
      <c r="C818" s="707">
        <f>SUM(C824:C840)</f>
        <v>895</v>
      </c>
      <c r="D818" s="708">
        <f aca="true" t="shared" si="103" ref="D818:I818">SUM(D824:D840)</f>
        <v>562</v>
      </c>
      <c r="E818" s="708">
        <f t="shared" si="103"/>
        <v>605</v>
      </c>
      <c r="F818" s="706">
        <f t="shared" si="103"/>
        <v>662</v>
      </c>
      <c r="G818" s="707">
        <f t="shared" si="103"/>
        <v>645</v>
      </c>
      <c r="H818" s="708">
        <f t="shared" si="103"/>
        <v>4</v>
      </c>
      <c r="I818" s="682">
        <f t="shared" si="103"/>
        <v>4</v>
      </c>
      <c r="J818" s="709">
        <f aca="true" t="shared" si="104" ref="J818:K840">B818+D818+F818+H818</f>
        <v>2121</v>
      </c>
      <c r="K818" s="710">
        <f t="shared" si="104"/>
        <v>2149</v>
      </c>
      <c r="L818" s="708">
        <f>SUM(L824:L840)</f>
        <v>346</v>
      </c>
      <c r="M818" s="707">
        <f>SUM(M824:M840)</f>
        <v>386</v>
      </c>
      <c r="N818" s="708">
        <f>SUM(N824:N840)</f>
        <v>445</v>
      </c>
      <c r="O818" s="708">
        <f>SUM(O824:O840)</f>
        <v>497</v>
      </c>
    </row>
    <row r="819" spans="1:15" ht="12">
      <c r="A819" s="711" t="s">
        <v>213</v>
      </c>
      <c r="B819" s="732">
        <f>SUM(B820:B840)</f>
        <v>1098</v>
      </c>
      <c r="C819" s="733">
        <f>SUM(C820:C840)</f>
        <v>1074</v>
      </c>
      <c r="D819" s="732">
        <f aca="true" t="shared" si="105" ref="D819:I819">SUM(D820:D840)</f>
        <v>684</v>
      </c>
      <c r="E819" s="732">
        <f t="shared" si="105"/>
        <v>706</v>
      </c>
      <c r="F819" s="730">
        <f t="shared" si="105"/>
        <v>819</v>
      </c>
      <c r="G819" s="733">
        <f t="shared" si="105"/>
        <v>779</v>
      </c>
      <c r="H819" s="667">
        <f t="shared" si="105"/>
        <v>4</v>
      </c>
      <c r="I819" s="685">
        <f t="shared" si="105"/>
        <v>4</v>
      </c>
      <c r="J819" s="713">
        <f t="shared" si="104"/>
        <v>2605</v>
      </c>
      <c r="K819" s="714">
        <f t="shared" si="104"/>
        <v>2563</v>
      </c>
      <c r="L819" s="667">
        <f>SUM(L820:L840)</f>
        <v>435</v>
      </c>
      <c r="M819" s="712">
        <f>SUM(M820:M840)</f>
        <v>454</v>
      </c>
      <c r="N819" s="667">
        <f>SUM(N820:N840)</f>
        <v>555</v>
      </c>
      <c r="O819" s="667">
        <f>SUM(O820:O840)</f>
        <v>637</v>
      </c>
    </row>
    <row r="820" spans="1:15" ht="12">
      <c r="A820" s="668" t="s">
        <v>225</v>
      </c>
      <c r="B820" s="646">
        <f>'[1]②B6用集計'!C4338</f>
        <v>42</v>
      </c>
      <c r="C820" s="647">
        <f>'[1]②B6用集計'!D4338</f>
        <v>41</v>
      </c>
      <c r="D820" s="644">
        <f>'[1]②B6用集計'!C4363</f>
        <v>18</v>
      </c>
      <c r="E820" s="646">
        <f>'[1]②B6用集計'!D4363</f>
        <v>13</v>
      </c>
      <c r="F820" s="645">
        <f>'[1]②B6用集計'!C4389</f>
        <v>37</v>
      </c>
      <c r="G820" s="647">
        <f>'[1]②B6用集計'!D4389</f>
        <v>27</v>
      </c>
      <c r="H820" s="644">
        <f>'[1]②B6用集計'!C4566</f>
        <v>0</v>
      </c>
      <c r="I820" s="688">
        <f>'[1]②B6用集計'!D4566</f>
        <v>0</v>
      </c>
      <c r="J820" s="689">
        <f t="shared" si="104"/>
        <v>97</v>
      </c>
      <c r="K820" s="690">
        <f t="shared" si="104"/>
        <v>81</v>
      </c>
      <c r="L820" s="644">
        <f>'[1]②B6用集計'!C4415</f>
        <v>13</v>
      </c>
      <c r="M820" s="647">
        <f>'[1]②B6用集計'!D4415</f>
        <v>17</v>
      </c>
      <c r="N820" s="646">
        <f>'[1]②B6用集計'!C4440</f>
        <v>28</v>
      </c>
      <c r="O820" s="646">
        <f>'[1]②B6用集計'!D4440</f>
        <v>28</v>
      </c>
    </row>
    <row r="821" spans="1:15" ht="12">
      <c r="A821" s="668" t="s">
        <v>226</v>
      </c>
      <c r="B821" s="646">
        <f>'[1]②B6用集計'!C4339</f>
        <v>51</v>
      </c>
      <c r="C821" s="647">
        <f>'[1]②B6用集計'!D4339</f>
        <v>47</v>
      </c>
      <c r="D821" s="644">
        <f>'[1]②B6用集計'!C4364</f>
        <v>32</v>
      </c>
      <c r="E821" s="646">
        <f>'[1]②B6用集計'!D4364</f>
        <v>29</v>
      </c>
      <c r="F821" s="645">
        <f>'[1]②B6用集計'!C4390</f>
        <v>35</v>
      </c>
      <c r="G821" s="647">
        <f>'[1]②B6用集計'!D4390</f>
        <v>32</v>
      </c>
      <c r="H821" s="644">
        <f>'[1]②B6用集計'!C4567</f>
        <v>0</v>
      </c>
      <c r="I821" s="688">
        <f>'[1]②B6用集計'!D4567</f>
        <v>0</v>
      </c>
      <c r="J821" s="689">
        <f t="shared" si="104"/>
        <v>118</v>
      </c>
      <c r="K821" s="690">
        <f t="shared" si="104"/>
        <v>108</v>
      </c>
      <c r="L821" s="644">
        <f>'[1]②B6用集計'!C4416</f>
        <v>28</v>
      </c>
      <c r="M821" s="647">
        <f>'[1]②B6用集計'!D4416</f>
        <v>17</v>
      </c>
      <c r="N821" s="646">
        <f>'[1]②B6用集計'!C4441</f>
        <v>23</v>
      </c>
      <c r="O821" s="646">
        <f>'[1]②B6用集計'!D4441</f>
        <v>38</v>
      </c>
    </row>
    <row r="822" spans="1:15" ht="12">
      <c r="A822" s="668" t="s">
        <v>129</v>
      </c>
      <c r="B822" s="646">
        <f>'[1]②B6用集計'!C4340</f>
        <v>62</v>
      </c>
      <c r="C822" s="647">
        <f>'[1]②B6用集計'!D4340</f>
        <v>38</v>
      </c>
      <c r="D822" s="644">
        <f>'[1]②B6用集計'!C4365</f>
        <v>40</v>
      </c>
      <c r="E822" s="646">
        <f>'[1]②B6用集計'!D4365</f>
        <v>31</v>
      </c>
      <c r="F822" s="645">
        <f>'[1]②B6用集計'!C4391</f>
        <v>41</v>
      </c>
      <c r="G822" s="647">
        <f>'[1]②B6用集計'!D4391</f>
        <v>41</v>
      </c>
      <c r="H822" s="644">
        <f>'[1]②B6用集計'!C4568</f>
        <v>0</v>
      </c>
      <c r="I822" s="688">
        <f>'[1]②B6用集計'!D4568</f>
        <v>0</v>
      </c>
      <c r="J822" s="689">
        <f t="shared" si="104"/>
        <v>143</v>
      </c>
      <c r="K822" s="690">
        <f t="shared" si="104"/>
        <v>110</v>
      </c>
      <c r="L822" s="644">
        <f>'[1]②B6用集計'!C4417</f>
        <v>16</v>
      </c>
      <c r="M822" s="647">
        <f>'[1]②B6用集計'!D4417</f>
        <v>18</v>
      </c>
      <c r="N822" s="646">
        <f>'[1]②B6用集計'!C4442</f>
        <v>25</v>
      </c>
      <c r="O822" s="646">
        <f>'[1]②B6用集計'!D4442</f>
        <v>23</v>
      </c>
    </row>
    <row r="823" spans="1:15" ht="12">
      <c r="A823" s="668" t="s">
        <v>130</v>
      </c>
      <c r="B823" s="646">
        <f>'[1]②B6用集計'!C4341</f>
        <v>50</v>
      </c>
      <c r="C823" s="647">
        <f>'[1]②B6用集計'!D4341</f>
        <v>53</v>
      </c>
      <c r="D823" s="644">
        <f>'[1]②B6用集計'!C4366</f>
        <v>32</v>
      </c>
      <c r="E823" s="646">
        <f>'[1]②B6用集計'!D4366</f>
        <v>28</v>
      </c>
      <c r="F823" s="645">
        <f>'[1]②B6用集計'!C4392</f>
        <v>44</v>
      </c>
      <c r="G823" s="647">
        <f>'[1]②B6用集計'!D4392</f>
        <v>34</v>
      </c>
      <c r="H823" s="644">
        <f>'[1]②B6用集計'!C4569</f>
        <v>0</v>
      </c>
      <c r="I823" s="688">
        <f>'[1]②B6用集計'!D4569</f>
        <v>0</v>
      </c>
      <c r="J823" s="689">
        <f t="shared" si="104"/>
        <v>126</v>
      </c>
      <c r="K823" s="690">
        <f t="shared" si="104"/>
        <v>115</v>
      </c>
      <c r="L823" s="644">
        <f>'[1]②B6用集計'!C4418</f>
        <v>32</v>
      </c>
      <c r="M823" s="647">
        <f>'[1]②B6用集計'!D4418</f>
        <v>16</v>
      </c>
      <c r="N823" s="646">
        <f>'[1]②B6用集計'!C4443</f>
        <v>34</v>
      </c>
      <c r="O823" s="646">
        <f>'[1]②B6用集計'!D4443</f>
        <v>51</v>
      </c>
    </row>
    <row r="824" spans="1:15" ht="12">
      <c r="A824" s="668" t="s">
        <v>131</v>
      </c>
      <c r="B824" s="646">
        <f>'[1]②B6用集計'!C4342</f>
        <v>64</v>
      </c>
      <c r="C824" s="647">
        <f>'[1]②B6用集計'!D4342</f>
        <v>66</v>
      </c>
      <c r="D824" s="644">
        <f>'[1]②B6用集計'!C4367</f>
        <v>35</v>
      </c>
      <c r="E824" s="646">
        <f>'[1]②B6用集計'!D4367</f>
        <v>38</v>
      </c>
      <c r="F824" s="645">
        <f>'[1]②B6用集計'!C4393</f>
        <v>41</v>
      </c>
      <c r="G824" s="647">
        <f>'[1]②B6用集計'!D4393</f>
        <v>26</v>
      </c>
      <c r="H824" s="644">
        <f>'[1]②B6用集計'!C4570</f>
        <v>0</v>
      </c>
      <c r="I824" s="688">
        <f>'[1]②B6用集計'!D4570</f>
        <v>0</v>
      </c>
      <c r="J824" s="689">
        <f t="shared" si="104"/>
        <v>140</v>
      </c>
      <c r="K824" s="690">
        <f t="shared" si="104"/>
        <v>130</v>
      </c>
      <c r="L824" s="644">
        <f>'[1]②B6用集計'!C4419</f>
        <v>19</v>
      </c>
      <c r="M824" s="647">
        <f>'[1]②B6用集計'!D4419</f>
        <v>21</v>
      </c>
      <c r="N824" s="646">
        <f>'[1]②B6用集計'!C4444</f>
        <v>32</v>
      </c>
      <c r="O824" s="646">
        <f>'[1]②B6用集計'!D4444</f>
        <v>46</v>
      </c>
    </row>
    <row r="825" spans="1:15" ht="12">
      <c r="A825" s="668" t="s">
        <v>132</v>
      </c>
      <c r="B825" s="646">
        <f>'[1]②B6用集計'!C4343</f>
        <v>65</v>
      </c>
      <c r="C825" s="647">
        <f>'[1]②B6用集計'!D4343</f>
        <v>56</v>
      </c>
      <c r="D825" s="644">
        <f>'[1]②B6用集計'!C4368</f>
        <v>34</v>
      </c>
      <c r="E825" s="646">
        <f>'[1]②B6用集計'!D4368</f>
        <v>28</v>
      </c>
      <c r="F825" s="645">
        <f>'[1]②B6用集計'!C4394</f>
        <v>43</v>
      </c>
      <c r="G825" s="647">
        <f>'[1]②B6用集計'!D4394</f>
        <v>32</v>
      </c>
      <c r="H825" s="644">
        <f>'[1]②B6用集計'!C4571</f>
        <v>0</v>
      </c>
      <c r="I825" s="688">
        <f>'[1]②B6用集計'!D4571</f>
        <v>0</v>
      </c>
      <c r="J825" s="689">
        <f t="shared" si="104"/>
        <v>142</v>
      </c>
      <c r="K825" s="690">
        <f t="shared" si="104"/>
        <v>116</v>
      </c>
      <c r="L825" s="644">
        <f>'[1]②B6用集計'!C4420</f>
        <v>18</v>
      </c>
      <c r="M825" s="647">
        <f>'[1]②B6用集計'!D4420</f>
        <v>15</v>
      </c>
      <c r="N825" s="646">
        <f>'[1]②B6用集計'!C4445</f>
        <v>19</v>
      </c>
      <c r="O825" s="646">
        <f>'[1]②B6用集計'!D4445</f>
        <v>23</v>
      </c>
    </row>
    <row r="826" spans="1:15" ht="12">
      <c r="A826" s="668" t="s">
        <v>133</v>
      </c>
      <c r="B826" s="646">
        <f>'[1]②B6用集計'!C4344</f>
        <v>73</v>
      </c>
      <c r="C826" s="647">
        <f>'[1]②B6用集計'!D4344</f>
        <v>64</v>
      </c>
      <c r="D826" s="644">
        <f>'[1]②B6用集計'!C4369</f>
        <v>28</v>
      </c>
      <c r="E826" s="646">
        <f>'[1]②B6用集計'!D4369</f>
        <v>28</v>
      </c>
      <c r="F826" s="645">
        <f>'[1]②B6用集計'!C4395</f>
        <v>46</v>
      </c>
      <c r="G826" s="647">
        <f>'[1]②B6用集計'!D4395</f>
        <v>41</v>
      </c>
      <c r="H826" s="644">
        <f>'[1]②B6用集計'!C4572</f>
        <v>0</v>
      </c>
      <c r="I826" s="688">
        <f>'[1]②B6用集計'!D4572</f>
        <v>0</v>
      </c>
      <c r="J826" s="689">
        <f t="shared" si="104"/>
        <v>147</v>
      </c>
      <c r="K826" s="690">
        <f t="shared" si="104"/>
        <v>133</v>
      </c>
      <c r="L826" s="644">
        <f>'[1]②B6用集計'!C4421</f>
        <v>18</v>
      </c>
      <c r="M826" s="647">
        <f>'[1]②B6用集計'!D4421</f>
        <v>15</v>
      </c>
      <c r="N826" s="646">
        <f>'[1]②B6用集計'!C4446</f>
        <v>24</v>
      </c>
      <c r="O826" s="646">
        <f>'[1]②B6用集計'!D4446</f>
        <v>24</v>
      </c>
    </row>
    <row r="827" spans="1:15" ht="12">
      <c r="A827" s="668" t="s">
        <v>134</v>
      </c>
      <c r="B827" s="646">
        <f>'[1]②B6用集計'!C4345</f>
        <v>63</v>
      </c>
      <c r="C827" s="647">
        <f>'[1]②B6用集計'!D4345</f>
        <v>61</v>
      </c>
      <c r="D827" s="644">
        <f>'[1]②B6用集計'!C4370</f>
        <v>47</v>
      </c>
      <c r="E827" s="646">
        <f>'[1]②B6用集計'!D4370</f>
        <v>38</v>
      </c>
      <c r="F827" s="645">
        <f>'[1]②B6用集計'!C4396</f>
        <v>60</v>
      </c>
      <c r="G827" s="647">
        <f>'[1]②B6用集計'!D4396</f>
        <v>49</v>
      </c>
      <c r="H827" s="644">
        <f>'[1]②B6用集計'!C4573</f>
        <v>0</v>
      </c>
      <c r="I827" s="688">
        <f>'[1]②B6用集計'!D4573</f>
        <v>0</v>
      </c>
      <c r="J827" s="689">
        <f t="shared" si="104"/>
        <v>170</v>
      </c>
      <c r="K827" s="690">
        <f t="shared" si="104"/>
        <v>148</v>
      </c>
      <c r="L827" s="644">
        <f>'[1]②B6用集計'!C4422</f>
        <v>29</v>
      </c>
      <c r="M827" s="647">
        <f>'[1]②B6用集計'!D4422</f>
        <v>20</v>
      </c>
      <c r="N827" s="646">
        <f>'[1]②B6用集計'!C4447</f>
        <v>38</v>
      </c>
      <c r="O827" s="646">
        <f>'[1]②B6用集計'!D4447</f>
        <v>39</v>
      </c>
    </row>
    <row r="828" spans="1:15" ht="12">
      <c r="A828" s="668" t="s">
        <v>135</v>
      </c>
      <c r="B828" s="646">
        <f>'[1]②B6用集計'!C4346</f>
        <v>89</v>
      </c>
      <c r="C828" s="647">
        <f>'[1]②B6用集計'!D4346</f>
        <v>78</v>
      </c>
      <c r="D828" s="644">
        <f>'[1]②B6用集計'!C4371</f>
        <v>47</v>
      </c>
      <c r="E828" s="646">
        <f>'[1]②B6用集計'!D4371</f>
        <v>41</v>
      </c>
      <c r="F828" s="645">
        <f>'[1]②B6用集計'!C4397</f>
        <v>62</v>
      </c>
      <c r="G828" s="647">
        <f>'[1]②B6用集計'!D4397</f>
        <v>45</v>
      </c>
      <c r="H828" s="644">
        <f>'[1]②B6用集計'!C4574</f>
        <v>0</v>
      </c>
      <c r="I828" s="688">
        <f>'[1]②B6用集計'!D4574</f>
        <v>0</v>
      </c>
      <c r="J828" s="689">
        <f t="shared" si="104"/>
        <v>198</v>
      </c>
      <c r="K828" s="690">
        <f t="shared" si="104"/>
        <v>164</v>
      </c>
      <c r="L828" s="644">
        <f>'[1]②B6用集計'!C4423</f>
        <v>33</v>
      </c>
      <c r="M828" s="647">
        <f>'[1]②B6用集計'!D4423</f>
        <v>27</v>
      </c>
      <c r="N828" s="646">
        <f>'[1]②B6用集計'!C4448</f>
        <v>38</v>
      </c>
      <c r="O828" s="646">
        <f>'[1]②B6用集計'!D4448</f>
        <v>36</v>
      </c>
    </row>
    <row r="829" spans="1:15" ht="12">
      <c r="A829" s="668" t="s">
        <v>136</v>
      </c>
      <c r="B829" s="646">
        <f>'[1]②B6用集計'!C4347</f>
        <v>93</v>
      </c>
      <c r="C829" s="647">
        <f>'[1]②B6用集計'!D4347</f>
        <v>73</v>
      </c>
      <c r="D829" s="644">
        <f>'[1]②B6用集計'!C4372</f>
        <v>35</v>
      </c>
      <c r="E829" s="646">
        <f>'[1]②B6用集計'!D4372</f>
        <v>35</v>
      </c>
      <c r="F829" s="645">
        <f>'[1]②B6用集計'!C4398</f>
        <v>39</v>
      </c>
      <c r="G829" s="647">
        <f>'[1]②B6用集計'!D4398</f>
        <v>45</v>
      </c>
      <c r="H829" s="644">
        <f>'[1]②B6用集計'!C4575</f>
        <v>0</v>
      </c>
      <c r="I829" s="688">
        <f>'[1]②B6用集計'!D4575</f>
        <v>0</v>
      </c>
      <c r="J829" s="689">
        <f t="shared" si="104"/>
        <v>167</v>
      </c>
      <c r="K829" s="690">
        <f t="shared" si="104"/>
        <v>153</v>
      </c>
      <c r="L829" s="644">
        <f>'[1]②B6用集計'!C4424</f>
        <v>17</v>
      </c>
      <c r="M829" s="647">
        <f>'[1]②B6用集計'!D4424</f>
        <v>23</v>
      </c>
      <c r="N829" s="646">
        <f>'[1]②B6用集計'!C4449</f>
        <v>35</v>
      </c>
      <c r="O829" s="646">
        <f>'[1]②B6用集計'!D4449</f>
        <v>47</v>
      </c>
    </row>
    <row r="830" spans="1:15" ht="12">
      <c r="A830" s="668" t="s">
        <v>137</v>
      </c>
      <c r="B830" s="646">
        <f>'[1]②B6用集計'!C4348</f>
        <v>63</v>
      </c>
      <c r="C830" s="647">
        <f>'[1]②B6用集計'!D4348</f>
        <v>65</v>
      </c>
      <c r="D830" s="644">
        <f>'[1]②B6用集計'!C4373</f>
        <v>47</v>
      </c>
      <c r="E830" s="646">
        <f>'[1]②B6用集計'!D4373</f>
        <v>46</v>
      </c>
      <c r="F830" s="645">
        <f>'[1]②B6用集計'!C4399</f>
        <v>38</v>
      </c>
      <c r="G830" s="647">
        <f>'[1]②B6用集計'!D4399</f>
        <v>52</v>
      </c>
      <c r="H830" s="644">
        <f>'[1]②B6用集計'!C4576</f>
        <v>0</v>
      </c>
      <c r="I830" s="688">
        <f>'[1]②B6用集計'!D4576</f>
        <v>0</v>
      </c>
      <c r="J830" s="689">
        <f t="shared" si="104"/>
        <v>148</v>
      </c>
      <c r="K830" s="690">
        <f t="shared" si="104"/>
        <v>163</v>
      </c>
      <c r="L830" s="644">
        <f>'[1]②B6用集計'!C4425</f>
        <v>20</v>
      </c>
      <c r="M830" s="647">
        <f>'[1]②B6用集計'!D4425</f>
        <v>23</v>
      </c>
      <c r="N830" s="646">
        <f>'[1]②B6用集計'!C4450</f>
        <v>47</v>
      </c>
      <c r="O830" s="646">
        <f>'[1]②B6用集計'!D4450</f>
        <v>40</v>
      </c>
    </row>
    <row r="831" spans="1:15" ht="12">
      <c r="A831" s="668" t="s">
        <v>138</v>
      </c>
      <c r="B831" s="646">
        <f>'[1]②B6用集計'!C4349</f>
        <v>67</v>
      </c>
      <c r="C831" s="647">
        <f>'[1]②B6用集計'!D4349</f>
        <v>65</v>
      </c>
      <c r="D831" s="644">
        <f>'[1]②B6用集計'!C4374</f>
        <v>44</v>
      </c>
      <c r="E831" s="646">
        <f>'[1]②B6用集計'!D4374</f>
        <v>49</v>
      </c>
      <c r="F831" s="645">
        <f>'[1]②B6用集計'!C4400</f>
        <v>76</v>
      </c>
      <c r="G831" s="647">
        <f>'[1]②B6用集計'!D4400</f>
        <v>80</v>
      </c>
      <c r="H831" s="644">
        <f>'[1]②B6用集計'!C4577</f>
        <v>1</v>
      </c>
      <c r="I831" s="688">
        <f>'[1]②B6用集計'!D4577</f>
        <v>1</v>
      </c>
      <c r="J831" s="689">
        <f t="shared" si="104"/>
        <v>188</v>
      </c>
      <c r="K831" s="690">
        <f t="shared" si="104"/>
        <v>195</v>
      </c>
      <c r="L831" s="644">
        <f>'[1]②B6用集計'!C4426</f>
        <v>30</v>
      </c>
      <c r="M831" s="647">
        <f>'[1]②B6用集計'!D4426</f>
        <v>30</v>
      </c>
      <c r="N831" s="646">
        <f>'[1]②B6用集計'!C4451</f>
        <v>39</v>
      </c>
      <c r="O831" s="646">
        <f>'[1]②B6用集計'!D4451</f>
        <v>40</v>
      </c>
    </row>
    <row r="832" spans="1:15" ht="12">
      <c r="A832" s="668" t="s">
        <v>139</v>
      </c>
      <c r="B832" s="646">
        <f>'[1]②B6用集計'!C4350</f>
        <v>65</v>
      </c>
      <c r="C832" s="647">
        <f>'[1]②B6用集計'!D4350</f>
        <v>68</v>
      </c>
      <c r="D832" s="644">
        <f>'[1]②B6用集計'!C4375</f>
        <v>52</v>
      </c>
      <c r="E832" s="646">
        <f>'[1]②B6用集計'!D4375</f>
        <v>50</v>
      </c>
      <c r="F832" s="645">
        <f>'[1]②B6用集計'!C4401</f>
        <v>55</v>
      </c>
      <c r="G832" s="647">
        <f>'[1]②B6用集計'!D4401</f>
        <v>59</v>
      </c>
      <c r="H832" s="644">
        <f>'[1]②B6用集計'!C4578</f>
        <v>1</v>
      </c>
      <c r="I832" s="688">
        <f>'[1]②B6用集計'!D4578</f>
        <v>0</v>
      </c>
      <c r="J832" s="689">
        <f t="shared" si="104"/>
        <v>173</v>
      </c>
      <c r="K832" s="690">
        <f t="shared" si="104"/>
        <v>177</v>
      </c>
      <c r="L832" s="644">
        <f>'[1]②B6用集計'!C4427</f>
        <v>36</v>
      </c>
      <c r="M832" s="647">
        <f>'[1]②B6用集計'!D4427</f>
        <v>39</v>
      </c>
      <c r="N832" s="646">
        <f>'[1]②B6用集計'!C4452</f>
        <v>45</v>
      </c>
      <c r="O832" s="646">
        <f>'[1]②B6用集計'!D4452</f>
        <v>41</v>
      </c>
    </row>
    <row r="833" spans="1:15" ht="12">
      <c r="A833" s="668" t="s">
        <v>140</v>
      </c>
      <c r="B833" s="646">
        <f>'[1]②B6用集計'!C4351</f>
        <v>81</v>
      </c>
      <c r="C833" s="647">
        <f>'[1]②B6用集計'!D4351</f>
        <v>84</v>
      </c>
      <c r="D833" s="644">
        <f>'[1]②B6用集計'!C4376</f>
        <v>54</v>
      </c>
      <c r="E833" s="646">
        <f>'[1]②B6用集計'!D4376</f>
        <v>63</v>
      </c>
      <c r="F833" s="645">
        <f>'[1]②B6用集計'!C4402</f>
        <v>89</v>
      </c>
      <c r="G833" s="647">
        <f>'[1]②B6用集計'!D4402</f>
        <v>80</v>
      </c>
      <c r="H833" s="644">
        <f>'[1]②B6用集計'!C4579</f>
        <v>1</v>
      </c>
      <c r="I833" s="688">
        <f>'[1]②B6用集計'!D4579</f>
        <v>1</v>
      </c>
      <c r="J833" s="689">
        <f t="shared" si="104"/>
        <v>225</v>
      </c>
      <c r="K833" s="690">
        <f t="shared" si="104"/>
        <v>228</v>
      </c>
      <c r="L833" s="644">
        <f>'[1]②B6用集計'!C4428</f>
        <v>46</v>
      </c>
      <c r="M833" s="647">
        <f>'[1]②B6用集計'!D4428</f>
        <v>42</v>
      </c>
      <c r="N833" s="646">
        <f>'[1]②B6用集計'!C4453</f>
        <v>44</v>
      </c>
      <c r="O833" s="646">
        <f>'[1]②B6用集計'!D4453</f>
        <v>41</v>
      </c>
    </row>
    <row r="834" spans="1:15" ht="12">
      <c r="A834" s="668" t="s">
        <v>141</v>
      </c>
      <c r="B834" s="646">
        <f>'[1]②B6用集計'!C4352</f>
        <v>56</v>
      </c>
      <c r="C834" s="647">
        <f>'[1]②B6用集計'!D4352</f>
        <v>70</v>
      </c>
      <c r="D834" s="644">
        <f>'[1]②B6用集計'!C4377</f>
        <v>42</v>
      </c>
      <c r="E834" s="646">
        <f>'[1]②B6用集計'!D4377</f>
        <v>45</v>
      </c>
      <c r="F834" s="645">
        <f>'[1]②B6用集計'!C4403</f>
        <v>51</v>
      </c>
      <c r="G834" s="647">
        <f>'[1]②B6用集計'!D4403</f>
        <v>34</v>
      </c>
      <c r="H834" s="644">
        <f>'[1]②B6用集計'!C4580</f>
        <v>0</v>
      </c>
      <c r="I834" s="688">
        <f>'[1]②B6用集計'!D4580</f>
        <v>1</v>
      </c>
      <c r="J834" s="689">
        <f t="shared" si="104"/>
        <v>149</v>
      </c>
      <c r="K834" s="690">
        <f t="shared" si="104"/>
        <v>150</v>
      </c>
      <c r="L834" s="644">
        <f>'[1]②B6用集計'!C4429</f>
        <v>23</v>
      </c>
      <c r="M834" s="647">
        <f>'[1]②B6用集計'!D4429</f>
        <v>20</v>
      </c>
      <c r="N834" s="646">
        <f>'[1]②B6用集計'!C4454</f>
        <v>23</v>
      </c>
      <c r="O834" s="646">
        <f>'[1]②B6用集計'!D4454</f>
        <v>26</v>
      </c>
    </row>
    <row r="835" spans="1:15" ht="12">
      <c r="A835" s="668" t="s">
        <v>142</v>
      </c>
      <c r="B835" s="646">
        <f>'[1]②B6用集計'!C4353</f>
        <v>54</v>
      </c>
      <c r="C835" s="647">
        <f>'[1]②B6用集計'!D4353</f>
        <v>71</v>
      </c>
      <c r="D835" s="644">
        <f>'[1]②B6用集計'!C4378</f>
        <v>45</v>
      </c>
      <c r="E835" s="646">
        <f>'[1]②B6用集計'!D4378</f>
        <v>45</v>
      </c>
      <c r="F835" s="645">
        <f>'[1]②B6用集計'!C4404</f>
        <v>22</v>
      </c>
      <c r="G835" s="647">
        <f>'[1]②B6用集計'!D4404</f>
        <v>20</v>
      </c>
      <c r="H835" s="644">
        <f>'[1]②B6用集計'!C4581</f>
        <v>1</v>
      </c>
      <c r="I835" s="688">
        <f>'[1]②B6用集計'!D4581</f>
        <v>0</v>
      </c>
      <c r="J835" s="689">
        <f t="shared" si="104"/>
        <v>122</v>
      </c>
      <c r="K835" s="690">
        <f t="shared" si="104"/>
        <v>136</v>
      </c>
      <c r="L835" s="644">
        <f>'[1]②B6用集計'!C4430</f>
        <v>17</v>
      </c>
      <c r="M835" s="647">
        <f>'[1]②B6用集計'!D4430</f>
        <v>29</v>
      </c>
      <c r="N835" s="646">
        <f>'[1]②B6用集計'!C4455</f>
        <v>19</v>
      </c>
      <c r="O835" s="646">
        <f>'[1]②B6用集計'!D4455</f>
        <v>23</v>
      </c>
    </row>
    <row r="836" spans="1:15" ht="12">
      <c r="A836" s="668" t="s">
        <v>143</v>
      </c>
      <c r="B836" s="646">
        <f>'[1]②B6用集計'!C4354</f>
        <v>36</v>
      </c>
      <c r="C836" s="647">
        <f>'[1]②B6用集計'!D4354</f>
        <v>41</v>
      </c>
      <c r="D836" s="644">
        <f>'[1]②B6用集計'!C4379</f>
        <v>25</v>
      </c>
      <c r="E836" s="646">
        <f>'[1]②B6用集計'!D4379</f>
        <v>39</v>
      </c>
      <c r="F836" s="645">
        <f>'[1]②B6用集計'!C4405</f>
        <v>20</v>
      </c>
      <c r="G836" s="647">
        <f>'[1]②B6用集計'!D4405</f>
        <v>30</v>
      </c>
      <c r="H836" s="644">
        <f>'[1]②B6用集計'!C4582</f>
        <v>0</v>
      </c>
      <c r="I836" s="688">
        <f>'[1]②B6用集計'!D4582</f>
        <v>1</v>
      </c>
      <c r="J836" s="689">
        <f t="shared" si="104"/>
        <v>81</v>
      </c>
      <c r="K836" s="690">
        <f t="shared" si="104"/>
        <v>111</v>
      </c>
      <c r="L836" s="644">
        <f>'[1]②B6用集計'!C4431</f>
        <v>21</v>
      </c>
      <c r="M836" s="647">
        <f>'[1]②B6用集計'!D4431</f>
        <v>32</v>
      </c>
      <c r="N836" s="646">
        <f>'[1]②B6用集計'!C4456</f>
        <v>15</v>
      </c>
      <c r="O836" s="646">
        <f>'[1]②B6用集計'!D4456</f>
        <v>26</v>
      </c>
    </row>
    <row r="837" spans="1:15" ht="12">
      <c r="A837" s="668" t="s">
        <v>144</v>
      </c>
      <c r="B837" s="646">
        <f>'[1]②B6用集計'!C4355</f>
        <v>21</v>
      </c>
      <c r="C837" s="647">
        <f>'[1]②B6用集計'!D4355</f>
        <v>21</v>
      </c>
      <c r="D837" s="644">
        <f>'[1]②B6用集計'!C4380</f>
        <v>25</v>
      </c>
      <c r="E837" s="646">
        <f>'[1]②B6用集計'!D4380</f>
        <v>36</v>
      </c>
      <c r="F837" s="645">
        <f>'[1]②B6用集計'!C4406</f>
        <v>17</v>
      </c>
      <c r="G837" s="647">
        <f>'[1]②B6用集計'!D4406</f>
        <v>24</v>
      </c>
      <c r="H837" s="644">
        <f>'[1]②B6用集計'!C4583</f>
        <v>0</v>
      </c>
      <c r="I837" s="688">
        <f>'[1]②B6用集計'!D4583</f>
        <v>0</v>
      </c>
      <c r="J837" s="689">
        <f t="shared" si="104"/>
        <v>63</v>
      </c>
      <c r="K837" s="690">
        <f t="shared" si="104"/>
        <v>81</v>
      </c>
      <c r="L837" s="644">
        <f>'[1]②B6用集計'!C4432</f>
        <v>13</v>
      </c>
      <c r="M837" s="647">
        <f>'[1]②B6用集計'!D4432</f>
        <v>26</v>
      </c>
      <c r="N837" s="646">
        <f>'[1]②B6用集計'!C4457</f>
        <v>15</v>
      </c>
      <c r="O837" s="646">
        <f>'[1]②B6用集計'!D4457</f>
        <v>29</v>
      </c>
    </row>
    <row r="838" spans="1:15" ht="12">
      <c r="A838" s="668" t="s">
        <v>145</v>
      </c>
      <c r="B838" s="646">
        <f>'[1]②B6用集計'!C4356</f>
        <v>3</v>
      </c>
      <c r="C838" s="647">
        <f>'[1]②B6用集計'!D4356</f>
        <v>8</v>
      </c>
      <c r="D838" s="644">
        <f>'[1]②B6用集計'!C4381</f>
        <v>2</v>
      </c>
      <c r="E838" s="646">
        <f>'[1]②B6用集計'!D4381</f>
        <v>20</v>
      </c>
      <c r="F838" s="645">
        <f>'[1]②B6用集計'!C4407</f>
        <v>1</v>
      </c>
      <c r="G838" s="647">
        <f>'[1]②B6用集計'!D4407</f>
        <v>21</v>
      </c>
      <c r="H838" s="644">
        <f>'[1]②B6用集計'!C4584</f>
        <v>0</v>
      </c>
      <c r="I838" s="688">
        <f>'[1]②B6用集計'!D4584</f>
        <v>0</v>
      </c>
      <c r="J838" s="689">
        <f t="shared" si="104"/>
        <v>6</v>
      </c>
      <c r="K838" s="690">
        <f t="shared" si="104"/>
        <v>49</v>
      </c>
      <c r="L838" s="644">
        <f>'[1]②B6用集計'!C4433</f>
        <v>5</v>
      </c>
      <c r="M838" s="647">
        <f>'[1]②B6用集計'!D4433</f>
        <v>17</v>
      </c>
      <c r="N838" s="646">
        <f>'[1]②B6用集計'!C4458</f>
        <v>12</v>
      </c>
      <c r="O838" s="646">
        <f>'[1]②B6用集計'!D4458</f>
        <v>10</v>
      </c>
    </row>
    <row r="839" spans="1:15" ht="12">
      <c r="A839" s="668" t="s">
        <v>146</v>
      </c>
      <c r="B839" s="646">
        <f>'[1]②B6用集計'!C4357</f>
        <v>0</v>
      </c>
      <c r="C839" s="647">
        <f>'[1]②B6用集計'!D4357</f>
        <v>4</v>
      </c>
      <c r="D839" s="644">
        <f>'[1]②B6用集計'!C4382</f>
        <v>0</v>
      </c>
      <c r="E839" s="646">
        <f>'[1]②B6用集計'!D4382</f>
        <v>4</v>
      </c>
      <c r="F839" s="645">
        <f>'[1]②B6用集計'!C4408</f>
        <v>2</v>
      </c>
      <c r="G839" s="647">
        <f>'[1]②B6用集計'!D4408</f>
        <v>6</v>
      </c>
      <c r="H839" s="644">
        <f>'[1]②B6用集計'!C4585</f>
        <v>0</v>
      </c>
      <c r="I839" s="688">
        <f>'[1]②B6用集計'!D4585</f>
        <v>0</v>
      </c>
      <c r="J839" s="689">
        <f t="shared" si="104"/>
        <v>2</v>
      </c>
      <c r="K839" s="690">
        <f t="shared" si="104"/>
        <v>14</v>
      </c>
      <c r="L839" s="644">
        <f>'[1]②B6用集計'!C4434</f>
        <v>1</v>
      </c>
      <c r="M839" s="647">
        <f>'[1]②B6用集計'!D4434</f>
        <v>7</v>
      </c>
      <c r="N839" s="646">
        <f>'[1]②B6用集計'!C4459</f>
        <v>0</v>
      </c>
      <c r="O839" s="646">
        <f>'[1]②B6用集計'!D4459</f>
        <v>5</v>
      </c>
    </row>
    <row r="840" spans="1:15" ht="12" thickBot="1">
      <c r="A840" s="669" t="s">
        <v>216</v>
      </c>
      <c r="B840" s="649">
        <f>'[1]②B6用集計'!C4358</f>
        <v>0</v>
      </c>
      <c r="C840" s="670">
        <f>'[1]②B6用集計'!D4358</f>
        <v>0</v>
      </c>
      <c r="D840" s="649">
        <f>'[1]②B6用集計'!C4383</f>
        <v>0</v>
      </c>
      <c r="E840" s="649">
        <f>'[1]②B6用集計'!D4383</f>
        <v>0</v>
      </c>
      <c r="F840" s="691">
        <f>'[1]②B6用集計'!C4409</f>
        <v>0</v>
      </c>
      <c r="G840" s="670">
        <f>'[1]②B6用集計'!D4409</f>
        <v>1</v>
      </c>
      <c r="H840" s="649">
        <f>'[1]②B6用集計'!C4586</f>
        <v>0</v>
      </c>
      <c r="I840" s="692">
        <f>'[1]②B6用集計'!D4586</f>
        <v>0</v>
      </c>
      <c r="J840" s="715">
        <f t="shared" si="104"/>
        <v>0</v>
      </c>
      <c r="K840" s="694">
        <f t="shared" si="104"/>
        <v>1</v>
      </c>
      <c r="L840" s="649">
        <f>'[1]②B6用集計'!C4435</f>
        <v>0</v>
      </c>
      <c r="M840" s="670">
        <f>'[1]②B6用集計'!D4435</f>
        <v>0</v>
      </c>
      <c r="N840" s="649">
        <f>'[1]②B6用集計'!C4460</f>
        <v>0</v>
      </c>
      <c r="O840" s="649">
        <f>'[1]②B6用集計'!D4460</f>
        <v>1</v>
      </c>
    </row>
    <row r="841" spans="1:15" ht="12">
      <c r="A841" s="671"/>
      <c r="B841" s="646"/>
      <c r="C841" s="696"/>
      <c r="D841" s="646"/>
      <c r="E841" s="646"/>
      <c r="F841" s="646"/>
      <c r="G841" s="646"/>
      <c r="H841" s="646"/>
      <c r="I841" s="646"/>
      <c r="J841" s="646"/>
      <c r="K841" s="646"/>
      <c r="L841" s="646"/>
      <c r="M841" s="646"/>
      <c r="N841" s="646"/>
      <c r="O841" s="646"/>
    </row>
    <row r="842" spans="1:15" ht="12" thickBot="1">
      <c r="A842" s="648"/>
      <c r="B842" s="649"/>
      <c r="C842" s="653"/>
      <c r="D842" s="649"/>
      <c r="E842" s="649"/>
      <c r="F842" s="649"/>
      <c r="G842" s="649"/>
      <c r="H842" s="649"/>
      <c r="I842" s="649"/>
      <c r="J842" s="649"/>
      <c r="K842" s="649"/>
      <c r="L842" s="649"/>
      <c r="M842" s="649"/>
      <c r="N842" s="649"/>
      <c r="O842" s="649"/>
    </row>
    <row r="843" spans="1:15" ht="12">
      <c r="A843" s="668" t="s">
        <v>202</v>
      </c>
      <c r="B843" s="1121" t="s">
        <v>429</v>
      </c>
      <c r="C843" s="1122"/>
      <c r="D843" s="1123" t="s">
        <v>430</v>
      </c>
      <c r="E843" s="1123"/>
      <c r="F843" s="1102" t="s">
        <v>431</v>
      </c>
      <c r="G843" s="1105"/>
      <c r="H843" s="1085" t="s">
        <v>432</v>
      </c>
      <c r="I843" s="1086"/>
      <c r="J843" s="1085" t="s">
        <v>433</v>
      </c>
      <c r="K843" s="1087"/>
      <c r="L843" s="1088" t="s">
        <v>434</v>
      </c>
      <c r="M843" s="1087"/>
      <c r="N843" s="1088" t="s">
        <v>435</v>
      </c>
      <c r="O843" s="1108"/>
    </row>
    <row r="844" spans="1:15" ht="12">
      <c r="A844" s="656" t="s">
        <v>210</v>
      </c>
      <c r="B844" s="1090">
        <f>'[1]③行政区別'!E209</f>
        <v>327</v>
      </c>
      <c r="C844" s="1120"/>
      <c r="D844" s="1077">
        <f>SUM(L815:O815)+B844</f>
        <v>953</v>
      </c>
      <c r="E844" s="1079"/>
      <c r="F844" s="1089">
        <f>'[1]③行政区別'!E211</f>
        <v>15</v>
      </c>
      <c r="G844" s="1080"/>
      <c r="H844" s="1066">
        <f>'[1]③行政区別'!E212</f>
        <v>319</v>
      </c>
      <c r="I844" s="1080"/>
      <c r="J844" s="1066">
        <f>'[1]③行政区別'!E213</f>
        <v>271</v>
      </c>
      <c r="K844" s="1080"/>
      <c r="L844" s="1066">
        <f>'[1]③行政区別'!E214</f>
        <v>155</v>
      </c>
      <c r="M844" s="1080"/>
      <c r="N844" s="1066">
        <f>'[1]③行政区別'!E215</f>
        <v>226</v>
      </c>
      <c r="O844" s="1071"/>
    </row>
    <row r="845" spans="1:15" ht="12">
      <c r="A845" s="673" t="s">
        <v>211</v>
      </c>
      <c r="B845" s="1090">
        <f>SUM(B849:C869)</f>
        <v>1105</v>
      </c>
      <c r="C845" s="1120"/>
      <c r="D845" s="1077">
        <f>SUM(D849:E869)</f>
        <v>3186</v>
      </c>
      <c r="E845" s="1079"/>
      <c r="F845" s="1089">
        <f>SUM(F849:G869)</f>
        <v>42</v>
      </c>
      <c r="G845" s="1080"/>
      <c r="H845" s="1066">
        <f>SUM(H849:I869)</f>
        <v>973</v>
      </c>
      <c r="I845" s="1080"/>
      <c r="J845" s="1066">
        <f>SUM(J849:K869)</f>
        <v>715</v>
      </c>
      <c r="K845" s="1080"/>
      <c r="L845" s="1066">
        <f>SUM(L849:M869)</f>
        <v>538</v>
      </c>
      <c r="M845" s="1080"/>
      <c r="N845" s="1066">
        <f>SUM(N849:O869)</f>
        <v>692</v>
      </c>
      <c r="O845" s="1071"/>
    </row>
    <row r="846" spans="1:15" ht="12">
      <c r="A846" s="656"/>
      <c r="B846" s="674" t="s">
        <v>125</v>
      </c>
      <c r="C846" s="725" t="s">
        <v>126</v>
      </c>
      <c r="D846" s="726" t="s">
        <v>125</v>
      </c>
      <c r="E846" s="727" t="s">
        <v>126</v>
      </c>
      <c r="F846" s="680" t="s">
        <v>125</v>
      </c>
      <c r="G846" s="676" t="s">
        <v>126</v>
      </c>
      <c r="H846" s="674" t="s">
        <v>125</v>
      </c>
      <c r="I846" s="681" t="s">
        <v>126</v>
      </c>
      <c r="J846" s="737" t="s">
        <v>125</v>
      </c>
      <c r="K846" s="724" t="s">
        <v>126</v>
      </c>
      <c r="L846" s="748" t="s">
        <v>125</v>
      </c>
      <c r="M846" s="724" t="s">
        <v>126</v>
      </c>
      <c r="N846" s="748" t="s">
        <v>125</v>
      </c>
      <c r="O846" s="736" t="s">
        <v>126</v>
      </c>
    </row>
    <row r="847" spans="1:15" ht="12">
      <c r="A847" s="673" t="s">
        <v>224</v>
      </c>
      <c r="B847" s="706">
        <f>SUM(B853:B869)</f>
        <v>473</v>
      </c>
      <c r="C847" s="682">
        <f>SUM(C853:C869)</f>
        <v>472</v>
      </c>
      <c r="D847" s="709">
        <f aca="true" t="shared" si="106" ref="D847:E869">L818+N818+B847</f>
        <v>1264</v>
      </c>
      <c r="E847" s="710">
        <f t="shared" si="106"/>
        <v>1355</v>
      </c>
      <c r="F847" s="708">
        <f aca="true" t="shared" si="107" ref="F847:O847">SUM(F853:F869)</f>
        <v>15</v>
      </c>
      <c r="G847" s="708">
        <f t="shared" si="107"/>
        <v>15</v>
      </c>
      <c r="H847" s="706">
        <f t="shared" si="107"/>
        <v>378</v>
      </c>
      <c r="I847" s="707">
        <f t="shared" si="107"/>
        <v>382</v>
      </c>
      <c r="J847" s="708">
        <f t="shared" si="107"/>
        <v>302</v>
      </c>
      <c r="K847" s="707">
        <f t="shared" si="107"/>
        <v>306</v>
      </c>
      <c r="L847" s="708">
        <f t="shared" si="107"/>
        <v>229</v>
      </c>
      <c r="M847" s="707">
        <f t="shared" si="107"/>
        <v>214</v>
      </c>
      <c r="N847" s="708">
        <f t="shared" si="107"/>
        <v>293</v>
      </c>
      <c r="O847" s="708">
        <f t="shared" si="107"/>
        <v>273</v>
      </c>
    </row>
    <row r="848" spans="1:15" ht="12">
      <c r="A848" s="665" t="s">
        <v>213</v>
      </c>
      <c r="B848" s="666">
        <f>SUM(B849:B869)</f>
        <v>556</v>
      </c>
      <c r="C848" s="685">
        <f>SUM(C849:C869)</f>
        <v>549</v>
      </c>
      <c r="D848" s="713">
        <f t="shared" si="106"/>
        <v>1546</v>
      </c>
      <c r="E848" s="714">
        <f t="shared" si="106"/>
        <v>1640</v>
      </c>
      <c r="F848" s="667">
        <f aca="true" t="shared" si="108" ref="F848:O848">SUM(F849:F869)</f>
        <v>25</v>
      </c>
      <c r="G848" s="667">
        <f t="shared" si="108"/>
        <v>17</v>
      </c>
      <c r="H848" s="666">
        <f t="shared" si="108"/>
        <v>488</v>
      </c>
      <c r="I848" s="712">
        <f t="shared" si="108"/>
        <v>485</v>
      </c>
      <c r="J848" s="667">
        <f t="shared" si="108"/>
        <v>352</v>
      </c>
      <c r="K848" s="712">
        <f t="shared" si="108"/>
        <v>363</v>
      </c>
      <c r="L848" s="667">
        <f t="shared" si="108"/>
        <v>282</v>
      </c>
      <c r="M848" s="712">
        <f t="shared" si="108"/>
        <v>256</v>
      </c>
      <c r="N848" s="667">
        <f t="shared" si="108"/>
        <v>349</v>
      </c>
      <c r="O848" s="667">
        <f t="shared" si="108"/>
        <v>343</v>
      </c>
    </row>
    <row r="849" spans="1:15" ht="12">
      <c r="A849" s="668" t="s">
        <v>225</v>
      </c>
      <c r="B849" s="645">
        <f>'[1]②B6用集計'!C4465</f>
        <v>26</v>
      </c>
      <c r="C849" s="688">
        <f>'[1]②B6用集計'!D4465</f>
        <v>16</v>
      </c>
      <c r="D849" s="689">
        <f t="shared" si="106"/>
        <v>67</v>
      </c>
      <c r="E849" s="690">
        <f t="shared" si="106"/>
        <v>61</v>
      </c>
      <c r="F849" s="644">
        <f>'[1]②B6用集計'!C4591</f>
        <v>2</v>
      </c>
      <c r="G849" s="646">
        <f>'[1]②B6用集計'!D4591</f>
        <v>0</v>
      </c>
      <c r="H849" s="645">
        <f>'[1]②B6用集計'!C4642</f>
        <v>21</v>
      </c>
      <c r="I849" s="647">
        <f>'[1]②B6用集計'!D4642</f>
        <v>19</v>
      </c>
      <c r="J849" s="644">
        <f>'[1]②B6用集計'!C4668</f>
        <v>9</v>
      </c>
      <c r="K849" s="647">
        <f>'[1]②B6用集計'!D4668</f>
        <v>8</v>
      </c>
      <c r="L849" s="644">
        <f>'[1]②B6用集計'!C4693</f>
        <v>16</v>
      </c>
      <c r="M849" s="647">
        <f>'[1]②B6用集計'!D4693</f>
        <v>14</v>
      </c>
      <c r="N849" s="646">
        <f>'[1]②B6用集計'!C4718</f>
        <v>16</v>
      </c>
      <c r="O849" s="646">
        <f>'[1]②B6用集計'!D4718</f>
        <v>15</v>
      </c>
    </row>
    <row r="850" spans="1:15" ht="12">
      <c r="A850" s="668" t="s">
        <v>226</v>
      </c>
      <c r="B850" s="645">
        <f>'[1]②B6用集計'!C4466</f>
        <v>20</v>
      </c>
      <c r="C850" s="688">
        <f>'[1]②B6用集計'!D4466</f>
        <v>20</v>
      </c>
      <c r="D850" s="689">
        <f t="shared" si="106"/>
        <v>71</v>
      </c>
      <c r="E850" s="690">
        <f t="shared" si="106"/>
        <v>75</v>
      </c>
      <c r="F850" s="644">
        <f>'[1]②B6用集計'!C4592</f>
        <v>2</v>
      </c>
      <c r="G850" s="646">
        <f>'[1]②B6用集計'!D4592</f>
        <v>1</v>
      </c>
      <c r="H850" s="645">
        <f>'[1]②B6用集計'!C4643</f>
        <v>22</v>
      </c>
      <c r="I850" s="647">
        <f>'[1]②B6用集計'!D4643</f>
        <v>20</v>
      </c>
      <c r="J850" s="644">
        <f>'[1]②B6用集計'!C4669</f>
        <v>16</v>
      </c>
      <c r="K850" s="647">
        <f>'[1]②B6用集計'!D4669</f>
        <v>15</v>
      </c>
      <c r="L850" s="644">
        <f>'[1]②B6用集計'!C4694</f>
        <v>16</v>
      </c>
      <c r="M850" s="647">
        <f>'[1]②B6用集計'!D4694</f>
        <v>8</v>
      </c>
      <c r="N850" s="646">
        <f>'[1]②B6用集計'!C4719</f>
        <v>13</v>
      </c>
      <c r="O850" s="646">
        <f>'[1]②B6用集計'!D4719</f>
        <v>20</v>
      </c>
    </row>
    <row r="851" spans="1:15" ht="12">
      <c r="A851" s="668" t="s">
        <v>129</v>
      </c>
      <c r="B851" s="645">
        <f>'[1]②B6用集計'!C4467</f>
        <v>21</v>
      </c>
      <c r="C851" s="688">
        <f>'[1]②B6用集計'!D4467</f>
        <v>19</v>
      </c>
      <c r="D851" s="689">
        <f t="shared" si="106"/>
        <v>62</v>
      </c>
      <c r="E851" s="690">
        <f t="shared" si="106"/>
        <v>60</v>
      </c>
      <c r="F851" s="644">
        <f>'[1]②B6用集計'!C4593</f>
        <v>2</v>
      </c>
      <c r="G851" s="646">
        <f>'[1]②B6用集計'!D4593</f>
        <v>1</v>
      </c>
      <c r="H851" s="645">
        <f>'[1]②B6用集計'!C4644</f>
        <v>33</v>
      </c>
      <c r="I851" s="647">
        <f>'[1]②B6用集計'!D4644</f>
        <v>32</v>
      </c>
      <c r="J851" s="644">
        <f>'[1]②B6用集計'!C4670</f>
        <v>14</v>
      </c>
      <c r="K851" s="647">
        <f>'[1]②B6用集計'!D4670</f>
        <v>18</v>
      </c>
      <c r="L851" s="644">
        <f>'[1]②B6用集計'!C4695</f>
        <v>13</v>
      </c>
      <c r="M851" s="647">
        <f>'[1]②B6用集計'!D4695</f>
        <v>11</v>
      </c>
      <c r="N851" s="646">
        <f>'[1]②B6用集計'!C4720</f>
        <v>14</v>
      </c>
      <c r="O851" s="646">
        <f>'[1]②B6用集計'!D4720</f>
        <v>16</v>
      </c>
    </row>
    <row r="852" spans="1:15" ht="12">
      <c r="A852" s="668" t="s">
        <v>130</v>
      </c>
      <c r="B852" s="645">
        <f>'[1]②B6用集計'!C4468</f>
        <v>16</v>
      </c>
      <c r="C852" s="688">
        <f>'[1]②B6用集計'!D4468</f>
        <v>22</v>
      </c>
      <c r="D852" s="689">
        <f t="shared" si="106"/>
        <v>82</v>
      </c>
      <c r="E852" s="690">
        <f t="shared" si="106"/>
        <v>89</v>
      </c>
      <c r="F852" s="644">
        <f>'[1]②B6用集計'!C4594</f>
        <v>4</v>
      </c>
      <c r="G852" s="646">
        <f>'[1]②B6用集計'!D4594</f>
        <v>0</v>
      </c>
      <c r="H852" s="645">
        <f>'[1]②B6用集計'!C4645</f>
        <v>34</v>
      </c>
      <c r="I852" s="647">
        <f>'[1]②B6用集計'!D4645</f>
        <v>32</v>
      </c>
      <c r="J852" s="644">
        <f>'[1]②B6用集計'!C4671</f>
        <v>11</v>
      </c>
      <c r="K852" s="647">
        <f>'[1]②B6用集計'!D4671</f>
        <v>16</v>
      </c>
      <c r="L852" s="644">
        <f>'[1]②B6用集計'!C4696</f>
        <v>8</v>
      </c>
      <c r="M852" s="647">
        <f>'[1]②B6用集計'!D4696</f>
        <v>9</v>
      </c>
      <c r="N852" s="646">
        <f>'[1]②B6用集計'!C4721</f>
        <v>13</v>
      </c>
      <c r="O852" s="646">
        <f>'[1]②B6用集計'!D4721</f>
        <v>19</v>
      </c>
    </row>
    <row r="853" spans="1:15" ht="12">
      <c r="A853" s="668" t="s">
        <v>131</v>
      </c>
      <c r="B853" s="645">
        <f>'[1]②B6用集計'!C4469</f>
        <v>31</v>
      </c>
      <c r="C853" s="688">
        <f>'[1]②B6用集計'!D4469</f>
        <v>31</v>
      </c>
      <c r="D853" s="689">
        <f t="shared" si="106"/>
        <v>82</v>
      </c>
      <c r="E853" s="690">
        <f t="shared" si="106"/>
        <v>98</v>
      </c>
      <c r="F853" s="644">
        <f>'[1]②B6用集計'!C4595</f>
        <v>2</v>
      </c>
      <c r="G853" s="646">
        <f>'[1]②B6用集計'!D4595</f>
        <v>0</v>
      </c>
      <c r="H853" s="645">
        <f>'[1]②B6用集計'!C4646</f>
        <v>27</v>
      </c>
      <c r="I853" s="647">
        <f>'[1]②B6用集計'!D4646</f>
        <v>30</v>
      </c>
      <c r="J853" s="644">
        <f>'[1]②B6用集計'!C4672</f>
        <v>26</v>
      </c>
      <c r="K853" s="647">
        <f>'[1]②B6用集計'!D4672</f>
        <v>17</v>
      </c>
      <c r="L853" s="644">
        <f>'[1]②B6用集計'!C4697</f>
        <v>13</v>
      </c>
      <c r="M853" s="647">
        <f>'[1]②B6用集計'!D4697</f>
        <v>13</v>
      </c>
      <c r="N853" s="646">
        <f>'[1]②B6用集計'!C4722</f>
        <v>19</v>
      </c>
      <c r="O853" s="646">
        <f>'[1]②B6用集計'!D4722</f>
        <v>12</v>
      </c>
    </row>
    <row r="854" spans="1:15" ht="12">
      <c r="A854" s="668" t="s">
        <v>132</v>
      </c>
      <c r="B854" s="645">
        <f>'[1]②B6用集計'!C4470</f>
        <v>17</v>
      </c>
      <c r="C854" s="688">
        <f>'[1]②B6用集計'!D4470</f>
        <v>18</v>
      </c>
      <c r="D854" s="689">
        <f t="shared" si="106"/>
        <v>54</v>
      </c>
      <c r="E854" s="690">
        <f t="shared" si="106"/>
        <v>56</v>
      </c>
      <c r="F854" s="644">
        <f>'[1]②B6用集計'!C4596</f>
        <v>1</v>
      </c>
      <c r="G854" s="646">
        <f>'[1]②B6用集計'!D4596</f>
        <v>2</v>
      </c>
      <c r="H854" s="645">
        <f>'[1]②B6用集計'!C4647</f>
        <v>18</v>
      </c>
      <c r="I854" s="647">
        <f>'[1]②B6用集計'!D4647</f>
        <v>18</v>
      </c>
      <c r="J854" s="644">
        <f>'[1]②B6用集計'!C4673</f>
        <v>20</v>
      </c>
      <c r="K854" s="647">
        <f>'[1]②B6用集計'!D4673</f>
        <v>16</v>
      </c>
      <c r="L854" s="644">
        <f>'[1]②B6用集計'!C4698</f>
        <v>17</v>
      </c>
      <c r="M854" s="647">
        <f>'[1]②B6用集計'!D4698</f>
        <v>10</v>
      </c>
      <c r="N854" s="646">
        <f>'[1]②B6用集計'!C4723</f>
        <v>26</v>
      </c>
      <c r="O854" s="646">
        <f>'[1]②B6用集計'!D4723</f>
        <v>18</v>
      </c>
    </row>
    <row r="855" spans="1:15" ht="12">
      <c r="A855" s="668" t="s">
        <v>133</v>
      </c>
      <c r="B855" s="645">
        <f>'[1]②B6用集計'!C4471</f>
        <v>31</v>
      </c>
      <c r="C855" s="688">
        <f>'[1]②B6用集計'!D4471</f>
        <v>18</v>
      </c>
      <c r="D855" s="689">
        <f t="shared" si="106"/>
        <v>73</v>
      </c>
      <c r="E855" s="690">
        <f t="shared" si="106"/>
        <v>57</v>
      </c>
      <c r="F855" s="644">
        <f>'[1]②B6用集計'!C4597</f>
        <v>0</v>
      </c>
      <c r="G855" s="646">
        <f>'[1]②B6用集計'!D4597</f>
        <v>0</v>
      </c>
      <c r="H855" s="645">
        <f>'[1]②B6用集計'!C4648</f>
        <v>19</v>
      </c>
      <c r="I855" s="647">
        <f>'[1]②B6用集計'!D4648</f>
        <v>20</v>
      </c>
      <c r="J855" s="644">
        <f>'[1]②B6用集計'!C4674</f>
        <v>28</v>
      </c>
      <c r="K855" s="647">
        <f>'[1]②B6用集計'!D4674</f>
        <v>17</v>
      </c>
      <c r="L855" s="644">
        <f>'[1]②B6用集計'!C4699</f>
        <v>22</v>
      </c>
      <c r="M855" s="647">
        <f>'[1]②B6用集計'!D4699</f>
        <v>10</v>
      </c>
      <c r="N855" s="646">
        <f>'[1]②B6用集計'!C4724</f>
        <v>32</v>
      </c>
      <c r="O855" s="646">
        <f>'[1]②B6用集計'!D4724</f>
        <v>18</v>
      </c>
    </row>
    <row r="856" spans="1:15" ht="12">
      <c r="A856" s="668" t="s">
        <v>134</v>
      </c>
      <c r="B856" s="645">
        <f>'[1]②B6用集計'!C4472</f>
        <v>42</v>
      </c>
      <c r="C856" s="688">
        <f>'[1]②B6用集計'!D4472</f>
        <v>29</v>
      </c>
      <c r="D856" s="689">
        <f t="shared" si="106"/>
        <v>109</v>
      </c>
      <c r="E856" s="690">
        <f t="shared" si="106"/>
        <v>88</v>
      </c>
      <c r="F856" s="644">
        <f>'[1]②B6用集計'!C4598</f>
        <v>2</v>
      </c>
      <c r="G856" s="646">
        <f>'[1]②B6用集計'!D4598</f>
        <v>3</v>
      </c>
      <c r="H856" s="645">
        <f>'[1]②B6用集計'!C4649</f>
        <v>34</v>
      </c>
      <c r="I856" s="647">
        <f>'[1]②B6用集計'!D4649</f>
        <v>28</v>
      </c>
      <c r="J856" s="644">
        <f>'[1]②B6用集計'!C4675</f>
        <v>15</v>
      </c>
      <c r="K856" s="647">
        <f>'[1]②B6用集計'!D4675</f>
        <v>23</v>
      </c>
      <c r="L856" s="644">
        <f>'[1]②B6用集計'!C4700</f>
        <v>17</v>
      </c>
      <c r="M856" s="647">
        <f>'[1]②B6用集計'!D4700</f>
        <v>17</v>
      </c>
      <c r="N856" s="646">
        <f>'[1]②B6用集計'!C4725</f>
        <v>23</v>
      </c>
      <c r="O856" s="646">
        <f>'[1]②B6用集計'!D4725</f>
        <v>20</v>
      </c>
    </row>
    <row r="857" spans="1:15" ht="12">
      <c r="A857" s="668" t="s">
        <v>135</v>
      </c>
      <c r="B857" s="645">
        <f>'[1]②B6用集計'!C4473</f>
        <v>37</v>
      </c>
      <c r="C857" s="688">
        <f>'[1]②B6用集計'!D4473</f>
        <v>29</v>
      </c>
      <c r="D857" s="689">
        <f t="shared" si="106"/>
        <v>108</v>
      </c>
      <c r="E857" s="690">
        <f t="shared" si="106"/>
        <v>92</v>
      </c>
      <c r="F857" s="644">
        <f>'[1]②B6用集計'!C4599</f>
        <v>1</v>
      </c>
      <c r="G857" s="646">
        <f>'[1]②B6用集計'!D4599</f>
        <v>0</v>
      </c>
      <c r="H857" s="645">
        <f>'[1]②B6用集計'!C4650</f>
        <v>40</v>
      </c>
      <c r="I857" s="647">
        <f>'[1]②B6用集計'!D4650</f>
        <v>39</v>
      </c>
      <c r="J857" s="644">
        <f>'[1]②B6用集計'!C4676</f>
        <v>23</v>
      </c>
      <c r="K857" s="647">
        <f>'[1]②B6用集計'!D4676</f>
        <v>21</v>
      </c>
      <c r="L857" s="644">
        <f>'[1]②B6用集計'!C4701</f>
        <v>18</v>
      </c>
      <c r="M857" s="647">
        <f>'[1]②B6用集計'!D4701</f>
        <v>18</v>
      </c>
      <c r="N857" s="646">
        <f>'[1]②B6用集計'!C4726</f>
        <v>18</v>
      </c>
      <c r="O857" s="646">
        <f>'[1]②B6用集計'!D4726</f>
        <v>21</v>
      </c>
    </row>
    <row r="858" spans="1:15" ht="12">
      <c r="A858" s="668" t="s">
        <v>136</v>
      </c>
      <c r="B858" s="645">
        <f>'[1]②B6用集計'!C4474</f>
        <v>25</v>
      </c>
      <c r="C858" s="688">
        <f>'[1]②B6用集計'!D4474</f>
        <v>25</v>
      </c>
      <c r="D858" s="689">
        <f t="shared" si="106"/>
        <v>77</v>
      </c>
      <c r="E858" s="690">
        <f t="shared" si="106"/>
        <v>95</v>
      </c>
      <c r="F858" s="644">
        <f>'[1]②B6用集計'!C4600</f>
        <v>1</v>
      </c>
      <c r="G858" s="646">
        <f>'[1]②B6用集計'!D4600</f>
        <v>3</v>
      </c>
      <c r="H858" s="645">
        <f>'[1]②B6用集計'!C4651</f>
        <v>38</v>
      </c>
      <c r="I858" s="647">
        <f>'[1]②B6用集計'!D4651</f>
        <v>39</v>
      </c>
      <c r="J858" s="644">
        <f>'[1]②B6用集計'!C4677</f>
        <v>18</v>
      </c>
      <c r="K858" s="647">
        <f>'[1]②B6用集計'!D4677</f>
        <v>22</v>
      </c>
      <c r="L858" s="644">
        <f>'[1]②B6用集計'!C4702</f>
        <v>18</v>
      </c>
      <c r="M858" s="647">
        <f>'[1]②B6用集計'!D4702</f>
        <v>13</v>
      </c>
      <c r="N858" s="646">
        <f>'[1]②B6用集計'!C4727</f>
        <v>19</v>
      </c>
      <c r="O858" s="646">
        <f>'[1]②B6用集計'!D4727</f>
        <v>10</v>
      </c>
    </row>
    <row r="859" spans="1:15" ht="12">
      <c r="A859" s="668" t="s">
        <v>137</v>
      </c>
      <c r="B859" s="645">
        <f>'[1]②B6用集計'!C4475</f>
        <v>30</v>
      </c>
      <c r="C859" s="688">
        <f>'[1]②B6用集計'!D4475</f>
        <v>28</v>
      </c>
      <c r="D859" s="689">
        <f t="shared" si="106"/>
        <v>97</v>
      </c>
      <c r="E859" s="690">
        <f t="shared" si="106"/>
        <v>91</v>
      </c>
      <c r="F859" s="644">
        <f>'[1]②B6用集計'!C4601</f>
        <v>1</v>
      </c>
      <c r="G859" s="646">
        <f>'[1]②B6用集計'!D4601</f>
        <v>1</v>
      </c>
      <c r="H859" s="645">
        <f>'[1]②B6用集計'!C4652</f>
        <v>44</v>
      </c>
      <c r="I859" s="647">
        <f>'[1]②B6用集計'!D4652</f>
        <v>32</v>
      </c>
      <c r="J859" s="644">
        <f>'[1]②B6用集計'!C4678</f>
        <v>19</v>
      </c>
      <c r="K859" s="647">
        <f>'[1]②B6用集計'!D4678</f>
        <v>19</v>
      </c>
      <c r="L859" s="644">
        <f>'[1]②B6用集計'!C4703</f>
        <v>12</v>
      </c>
      <c r="M859" s="647">
        <f>'[1]②B6用集計'!D4703</f>
        <v>13</v>
      </c>
      <c r="N859" s="646">
        <f>'[1]②B6用集計'!C4728</f>
        <v>20</v>
      </c>
      <c r="O859" s="646">
        <f>'[1]②B6用集計'!D4728</f>
        <v>23</v>
      </c>
    </row>
    <row r="860" spans="1:15" ht="12">
      <c r="A860" s="668" t="s">
        <v>138</v>
      </c>
      <c r="B860" s="645">
        <f>'[1]②B6用集計'!C4476</f>
        <v>39</v>
      </c>
      <c r="C860" s="688">
        <f>'[1]②B6用集計'!D4476</f>
        <v>37</v>
      </c>
      <c r="D860" s="689">
        <f t="shared" si="106"/>
        <v>108</v>
      </c>
      <c r="E860" s="690">
        <f t="shared" si="106"/>
        <v>107</v>
      </c>
      <c r="F860" s="644">
        <f>'[1]②B6用集計'!C4602</f>
        <v>2</v>
      </c>
      <c r="G860" s="646">
        <f>'[1]②B6用集計'!D4602</f>
        <v>1</v>
      </c>
      <c r="H860" s="645">
        <f>'[1]②B6用集計'!C4653</f>
        <v>28</v>
      </c>
      <c r="I860" s="647">
        <f>'[1]②B6用集計'!D4653</f>
        <v>35</v>
      </c>
      <c r="J860" s="644">
        <f>'[1]②B6用集計'!C4679</f>
        <v>29</v>
      </c>
      <c r="K860" s="647">
        <f>'[1]②B6用集計'!D4679</f>
        <v>32</v>
      </c>
      <c r="L860" s="644">
        <f>'[1]②B6用集計'!C4704</f>
        <v>8</v>
      </c>
      <c r="M860" s="647">
        <f>'[1]②B6用集計'!D4704</f>
        <v>13</v>
      </c>
      <c r="N860" s="646">
        <f>'[1]②B6用集計'!C4729</f>
        <v>27</v>
      </c>
      <c r="O860" s="646">
        <f>'[1]②B6用集計'!D4729</f>
        <v>26</v>
      </c>
    </row>
    <row r="861" spans="1:15" ht="12">
      <c r="A861" s="668" t="s">
        <v>139</v>
      </c>
      <c r="B861" s="645">
        <f>'[1]②B6用集計'!C4477</f>
        <v>43</v>
      </c>
      <c r="C861" s="688">
        <f>'[1]②B6用集計'!D4477</f>
        <v>42</v>
      </c>
      <c r="D861" s="689">
        <f t="shared" si="106"/>
        <v>124</v>
      </c>
      <c r="E861" s="690">
        <f t="shared" si="106"/>
        <v>122</v>
      </c>
      <c r="F861" s="644">
        <f>'[1]②B6用集計'!C4603</f>
        <v>3</v>
      </c>
      <c r="G861" s="646">
        <f>'[1]②B6用集計'!D4603</f>
        <v>1</v>
      </c>
      <c r="H861" s="645">
        <f>'[1]②B6用集計'!C4654</f>
        <v>33</v>
      </c>
      <c r="I861" s="647">
        <f>'[1]②B6用集計'!D4654</f>
        <v>29</v>
      </c>
      <c r="J861" s="644">
        <f>'[1]②B6用集計'!C4680</f>
        <v>27</v>
      </c>
      <c r="K861" s="647">
        <f>'[1]②B6用集計'!D4680</f>
        <v>24</v>
      </c>
      <c r="L861" s="644">
        <f>'[1]②B6用集計'!C4705</f>
        <v>23</v>
      </c>
      <c r="M861" s="647">
        <f>'[1]②B6用集計'!D4705</f>
        <v>19</v>
      </c>
      <c r="N861" s="646">
        <f>'[1]②B6用集計'!C4730</f>
        <v>31</v>
      </c>
      <c r="O861" s="646">
        <f>'[1]②B6用集計'!D4730</f>
        <v>26</v>
      </c>
    </row>
    <row r="862" spans="1:15" ht="12">
      <c r="A862" s="668" t="s">
        <v>140</v>
      </c>
      <c r="B862" s="645">
        <f>'[1]②B6用集計'!C4478</f>
        <v>74</v>
      </c>
      <c r="C862" s="688">
        <f>'[1]②B6用集計'!D4478</f>
        <v>54</v>
      </c>
      <c r="D862" s="689">
        <f t="shared" si="106"/>
        <v>164</v>
      </c>
      <c r="E862" s="690">
        <f t="shared" si="106"/>
        <v>137</v>
      </c>
      <c r="F862" s="644">
        <f>'[1]②B6用集計'!C4604</f>
        <v>2</v>
      </c>
      <c r="G862" s="646">
        <f>'[1]②B6用集計'!D4604</f>
        <v>3</v>
      </c>
      <c r="H862" s="645">
        <f>'[1]②B6用集計'!C4655</f>
        <v>36</v>
      </c>
      <c r="I862" s="647">
        <f>'[1]②B6用集計'!D4655</f>
        <v>30</v>
      </c>
      <c r="J862" s="644">
        <f>'[1]②B6用集計'!C4681</f>
        <v>37</v>
      </c>
      <c r="K862" s="647">
        <f>'[1]②B6用集計'!D4681</f>
        <v>28</v>
      </c>
      <c r="L862" s="644">
        <f>'[1]②B6用集計'!C4706</f>
        <v>25</v>
      </c>
      <c r="M862" s="647">
        <f>'[1]②B6用集計'!D4706</f>
        <v>26</v>
      </c>
      <c r="N862" s="646">
        <f>'[1]②B6用集計'!C4731</f>
        <v>27</v>
      </c>
      <c r="O862" s="646">
        <f>'[1]②B6用集計'!D4731</f>
        <v>21</v>
      </c>
    </row>
    <row r="863" spans="1:15" ht="12">
      <c r="A863" s="668" t="s">
        <v>141</v>
      </c>
      <c r="B863" s="645">
        <f>'[1]②B6用集計'!C4479</f>
        <v>25</v>
      </c>
      <c r="C863" s="688">
        <f>'[1]②B6用集計'!D4479</f>
        <v>34</v>
      </c>
      <c r="D863" s="689">
        <f t="shared" si="106"/>
        <v>71</v>
      </c>
      <c r="E863" s="690">
        <f t="shared" si="106"/>
        <v>80</v>
      </c>
      <c r="F863" s="644">
        <f>'[1]②B6用集計'!C4605</f>
        <v>0</v>
      </c>
      <c r="G863" s="646">
        <f>'[1]②B6用集計'!D4605</f>
        <v>1</v>
      </c>
      <c r="H863" s="645">
        <f>'[1]②B6用集計'!C4656</f>
        <v>21</v>
      </c>
      <c r="I863" s="647">
        <f>'[1]②B6用集計'!D4656</f>
        <v>24</v>
      </c>
      <c r="J863" s="644">
        <f>'[1]②B6用集計'!C4682</f>
        <v>14</v>
      </c>
      <c r="K863" s="647">
        <f>'[1]②B6用集計'!D4682</f>
        <v>24</v>
      </c>
      <c r="L863" s="644">
        <f>'[1]②B6用集計'!C4707</f>
        <v>16</v>
      </c>
      <c r="M863" s="647">
        <f>'[1]②B6用集計'!D4707</f>
        <v>13</v>
      </c>
      <c r="N863" s="646">
        <f>'[1]②B6用集計'!C4732</f>
        <v>13</v>
      </c>
      <c r="O863" s="646">
        <f>'[1]②B6用集計'!D4732</f>
        <v>21</v>
      </c>
    </row>
    <row r="864" spans="1:15" ht="12">
      <c r="A864" s="668" t="s">
        <v>142</v>
      </c>
      <c r="B864" s="645">
        <f>'[1]②B6用集計'!C4480</f>
        <v>25</v>
      </c>
      <c r="C864" s="688">
        <f>'[1]②B6用集計'!D4480</f>
        <v>35</v>
      </c>
      <c r="D864" s="689">
        <f t="shared" si="106"/>
        <v>61</v>
      </c>
      <c r="E864" s="690">
        <f t="shared" si="106"/>
        <v>87</v>
      </c>
      <c r="F864" s="644">
        <f>'[1]②B6用集計'!C4606</f>
        <v>0</v>
      </c>
      <c r="G864" s="646">
        <f>'[1]②B6用集計'!D4606</f>
        <v>0</v>
      </c>
      <c r="H864" s="645">
        <f>'[1]②B6用集計'!C4657</f>
        <v>16</v>
      </c>
      <c r="I864" s="647">
        <f>'[1]②B6用集計'!D4657</f>
        <v>19</v>
      </c>
      <c r="J864" s="644">
        <f>'[1]②B6用集計'!C4683</f>
        <v>20</v>
      </c>
      <c r="K864" s="647">
        <f>'[1]②B6用集計'!D4683</f>
        <v>22</v>
      </c>
      <c r="L864" s="644">
        <f>'[1]②B6用集計'!C4708</f>
        <v>17</v>
      </c>
      <c r="M864" s="647">
        <f>'[1]②B6用集計'!D4708</f>
        <v>21</v>
      </c>
      <c r="N864" s="646">
        <f>'[1]②B6用集計'!C4733</f>
        <v>7</v>
      </c>
      <c r="O864" s="646">
        <f>'[1]②B6用集計'!D4733</f>
        <v>11</v>
      </c>
    </row>
    <row r="865" spans="1:15" ht="12">
      <c r="A865" s="668" t="s">
        <v>143</v>
      </c>
      <c r="B865" s="645">
        <f>'[1]②B6用集計'!C4481</f>
        <v>25</v>
      </c>
      <c r="C865" s="688">
        <f>'[1]②B6用集計'!D4481</f>
        <v>29</v>
      </c>
      <c r="D865" s="689">
        <f t="shared" si="106"/>
        <v>61</v>
      </c>
      <c r="E865" s="690">
        <f t="shared" si="106"/>
        <v>87</v>
      </c>
      <c r="F865" s="644">
        <f>'[1]②B6用集計'!C4607</f>
        <v>0</v>
      </c>
      <c r="G865" s="646">
        <f>'[1]②B6用集計'!D4607</f>
        <v>0</v>
      </c>
      <c r="H865" s="645">
        <f>'[1]②B6用集計'!C4658</f>
        <v>12</v>
      </c>
      <c r="I865" s="647">
        <f>'[1]②B6用集計'!D4658</f>
        <v>10</v>
      </c>
      <c r="J865" s="644">
        <f>'[1]②B6用集計'!C4684</f>
        <v>12</v>
      </c>
      <c r="K865" s="647">
        <f>'[1]②B6用集計'!D4684</f>
        <v>18</v>
      </c>
      <c r="L865" s="644">
        <f>'[1]②B6用集計'!C4709</f>
        <v>12</v>
      </c>
      <c r="M865" s="647">
        <f>'[1]②B6用集計'!D4709</f>
        <v>13</v>
      </c>
      <c r="N865" s="646">
        <f>'[1]②B6用集計'!C4734</f>
        <v>12</v>
      </c>
      <c r="O865" s="646">
        <f>'[1]②B6用集計'!D4734</f>
        <v>19</v>
      </c>
    </row>
    <row r="866" spans="1:15" ht="12">
      <c r="A866" s="668" t="s">
        <v>144</v>
      </c>
      <c r="B866" s="645">
        <f>'[1]②B6用集計'!C4482</f>
        <v>21</v>
      </c>
      <c r="C866" s="688">
        <f>'[1]②B6用集計'!D4482</f>
        <v>47</v>
      </c>
      <c r="D866" s="689">
        <f t="shared" si="106"/>
        <v>49</v>
      </c>
      <c r="E866" s="690">
        <f t="shared" si="106"/>
        <v>102</v>
      </c>
      <c r="F866" s="644">
        <f>'[1]②B6用集計'!C4608</f>
        <v>0</v>
      </c>
      <c r="G866" s="646">
        <f>'[1]②B6用集計'!D4608</f>
        <v>0</v>
      </c>
      <c r="H866" s="645">
        <f>'[1]②B6用集計'!C4659</f>
        <v>8</v>
      </c>
      <c r="I866" s="647">
        <f>'[1]②B6用集計'!D4659</f>
        <v>17</v>
      </c>
      <c r="J866" s="644">
        <f>'[1]②B6用集計'!C4685</f>
        <v>11</v>
      </c>
      <c r="K866" s="647">
        <f>'[1]②B6用集計'!D4685</f>
        <v>13</v>
      </c>
      <c r="L866" s="644">
        <f>'[1]②B6用集計'!C4710</f>
        <v>8</v>
      </c>
      <c r="M866" s="647">
        <f>'[1]②B6用集計'!D4710</f>
        <v>8</v>
      </c>
      <c r="N866" s="646">
        <f>'[1]②B6用集計'!C4735</f>
        <v>15</v>
      </c>
      <c r="O866" s="646">
        <f>'[1]②B6用集計'!D4735</f>
        <v>14</v>
      </c>
    </row>
    <row r="867" spans="1:15" ht="12">
      <c r="A867" s="668" t="s">
        <v>145</v>
      </c>
      <c r="B867" s="645">
        <f>'[1]②B6用集計'!C4483</f>
        <v>7</v>
      </c>
      <c r="C867" s="688">
        <f>'[1]②B6用集計'!D4483</f>
        <v>13</v>
      </c>
      <c r="D867" s="767">
        <f t="shared" si="106"/>
        <v>24</v>
      </c>
      <c r="E867" s="690">
        <f t="shared" si="106"/>
        <v>40</v>
      </c>
      <c r="F867" s="646">
        <f>'[1]②B6用集計'!C4609</f>
        <v>0</v>
      </c>
      <c r="G867" s="646">
        <f>'[1]②B6用集計'!D4609</f>
        <v>0</v>
      </c>
      <c r="H867" s="645">
        <f>'[1]②B6用集計'!C4660</f>
        <v>4</v>
      </c>
      <c r="I867" s="647">
        <f>'[1]②B6用集計'!D4660</f>
        <v>9</v>
      </c>
      <c r="J867" s="646">
        <f>'[1]②B6用集計'!C4686</f>
        <v>3</v>
      </c>
      <c r="K867" s="647">
        <f>'[1]②B6用集計'!D4686</f>
        <v>9</v>
      </c>
      <c r="L867" s="646">
        <f>'[1]②B6用集計'!C4711</f>
        <v>3</v>
      </c>
      <c r="M867" s="647">
        <f>'[1]②B6用集計'!D4711</f>
        <v>3</v>
      </c>
      <c r="N867" s="646">
        <f>'[1]②B6用集計'!C4736</f>
        <v>4</v>
      </c>
      <c r="O867" s="646">
        <f>'[1]②B6用集計'!D4736</f>
        <v>9</v>
      </c>
    </row>
    <row r="868" spans="1:15" ht="12">
      <c r="A868" s="668" t="s">
        <v>146</v>
      </c>
      <c r="B868" s="645">
        <f>'[1]②B6用集計'!C4484</f>
        <v>1</v>
      </c>
      <c r="C868" s="688">
        <f>'[1]②B6用集計'!D4484</f>
        <v>2</v>
      </c>
      <c r="D868" s="767">
        <f t="shared" si="106"/>
        <v>2</v>
      </c>
      <c r="E868" s="690">
        <f t="shared" si="106"/>
        <v>14</v>
      </c>
      <c r="F868" s="646">
        <f>'[1]②B6用集計'!C4610</f>
        <v>0</v>
      </c>
      <c r="G868" s="646">
        <f>'[1]②B6用集計'!D4610</f>
        <v>0</v>
      </c>
      <c r="H868" s="645">
        <f>'[1]②B6用集計'!C4661</f>
        <v>0</v>
      </c>
      <c r="I868" s="647">
        <f>'[1]②B6用集計'!D4661</f>
        <v>2</v>
      </c>
      <c r="J868" s="646">
        <f>'[1]②B6用集計'!C4687</f>
        <v>0</v>
      </c>
      <c r="K868" s="647">
        <f>'[1]②B6用集計'!D4687</f>
        <v>0</v>
      </c>
      <c r="L868" s="646">
        <f>'[1]②B6用集計'!C4712</f>
        <v>0</v>
      </c>
      <c r="M868" s="647">
        <f>'[1]②B6用集計'!D4712</f>
        <v>3</v>
      </c>
      <c r="N868" s="646">
        <f>'[1]②B6用集計'!C4737</f>
        <v>0</v>
      </c>
      <c r="O868" s="646">
        <f>'[1]②B6用集計'!D4737</f>
        <v>4</v>
      </c>
    </row>
    <row r="869" spans="1:15" ht="12" thickBot="1">
      <c r="A869" s="669" t="s">
        <v>216</v>
      </c>
      <c r="B869" s="691">
        <f>'[1]②B6用集計'!C4485</f>
        <v>0</v>
      </c>
      <c r="C869" s="692">
        <f>'[1]②B6用集計'!D4485</f>
        <v>1</v>
      </c>
      <c r="D869" s="715">
        <f t="shared" si="106"/>
        <v>0</v>
      </c>
      <c r="E869" s="694">
        <f t="shared" si="106"/>
        <v>2</v>
      </c>
      <c r="F869" s="649">
        <f>'[1]②B6用集計'!C4611</f>
        <v>0</v>
      </c>
      <c r="G869" s="649">
        <f>'[1]②B6用集計'!D4611</f>
        <v>0</v>
      </c>
      <c r="H869" s="691">
        <f>'[1]②B6用集計'!C4662</f>
        <v>0</v>
      </c>
      <c r="I869" s="670">
        <f>'[1]②B6用集計'!D4662</f>
        <v>1</v>
      </c>
      <c r="J869" s="649">
        <f>'[1]②B6用集計'!C4688</f>
        <v>0</v>
      </c>
      <c r="K869" s="670">
        <f>'[1]②B6用集計'!D4688</f>
        <v>1</v>
      </c>
      <c r="L869" s="649">
        <f>'[1]②B6用集計'!C4713</f>
        <v>0</v>
      </c>
      <c r="M869" s="647">
        <f>'[1]②B6用集計'!D4713</f>
        <v>1</v>
      </c>
      <c r="N869" s="646">
        <f>'[1]②B6用集計'!C4738</f>
        <v>0</v>
      </c>
      <c r="O869" s="646">
        <f>'[1]②B6用集計'!D4738</f>
        <v>0</v>
      </c>
    </row>
    <row r="870" spans="1:15" ht="12">
      <c r="A870" s="739"/>
      <c r="B870" s="644"/>
      <c r="C870" s="646"/>
      <c r="D870" s="646"/>
      <c r="E870" s="646"/>
      <c r="F870" s="646"/>
      <c r="G870" s="646"/>
      <c r="H870" s="672"/>
      <c r="I870" s="672"/>
      <c r="J870" s="672"/>
      <c r="K870" s="672"/>
      <c r="L870" s="672"/>
      <c r="M870" s="740"/>
      <c r="N870" s="740"/>
      <c r="O870" s="740"/>
    </row>
    <row r="871" spans="1:15" ht="12" thickBot="1">
      <c r="A871" s="648"/>
      <c r="B871" s="649"/>
      <c r="C871" s="649"/>
      <c r="D871" s="649"/>
      <c r="E871" s="649"/>
      <c r="F871" s="649"/>
      <c r="G871" s="649"/>
      <c r="H871" s="697"/>
      <c r="I871" s="697"/>
      <c r="J871" s="697"/>
      <c r="K871" s="697"/>
      <c r="L871" s="697"/>
      <c r="M871" s="697"/>
      <c r="N871" s="697"/>
      <c r="O871" s="697"/>
    </row>
    <row r="872" spans="1:15" ht="12">
      <c r="A872" s="775" t="s">
        <v>202</v>
      </c>
      <c r="B872" s="1113" t="s">
        <v>436</v>
      </c>
      <c r="C872" s="1114"/>
      <c r="D872" s="1084" t="s">
        <v>437</v>
      </c>
      <c r="E872" s="1084"/>
      <c r="F872" s="1115" t="s">
        <v>438</v>
      </c>
      <c r="G872" s="1116"/>
      <c r="H872" s="1085" t="s">
        <v>439</v>
      </c>
      <c r="I872" s="1117"/>
      <c r="J872" s="1118" t="s">
        <v>440</v>
      </c>
      <c r="K872" s="1119"/>
      <c r="L872" s="1102" t="s">
        <v>441</v>
      </c>
      <c r="M872" s="1087"/>
      <c r="N872" s="1088" t="s">
        <v>442</v>
      </c>
      <c r="O872" s="1108"/>
    </row>
    <row r="873" spans="1:15" ht="12">
      <c r="A873" s="673" t="s">
        <v>210</v>
      </c>
      <c r="B873" s="1111">
        <f>F844+SUM(H844:O844)</f>
        <v>986</v>
      </c>
      <c r="C873" s="1112"/>
      <c r="D873" s="1071">
        <f>'[1]③行政区別'!E217</f>
        <v>235</v>
      </c>
      <c r="E873" s="1071"/>
      <c r="F873" s="1066">
        <f>'[1]③行政区別'!E218</f>
        <v>543</v>
      </c>
      <c r="G873" s="1080"/>
      <c r="H873" s="1066">
        <f>'[1]③行政区別'!E219</f>
        <v>29</v>
      </c>
      <c r="I873" s="1067"/>
      <c r="J873" s="1091">
        <f>D873+F873+H873</f>
        <v>807</v>
      </c>
      <c r="K873" s="1079"/>
      <c r="L873" s="1089">
        <f>'[1]③行政区別'!E221</f>
        <v>242</v>
      </c>
      <c r="M873" s="1080"/>
      <c r="N873" s="1066">
        <f>'[1]③行政区別'!E222</f>
        <v>25</v>
      </c>
      <c r="O873" s="1071"/>
    </row>
    <row r="874" spans="1:15" ht="12">
      <c r="A874" s="673" t="s">
        <v>211</v>
      </c>
      <c r="B874" s="1111">
        <f>SUM(B878:C898)</f>
        <v>2960</v>
      </c>
      <c r="C874" s="1112"/>
      <c r="D874" s="1071">
        <f>SUM(D878:E898)</f>
        <v>739</v>
      </c>
      <c r="E874" s="1071"/>
      <c r="F874" s="1066">
        <f>SUM(F878:G898)</f>
        <v>1320</v>
      </c>
      <c r="G874" s="1080"/>
      <c r="H874" s="1066">
        <f>SUM(H878:I898)</f>
        <v>74</v>
      </c>
      <c r="I874" s="1067"/>
      <c r="J874" s="1091">
        <f>SUM(J878:K898)</f>
        <v>2133</v>
      </c>
      <c r="K874" s="1079"/>
      <c r="L874" s="1089">
        <f>SUM(L878:M898)</f>
        <v>710</v>
      </c>
      <c r="M874" s="1080"/>
      <c r="N874" s="1066">
        <f>SUM(N878:O898)</f>
        <v>69</v>
      </c>
      <c r="O874" s="1071"/>
    </row>
    <row r="875" spans="1:15" ht="12">
      <c r="A875" s="656"/>
      <c r="B875" s="784" t="s">
        <v>125</v>
      </c>
      <c r="C875" s="785" t="s">
        <v>126</v>
      </c>
      <c r="D875" s="748" t="s">
        <v>125</v>
      </c>
      <c r="E875" s="786" t="s">
        <v>126</v>
      </c>
      <c r="F875" s="750" t="s">
        <v>125</v>
      </c>
      <c r="G875" s="724" t="s">
        <v>126</v>
      </c>
      <c r="H875" s="748" t="s">
        <v>125</v>
      </c>
      <c r="I875" s="725" t="s">
        <v>126</v>
      </c>
      <c r="J875" s="749" t="s">
        <v>125</v>
      </c>
      <c r="K875" s="727" t="s">
        <v>126</v>
      </c>
      <c r="L875" s="748" t="s">
        <v>125</v>
      </c>
      <c r="M875" s="724" t="s">
        <v>126</v>
      </c>
      <c r="N875" s="748" t="s">
        <v>125</v>
      </c>
      <c r="O875" s="736" t="s">
        <v>126</v>
      </c>
    </row>
    <row r="876" spans="1:15" ht="12">
      <c r="A876" s="656" t="s">
        <v>224</v>
      </c>
      <c r="B876" s="709">
        <f aca="true" t="shared" si="109" ref="B876:C898">F847+H847+J847+L847+N847</f>
        <v>1217</v>
      </c>
      <c r="C876" s="710">
        <f t="shared" si="109"/>
        <v>1190</v>
      </c>
      <c r="D876" s="708">
        <f aca="true" t="shared" si="110" ref="D876:I876">SUM(D882:D898)</f>
        <v>311</v>
      </c>
      <c r="E876" s="708">
        <f t="shared" si="110"/>
        <v>302</v>
      </c>
      <c r="F876" s="706">
        <f t="shared" si="110"/>
        <v>581</v>
      </c>
      <c r="G876" s="707">
        <f t="shared" si="110"/>
        <v>549</v>
      </c>
      <c r="H876" s="708">
        <f t="shared" si="110"/>
        <v>27</v>
      </c>
      <c r="I876" s="682">
        <f t="shared" si="110"/>
        <v>29</v>
      </c>
      <c r="J876" s="709">
        <f aca="true" t="shared" si="111" ref="J876:K898">D876+F876+H876</f>
        <v>919</v>
      </c>
      <c r="K876" s="710">
        <f t="shared" si="111"/>
        <v>880</v>
      </c>
      <c r="L876" s="708">
        <f>SUM(L882:L898)</f>
        <v>262</v>
      </c>
      <c r="M876" s="707">
        <f>SUM(M882:M898)</f>
        <v>272</v>
      </c>
      <c r="N876" s="708">
        <f>SUM(N882:N898)</f>
        <v>31</v>
      </c>
      <c r="O876" s="708">
        <f>SUM(O882:O898)</f>
        <v>29</v>
      </c>
    </row>
    <row r="877" spans="1:15" ht="12">
      <c r="A877" s="665" t="s">
        <v>213</v>
      </c>
      <c r="B877" s="713">
        <f t="shared" si="109"/>
        <v>1496</v>
      </c>
      <c r="C877" s="714">
        <f t="shared" si="109"/>
        <v>1464</v>
      </c>
      <c r="D877" s="667">
        <f aca="true" t="shared" si="112" ref="D877:I877">SUM(D878:D898)</f>
        <v>373</v>
      </c>
      <c r="E877" s="667">
        <f t="shared" si="112"/>
        <v>366</v>
      </c>
      <c r="F877" s="666">
        <f t="shared" si="112"/>
        <v>678</v>
      </c>
      <c r="G877" s="712">
        <f t="shared" si="112"/>
        <v>642</v>
      </c>
      <c r="H877" s="667">
        <f t="shared" si="112"/>
        <v>36</v>
      </c>
      <c r="I877" s="685">
        <f t="shared" si="112"/>
        <v>38</v>
      </c>
      <c r="J877" s="713">
        <f t="shared" si="111"/>
        <v>1087</v>
      </c>
      <c r="K877" s="714">
        <f t="shared" si="111"/>
        <v>1046</v>
      </c>
      <c r="L877" s="667">
        <f>SUM(L878:L898)</f>
        <v>350</v>
      </c>
      <c r="M877" s="712">
        <f>SUM(M878:M898)</f>
        <v>360</v>
      </c>
      <c r="N877" s="667">
        <f>SUM(N878:N898)</f>
        <v>34</v>
      </c>
      <c r="O877" s="667">
        <f>SUM(O878:O898)</f>
        <v>35</v>
      </c>
    </row>
    <row r="878" spans="1:15" ht="12">
      <c r="A878" s="668" t="s">
        <v>225</v>
      </c>
      <c r="B878" s="689">
        <f t="shared" si="109"/>
        <v>64</v>
      </c>
      <c r="C878" s="690">
        <f t="shared" si="109"/>
        <v>56</v>
      </c>
      <c r="D878" s="646">
        <f>'[1]②B6用集計'!C4490</f>
        <v>17</v>
      </c>
      <c r="E878" s="646">
        <f>'[1]②B6用集計'!D4490</f>
        <v>18</v>
      </c>
      <c r="F878" s="645">
        <f>'[1]②B6用集計'!C4515</f>
        <v>22</v>
      </c>
      <c r="G878" s="647">
        <f>'[1]②B6用集計'!D4515</f>
        <v>13</v>
      </c>
      <c r="H878" s="644">
        <f>'[1]②B6用集計'!C4616</f>
        <v>2</v>
      </c>
      <c r="I878" s="688">
        <f>'[1]②B6用集計'!D4616</f>
        <v>3</v>
      </c>
      <c r="J878" s="689">
        <f t="shared" si="111"/>
        <v>41</v>
      </c>
      <c r="K878" s="690">
        <f t="shared" si="111"/>
        <v>34</v>
      </c>
      <c r="L878" s="644">
        <f>'[1]②B6用集計'!C4743</f>
        <v>19</v>
      </c>
      <c r="M878" s="647">
        <f>'[1]②B6用集計'!D4743</f>
        <v>20</v>
      </c>
      <c r="N878" s="646">
        <f>'[1]②B6用集計'!C4768</f>
        <v>0</v>
      </c>
      <c r="O878" s="646">
        <f>'[1]②B6用集計'!D4768</f>
        <v>1</v>
      </c>
    </row>
    <row r="879" spans="1:15" ht="12">
      <c r="A879" s="668" t="s">
        <v>226</v>
      </c>
      <c r="B879" s="689">
        <f t="shared" si="109"/>
        <v>69</v>
      </c>
      <c r="C879" s="690">
        <f t="shared" si="109"/>
        <v>64</v>
      </c>
      <c r="D879" s="646">
        <f>'[1]②B6用集計'!C4491</f>
        <v>17</v>
      </c>
      <c r="E879" s="646">
        <f>'[1]②B6用集計'!D4491</f>
        <v>15</v>
      </c>
      <c r="F879" s="645">
        <f>'[1]②B6用集計'!C4516</f>
        <v>21</v>
      </c>
      <c r="G879" s="647">
        <f>'[1]②B6用集計'!D4516</f>
        <v>33</v>
      </c>
      <c r="H879" s="644">
        <f>'[1]②B6用集計'!C4617</f>
        <v>1</v>
      </c>
      <c r="I879" s="688">
        <f>'[1]②B6用集計'!D4617</f>
        <v>2</v>
      </c>
      <c r="J879" s="689">
        <f t="shared" si="111"/>
        <v>39</v>
      </c>
      <c r="K879" s="690">
        <f t="shared" si="111"/>
        <v>50</v>
      </c>
      <c r="L879" s="644">
        <f>'[1]②B6用集計'!C4744</f>
        <v>18</v>
      </c>
      <c r="M879" s="647">
        <f>'[1]②B6用集計'!D4744</f>
        <v>23</v>
      </c>
      <c r="N879" s="646">
        <f>'[1]②B6用集計'!C4769</f>
        <v>0</v>
      </c>
      <c r="O879" s="646">
        <f>'[1]②B6用集計'!D4769</f>
        <v>1</v>
      </c>
    </row>
    <row r="880" spans="1:15" ht="12">
      <c r="A880" s="668" t="s">
        <v>129</v>
      </c>
      <c r="B880" s="767">
        <f t="shared" si="109"/>
        <v>76</v>
      </c>
      <c r="C880" s="690">
        <f t="shared" si="109"/>
        <v>78</v>
      </c>
      <c r="D880" s="646">
        <f>'[1]②B6用集計'!C4492</f>
        <v>14</v>
      </c>
      <c r="E880" s="646">
        <f>'[1]②B6用集計'!D4492</f>
        <v>13</v>
      </c>
      <c r="F880" s="645">
        <f>'[1]②B6用集計'!C4517</f>
        <v>26</v>
      </c>
      <c r="G880" s="647">
        <f>'[1]②B6用集計'!D4517</f>
        <v>26</v>
      </c>
      <c r="H880" s="644">
        <f>'[1]②B6用集計'!C4618</f>
        <v>0</v>
      </c>
      <c r="I880" s="688">
        <f>'[1]②B6用集計'!D4618</f>
        <v>2</v>
      </c>
      <c r="J880" s="689">
        <f t="shared" si="111"/>
        <v>40</v>
      </c>
      <c r="K880" s="690">
        <f t="shared" si="111"/>
        <v>41</v>
      </c>
      <c r="L880" s="644">
        <f>'[1]②B6用集計'!C4745</f>
        <v>27</v>
      </c>
      <c r="M880" s="647">
        <f>'[1]②B6用集計'!D4745</f>
        <v>31</v>
      </c>
      <c r="N880" s="646">
        <f>'[1]②B6用集計'!C4770</f>
        <v>1</v>
      </c>
      <c r="O880" s="646">
        <f>'[1]②B6用集計'!D4770</f>
        <v>3</v>
      </c>
    </row>
    <row r="881" spans="1:15" ht="12">
      <c r="A881" s="668" t="s">
        <v>130</v>
      </c>
      <c r="B881" s="689">
        <f t="shared" si="109"/>
        <v>70</v>
      </c>
      <c r="C881" s="690">
        <f t="shared" si="109"/>
        <v>76</v>
      </c>
      <c r="D881" s="646">
        <f>'[1]②B6用集計'!C4493</f>
        <v>14</v>
      </c>
      <c r="E881" s="646">
        <f>'[1]②B6用集計'!D4493</f>
        <v>18</v>
      </c>
      <c r="F881" s="645">
        <f>'[1]②B6用集計'!C4518</f>
        <v>28</v>
      </c>
      <c r="G881" s="647">
        <f>'[1]②B6用集計'!D4518</f>
        <v>21</v>
      </c>
      <c r="H881" s="644">
        <f>'[1]②B6用集計'!C4619</f>
        <v>6</v>
      </c>
      <c r="I881" s="688">
        <f>'[1]②B6用集計'!D4619</f>
        <v>2</v>
      </c>
      <c r="J881" s="689">
        <f t="shared" si="111"/>
        <v>48</v>
      </c>
      <c r="K881" s="690">
        <f t="shared" si="111"/>
        <v>41</v>
      </c>
      <c r="L881" s="644">
        <f>'[1]②B6用集計'!C4746</f>
        <v>24</v>
      </c>
      <c r="M881" s="647">
        <f>'[1]②B6用集計'!D4746</f>
        <v>14</v>
      </c>
      <c r="N881" s="646">
        <f>'[1]②B6用集計'!C4771</f>
        <v>2</v>
      </c>
      <c r="O881" s="646">
        <f>'[1]②B6用集計'!D4771</f>
        <v>1</v>
      </c>
    </row>
    <row r="882" spans="1:15" ht="12">
      <c r="A882" s="668" t="s">
        <v>131</v>
      </c>
      <c r="B882" s="689">
        <f t="shared" si="109"/>
        <v>87</v>
      </c>
      <c r="C882" s="690">
        <f t="shared" si="109"/>
        <v>72</v>
      </c>
      <c r="D882" s="646">
        <f>'[1]②B6用集計'!C4494</f>
        <v>17</v>
      </c>
      <c r="E882" s="646">
        <f>'[1]②B6用集計'!D4494</f>
        <v>5</v>
      </c>
      <c r="F882" s="645">
        <f>'[1]②B6用集計'!C4519</f>
        <v>39</v>
      </c>
      <c r="G882" s="647">
        <f>'[1]②B6用集計'!D4519</f>
        <v>40</v>
      </c>
      <c r="H882" s="644">
        <f>'[1]②B6用集計'!C4620</f>
        <v>3</v>
      </c>
      <c r="I882" s="688">
        <f>'[1]②B6用集計'!D4620</f>
        <v>4</v>
      </c>
      <c r="J882" s="689">
        <f t="shared" si="111"/>
        <v>59</v>
      </c>
      <c r="K882" s="690">
        <f t="shared" si="111"/>
        <v>49</v>
      </c>
      <c r="L882" s="644">
        <f>'[1]②B6用集計'!C4747</f>
        <v>12</v>
      </c>
      <c r="M882" s="647">
        <f>'[1]②B6用集計'!D4747</f>
        <v>10</v>
      </c>
      <c r="N882" s="646">
        <f>'[1]②B6用集計'!C4772</f>
        <v>0</v>
      </c>
      <c r="O882" s="646">
        <f>'[1]②B6用集計'!D4772</f>
        <v>1</v>
      </c>
    </row>
    <row r="883" spans="1:15" ht="12">
      <c r="A883" s="668" t="s">
        <v>132</v>
      </c>
      <c r="B883" s="689">
        <f t="shared" si="109"/>
        <v>82</v>
      </c>
      <c r="C883" s="690">
        <f t="shared" si="109"/>
        <v>64</v>
      </c>
      <c r="D883" s="646">
        <f>'[1]②B6用集計'!C4495</f>
        <v>22</v>
      </c>
      <c r="E883" s="646">
        <f>'[1]②B6用集計'!D4495</f>
        <v>17</v>
      </c>
      <c r="F883" s="645">
        <f>'[1]②B6用集計'!C4520</f>
        <v>51</v>
      </c>
      <c r="G883" s="647">
        <f>'[1]②B6用集計'!D4520</f>
        <v>26</v>
      </c>
      <c r="H883" s="644">
        <f>'[1]②B6用集計'!C4621</f>
        <v>3</v>
      </c>
      <c r="I883" s="688">
        <f>'[1]②B6用集計'!D4621</f>
        <v>2</v>
      </c>
      <c r="J883" s="689">
        <f t="shared" si="111"/>
        <v>76</v>
      </c>
      <c r="K883" s="690">
        <f t="shared" si="111"/>
        <v>45</v>
      </c>
      <c r="L883" s="644">
        <f>'[1]②B6用集計'!C4748</f>
        <v>15</v>
      </c>
      <c r="M883" s="647">
        <f>'[1]②B6用集計'!D4748</f>
        <v>12</v>
      </c>
      <c r="N883" s="646">
        <f>'[1]②B6用集計'!C4773</f>
        <v>0</v>
      </c>
      <c r="O883" s="646">
        <f>'[1]②B6用集計'!D4773</f>
        <v>1</v>
      </c>
    </row>
    <row r="884" spans="1:15" ht="12">
      <c r="A884" s="668" t="s">
        <v>133</v>
      </c>
      <c r="B884" s="689">
        <f t="shared" si="109"/>
        <v>101</v>
      </c>
      <c r="C884" s="690">
        <f t="shared" si="109"/>
        <v>65</v>
      </c>
      <c r="D884" s="646">
        <f>'[1]②B6用集計'!C4496</f>
        <v>26</v>
      </c>
      <c r="E884" s="646">
        <f>'[1]②B6用集計'!D4496</f>
        <v>15</v>
      </c>
      <c r="F884" s="645">
        <f>'[1]②B6用集計'!C4521</f>
        <v>56</v>
      </c>
      <c r="G884" s="647">
        <f>'[1]②B6用集計'!D4521</f>
        <v>49</v>
      </c>
      <c r="H884" s="644">
        <f>'[1]②B6用集計'!C4622</f>
        <v>2</v>
      </c>
      <c r="I884" s="688">
        <f>'[1]②B6用集計'!D4622</f>
        <v>4</v>
      </c>
      <c r="J884" s="689">
        <f t="shared" si="111"/>
        <v>84</v>
      </c>
      <c r="K884" s="690">
        <f t="shared" si="111"/>
        <v>68</v>
      </c>
      <c r="L884" s="644">
        <f>'[1]②B6用集計'!C4749</f>
        <v>20</v>
      </c>
      <c r="M884" s="647">
        <f>'[1]②B6用集計'!D4749</f>
        <v>20</v>
      </c>
      <c r="N884" s="646">
        <f>'[1]②B6用集計'!C4774</f>
        <v>1</v>
      </c>
      <c r="O884" s="646">
        <f>'[1]②B6用集計'!D4774</f>
        <v>1</v>
      </c>
    </row>
    <row r="885" spans="1:15" ht="12">
      <c r="A885" s="668" t="s">
        <v>134</v>
      </c>
      <c r="B885" s="689">
        <f t="shared" si="109"/>
        <v>91</v>
      </c>
      <c r="C885" s="690">
        <f t="shared" si="109"/>
        <v>91</v>
      </c>
      <c r="D885" s="646">
        <f>'[1]②B6用集計'!C4497</f>
        <v>25</v>
      </c>
      <c r="E885" s="646">
        <f>'[1]②B6用集計'!D4497</f>
        <v>19</v>
      </c>
      <c r="F885" s="645">
        <f>'[1]②B6用集計'!C4522</f>
        <v>52</v>
      </c>
      <c r="G885" s="647">
        <f>'[1]②B6用集計'!D4522</f>
        <v>41</v>
      </c>
      <c r="H885" s="644">
        <f>'[1]②B6用集計'!C4623</f>
        <v>3</v>
      </c>
      <c r="I885" s="688">
        <f>'[1]②B6用集計'!D4623</f>
        <v>2</v>
      </c>
      <c r="J885" s="689">
        <f t="shared" si="111"/>
        <v>80</v>
      </c>
      <c r="K885" s="690">
        <f t="shared" si="111"/>
        <v>62</v>
      </c>
      <c r="L885" s="644">
        <f>'[1]②B6用集計'!C4750</f>
        <v>25</v>
      </c>
      <c r="M885" s="647">
        <f>'[1]②B6用集計'!D4750</f>
        <v>27</v>
      </c>
      <c r="N885" s="646">
        <f>'[1]②B6用集計'!C4775</f>
        <v>1</v>
      </c>
      <c r="O885" s="646">
        <f>'[1]②B6用集計'!D4775</f>
        <v>1</v>
      </c>
    </row>
    <row r="886" spans="1:15" ht="12">
      <c r="A886" s="668" t="s">
        <v>135</v>
      </c>
      <c r="B886" s="689">
        <f t="shared" si="109"/>
        <v>100</v>
      </c>
      <c r="C886" s="690">
        <f t="shared" si="109"/>
        <v>99</v>
      </c>
      <c r="D886" s="646">
        <f>'[1]②B6用集計'!C4498</f>
        <v>25</v>
      </c>
      <c r="E886" s="646">
        <f>'[1]②B6用集計'!D4498</f>
        <v>27</v>
      </c>
      <c r="F886" s="645">
        <f>'[1]②B6用集計'!C4523</f>
        <v>52</v>
      </c>
      <c r="G886" s="647">
        <f>'[1]②B6用集計'!D4523</f>
        <v>40</v>
      </c>
      <c r="H886" s="644">
        <f>'[1]②B6用集計'!C4624</f>
        <v>3</v>
      </c>
      <c r="I886" s="688">
        <f>'[1]②B6用集計'!D4624</f>
        <v>6</v>
      </c>
      <c r="J886" s="689">
        <f t="shared" si="111"/>
        <v>80</v>
      </c>
      <c r="K886" s="690">
        <f t="shared" si="111"/>
        <v>73</v>
      </c>
      <c r="L886" s="644">
        <f>'[1]②B6用集計'!C4751</f>
        <v>35</v>
      </c>
      <c r="M886" s="647">
        <f>'[1]②B6用集計'!D4751</f>
        <v>35</v>
      </c>
      <c r="N886" s="646">
        <f>'[1]②B6用集計'!C4776</f>
        <v>4</v>
      </c>
      <c r="O886" s="646">
        <f>'[1]②B6用集計'!D4776</f>
        <v>2</v>
      </c>
    </row>
    <row r="887" spans="1:15" ht="12">
      <c r="A887" s="668" t="s">
        <v>136</v>
      </c>
      <c r="B887" s="689">
        <f t="shared" si="109"/>
        <v>94</v>
      </c>
      <c r="C887" s="690">
        <f t="shared" si="109"/>
        <v>87</v>
      </c>
      <c r="D887" s="646">
        <f>'[1]②B6用集計'!C4499</f>
        <v>15</v>
      </c>
      <c r="E887" s="646">
        <f>'[1]②B6用集計'!D4499</f>
        <v>16</v>
      </c>
      <c r="F887" s="645">
        <f>'[1]②B6用集計'!C4524</f>
        <v>48</v>
      </c>
      <c r="G887" s="647">
        <f>'[1]②B6用集計'!D4524</f>
        <v>47</v>
      </c>
      <c r="H887" s="644">
        <f>'[1]②B6用集計'!C4625</f>
        <v>6</v>
      </c>
      <c r="I887" s="688">
        <f>'[1]②B6用集計'!D4625</f>
        <v>4</v>
      </c>
      <c r="J887" s="689">
        <f t="shared" si="111"/>
        <v>69</v>
      </c>
      <c r="K887" s="690">
        <f t="shared" si="111"/>
        <v>67</v>
      </c>
      <c r="L887" s="644">
        <f>'[1]②B6用集計'!C4752</f>
        <v>18</v>
      </c>
      <c r="M887" s="647">
        <f>'[1]②B6用集計'!D4752</f>
        <v>19</v>
      </c>
      <c r="N887" s="646">
        <f>'[1]②B6用集計'!C4777</f>
        <v>4</v>
      </c>
      <c r="O887" s="646">
        <f>'[1]②B6用集計'!D4777</f>
        <v>4</v>
      </c>
    </row>
    <row r="888" spans="1:15" ht="12">
      <c r="A888" s="668" t="s">
        <v>137</v>
      </c>
      <c r="B888" s="689">
        <f t="shared" si="109"/>
        <v>96</v>
      </c>
      <c r="C888" s="690">
        <f t="shared" si="109"/>
        <v>88</v>
      </c>
      <c r="D888" s="646">
        <f>'[1]②B6用集計'!C4500</f>
        <v>15</v>
      </c>
      <c r="E888" s="646">
        <f>'[1]②B6用集計'!D4500</f>
        <v>17</v>
      </c>
      <c r="F888" s="645">
        <f>'[1]②B6用集計'!C4525</f>
        <v>41</v>
      </c>
      <c r="G888" s="647">
        <f>'[1]②B6用集計'!D4525</f>
        <v>31</v>
      </c>
      <c r="H888" s="644">
        <f>'[1]②B6用集計'!C4626</f>
        <v>3</v>
      </c>
      <c r="I888" s="688">
        <f>'[1]②B6用集計'!D4626</f>
        <v>2</v>
      </c>
      <c r="J888" s="689">
        <f t="shared" si="111"/>
        <v>59</v>
      </c>
      <c r="K888" s="690">
        <f t="shared" si="111"/>
        <v>50</v>
      </c>
      <c r="L888" s="644">
        <f>'[1]②B6用集計'!C4753</f>
        <v>15</v>
      </c>
      <c r="M888" s="647">
        <f>'[1]②B6用集計'!D4753</f>
        <v>12</v>
      </c>
      <c r="N888" s="646">
        <f>'[1]②B6用集計'!C4778</f>
        <v>2</v>
      </c>
      <c r="O888" s="646">
        <f>'[1]②B6用集計'!D4778</f>
        <v>1</v>
      </c>
    </row>
    <row r="889" spans="1:15" ht="12">
      <c r="A889" s="668" t="s">
        <v>138</v>
      </c>
      <c r="B889" s="689">
        <f t="shared" si="109"/>
        <v>94</v>
      </c>
      <c r="C889" s="690">
        <f t="shared" si="109"/>
        <v>107</v>
      </c>
      <c r="D889" s="646">
        <f>'[1]②B6用集計'!C4501</f>
        <v>35</v>
      </c>
      <c r="E889" s="646">
        <f>'[1]②B6用集計'!D4501</f>
        <v>25</v>
      </c>
      <c r="F889" s="645">
        <f>'[1]②B6用集計'!C4526</f>
        <v>36</v>
      </c>
      <c r="G889" s="647">
        <f>'[1]②B6用集計'!D4526</f>
        <v>34</v>
      </c>
      <c r="H889" s="644">
        <f>'[1]②B6用集計'!C4627</f>
        <v>1</v>
      </c>
      <c r="I889" s="688">
        <f>'[1]②B6用集計'!D4627</f>
        <v>0</v>
      </c>
      <c r="J889" s="689">
        <f t="shared" si="111"/>
        <v>72</v>
      </c>
      <c r="K889" s="690">
        <f t="shared" si="111"/>
        <v>59</v>
      </c>
      <c r="L889" s="644">
        <f>'[1]②B6用集計'!C4754</f>
        <v>18</v>
      </c>
      <c r="M889" s="647">
        <f>'[1]②B6用集計'!D4754</f>
        <v>21</v>
      </c>
      <c r="N889" s="646">
        <f>'[1]②B6用集計'!C4779</f>
        <v>1</v>
      </c>
      <c r="O889" s="646">
        <f>'[1]②B6用集計'!D4779</f>
        <v>2</v>
      </c>
    </row>
    <row r="890" spans="1:15" ht="12">
      <c r="A890" s="668" t="s">
        <v>139</v>
      </c>
      <c r="B890" s="689">
        <f t="shared" si="109"/>
        <v>117</v>
      </c>
      <c r="C890" s="690">
        <f t="shared" si="109"/>
        <v>99</v>
      </c>
      <c r="D890" s="646">
        <f>'[1]②B6用集計'!C4502</f>
        <v>31</v>
      </c>
      <c r="E890" s="646">
        <f>'[1]②B6用集計'!D4502</f>
        <v>35</v>
      </c>
      <c r="F890" s="645">
        <f>'[1]②B6用集計'!C4527</f>
        <v>43</v>
      </c>
      <c r="G890" s="647">
        <f>'[1]②B6用集計'!D4527</f>
        <v>50</v>
      </c>
      <c r="H890" s="644">
        <f>'[1]②B6用集計'!C4628</f>
        <v>0</v>
      </c>
      <c r="I890" s="688">
        <f>'[1]②B6用集計'!D4628</f>
        <v>0</v>
      </c>
      <c r="J890" s="689">
        <f t="shared" si="111"/>
        <v>74</v>
      </c>
      <c r="K890" s="690">
        <f t="shared" si="111"/>
        <v>85</v>
      </c>
      <c r="L890" s="644">
        <f>'[1]②B6用集計'!C4755</f>
        <v>24</v>
      </c>
      <c r="M890" s="647">
        <f>'[1]②B6用集計'!D4755</f>
        <v>15</v>
      </c>
      <c r="N890" s="646">
        <f>'[1]②B6用集計'!C4780</f>
        <v>2</v>
      </c>
      <c r="O890" s="646">
        <f>'[1]②B6用集計'!D4780</f>
        <v>2</v>
      </c>
    </row>
    <row r="891" spans="1:15" ht="12">
      <c r="A891" s="668" t="s">
        <v>140</v>
      </c>
      <c r="B891" s="689">
        <f t="shared" si="109"/>
        <v>127</v>
      </c>
      <c r="C891" s="690">
        <f t="shared" si="109"/>
        <v>108</v>
      </c>
      <c r="D891" s="646">
        <f>'[1]②B6用集計'!C4503</f>
        <v>34</v>
      </c>
      <c r="E891" s="646">
        <f>'[1]②B6用集計'!D4503</f>
        <v>33</v>
      </c>
      <c r="F891" s="645">
        <f>'[1]②B6用集計'!C4528</f>
        <v>64</v>
      </c>
      <c r="G891" s="647">
        <f>'[1]②B6用集計'!D4528</f>
        <v>55</v>
      </c>
      <c r="H891" s="644">
        <f>'[1]②B6用集計'!C4629</f>
        <v>2</v>
      </c>
      <c r="I891" s="688">
        <f>'[1]②B6用集計'!D4629</f>
        <v>5</v>
      </c>
      <c r="J891" s="689">
        <f t="shared" si="111"/>
        <v>100</v>
      </c>
      <c r="K891" s="690">
        <f t="shared" si="111"/>
        <v>93</v>
      </c>
      <c r="L891" s="644">
        <f>'[1]②B6用集計'!C4756</f>
        <v>19</v>
      </c>
      <c r="M891" s="647">
        <f>'[1]②B6用集計'!D4756</f>
        <v>31</v>
      </c>
      <c r="N891" s="646">
        <f>'[1]②B6用集計'!C4781</f>
        <v>7</v>
      </c>
      <c r="O891" s="646">
        <f>'[1]②B6用集計'!D4781</f>
        <v>4</v>
      </c>
    </row>
    <row r="892" spans="1:15" ht="12">
      <c r="A892" s="668" t="s">
        <v>141</v>
      </c>
      <c r="B892" s="689">
        <f t="shared" si="109"/>
        <v>64</v>
      </c>
      <c r="C892" s="690">
        <f t="shared" si="109"/>
        <v>83</v>
      </c>
      <c r="D892" s="646">
        <f>'[1]②B6用集計'!C4504</f>
        <v>21</v>
      </c>
      <c r="E892" s="646">
        <f>'[1]②B6用集計'!D4504</f>
        <v>18</v>
      </c>
      <c r="F892" s="645">
        <f>'[1]②B6用集計'!C4529</f>
        <v>37</v>
      </c>
      <c r="G892" s="647">
        <f>'[1]②B6用集計'!D4529</f>
        <v>34</v>
      </c>
      <c r="H892" s="644">
        <f>'[1]②B6用集計'!C4630</f>
        <v>1</v>
      </c>
      <c r="I892" s="688">
        <f>'[1]②B6用集計'!D4630</f>
        <v>0</v>
      </c>
      <c r="J892" s="689">
        <f t="shared" si="111"/>
        <v>59</v>
      </c>
      <c r="K892" s="690">
        <f t="shared" si="111"/>
        <v>52</v>
      </c>
      <c r="L892" s="644">
        <f>'[1]②B6用集計'!C4757</f>
        <v>26</v>
      </c>
      <c r="M892" s="647">
        <f>'[1]②B6用集計'!D4757</f>
        <v>14</v>
      </c>
      <c r="N892" s="646">
        <f>'[1]②B6用集計'!C4782</f>
        <v>0</v>
      </c>
      <c r="O892" s="646">
        <f>'[1]②B6用集計'!D4782</f>
        <v>1</v>
      </c>
    </row>
    <row r="893" spans="1:15" ht="12">
      <c r="A893" s="668" t="s">
        <v>142</v>
      </c>
      <c r="B893" s="689">
        <f t="shared" si="109"/>
        <v>60</v>
      </c>
      <c r="C893" s="690">
        <f t="shared" si="109"/>
        <v>73</v>
      </c>
      <c r="D893" s="646">
        <f>'[1]②B6用集計'!C4505</f>
        <v>16</v>
      </c>
      <c r="E893" s="646">
        <f>'[1]②B6用集計'!D4505</f>
        <v>21</v>
      </c>
      <c r="F893" s="645">
        <f>'[1]②B6用集計'!C4530</f>
        <v>19</v>
      </c>
      <c r="G893" s="647">
        <f>'[1]②B6用集計'!D4530</f>
        <v>35</v>
      </c>
      <c r="H893" s="644">
        <f>'[1]②B6用集計'!C4631</f>
        <v>0</v>
      </c>
      <c r="I893" s="688">
        <f>'[1]②B6用集計'!D4631</f>
        <v>0</v>
      </c>
      <c r="J893" s="689">
        <f t="shared" si="111"/>
        <v>35</v>
      </c>
      <c r="K893" s="690">
        <f t="shared" si="111"/>
        <v>56</v>
      </c>
      <c r="L893" s="644">
        <f>'[1]②B6用集計'!C4758</f>
        <v>13</v>
      </c>
      <c r="M893" s="647">
        <f>'[1]②B6用集計'!D4758</f>
        <v>18</v>
      </c>
      <c r="N893" s="646">
        <f>'[1]②B6用集計'!C4783</f>
        <v>1</v>
      </c>
      <c r="O893" s="646">
        <f>'[1]②B6用集計'!D4783</f>
        <v>6</v>
      </c>
    </row>
    <row r="894" spans="1:15" ht="12">
      <c r="A894" s="668" t="s">
        <v>143</v>
      </c>
      <c r="B894" s="689">
        <f t="shared" si="109"/>
        <v>48</v>
      </c>
      <c r="C894" s="690">
        <f t="shared" si="109"/>
        <v>60</v>
      </c>
      <c r="D894" s="646">
        <f>'[1]②B6用集計'!C4506</f>
        <v>13</v>
      </c>
      <c r="E894" s="646">
        <f>'[1]②B6用集計'!D4506</f>
        <v>23</v>
      </c>
      <c r="F894" s="645">
        <f>'[1]②B6用集計'!C4531</f>
        <v>25</v>
      </c>
      <c r="G894" s="647">
        <f>'[1]②B6用集計'!D4531</f>
        <v>31</v>
      </c>
      <c r="H894" s="644">
        <f>'[1]②B6用集計'!C4632</f>
        <v>0</v>
      </c>
      <c r="I894" s="688">
        <f>'[1]②B6用集計'!D4632</f>
        <v>0</v>
      </c>
      <c r="J894" s="689">
        <f t="shared" si="111"/>
        <v>38</v>
      </c>
      <c r="K894" s="690">
        <f t="shared" si="111"/>
        <v>54</v>
      </c>
      <c r="L894" s="644">
        <f>'[1]②B6用集計'!C4759</f>
        <v>10</v>
      </c>
      <c r="M894" s="647">
        <f>'[1]②B6用集計'!D4759</f>
        <v>22</v>
      </c>
      <c r="N894" s="646">
        <f>'[1]②B6用集計'!C4784</f>
        <v>6</v>
      </c>
      <c r="O894" s="646">
        <f>'[1]②B6用集計'!D4784</f>
        <v>2</v>
      </c>
    </row>
    <row r="895" spans="1:15" ht="12">
      <c r="A895" s="668" t="s">
        <v>144</v>
      </c>
      <c r="B895" s="689">
        <f t="shared" si="109"/>
        <v>42</v>
      </c>
      <c r="C895" s="690">
        <f t="shared" si="109"/>
        <v>52</v>
      </c>
      <c r="D895" s="646">
        <f>'[1]②B6用集計'!C4507</f>
        <v>9</v>
      </c>
      <c r="E895" s="646">
        <f>'[1]②B6用集計'!D4507</f>
        <v>15</v>
      </c>
      <c r="F895" s="645">
        <f>'[1]②B6用集計'!C4532</f>
        <v>11</v>
      </c>
      <c r="G895" s="647">
        <f>'[1]②B6用集計'!D4532</f>
        <v>20</v>
      </c>
      <c r="H895" s="644">
        <f>'[1]②B6用集計'!C4633</f>
        <v>0</v>
      </c>
      <c r="I895" s="688">
        <f>'[1]②B6用集計'!D4633</f>
        <v>0</v>
      </c>
      <c r="J895" s="689">
        <f t="shared" si="111"/>
        <v>20</v>
      </c>
      <c r="K895" s="690">
        <f t="shared" si="111"/>
        <v>35</v>
      </c>
      <c r="L895" s="644">
        <f>'[1]②B6用集計'!C4760</f>
        <v>10</v>
      </c>
      <c r="M895" s="647">
        <f>'[1]②B6用集計'!D4760</f>
        <v>8</v>
      </c>
      <c r="N895" s="646">
        <f>'[1]②B6用集計'!C4785</f>
        <v>2</v>
      </c>
      <c r="O895" s="646">
        <f>'[1]②B6用集計'!D4785</f>
        <v>1</v>
      </c>
    </row>
    <row r="896" spans="1:15" ht="12">
      <c r="A896" s="668" t="s">
        <v>145</v>
      </c>
      <c r="B896" s="689">
        <f t="shared" si="109"/>
        <v>14</v>
      </c>
      <c r="C896" s="690">
        <f t="shared" si="109"/>
        <v>30</v>
      </c>
      <c r="D896" s="646">
        <f>'[1]②B6用集計'!C4508</f>
        <v>6</v>
      </c>
      <c r="E896" s="646">
        <f>'[1]②B6用集計'!D4508</f>
        <v>12</v>
      </c>
      <c r="F896" s="645">
        <f>'[1]②B6用集計'!C4533</f>
        <v>6</v>
      </c>
      <c r="G896" s="647">
        <f>'[1]②B6用集計'!D4533</f>
        <v>10</v>
      </c>
      <c r="H896" s="644">
        <f>'[1]②B6用集計'!C4634</f>
        <v>0</v>
      </c>
      <c r="I896" s="688">
        <f>'[1]②B6用集計'!D4634</f>
        <v>0</v>
      </c>
      <c r="J896" s="689">
        <f t="shared" si="111"/>
        <v>12</v>
      </c>
      <c r="K896" s="690">
        <f t="shared" si="111"/>
        <v>22</v>
      </c>
      <c r="L896" s="644">
        <f>'[1]②B6用集計'!C4761</f>
        <v>2</v>
      </c>
      <c r="M896" s="647">
        <f>'[1]②B6用集計'!D4761</f>
        <v>6</v>
      </c>
      <c r="N896" s="646">
        <f>'[1]②B6用集計'!C4786</f>
        <v>0</v>
      </c>
      <c r="O896" s="646">
        <f>'[1]②B6用集計'!D4786</f>
        <v>0</v>
      </c>
    </row>
    <row r="897" spans="1:15" ht="12">
      <c r="A897" s="668" t="s">
        <v>146</v>
      </c>
      <c r="B897" s="689">
        <f t="shared" si="109"/>
        <v>0</v>
      </c>
      <c r="C897" s="690">
        <f t="shared" si="109"/>
        <v>9</v>
      </c>
      <c r="D897" s="646">
        <f>'[1]②B6用集計'!C4509</f>
        <v>1</v>
      </c>
      <c r="E897" s="646">
        <f>'[1]②B6用集計'!D4509</f>
        <v>3</v>
      </c>
      <c r="F897" s="645">
        <f>'[1]②B6用集計'!C4534</f>
        <v>1</v>
      </c>
      <c r="G897" s="647">
        <f>'[1]②B6用集計'!D4534</f>
        <v>5</v>
      </c>
      <c r="H897" s="646">
        <f>'[1]②B6用集計'!C4635</f>
        <v>0</v>
      </c>
      <c r="I897" s="688">
        <f>'[1]②B6用集計'!D4635</f>
        <v>0</v>
      </c>
      <c r="J897" s="767">
        <f t="shared" si="111"/>
        <v>2</v>
      </c>
      <c r="K897" s="690">
        <f t="shared" si="111"/>
        <v>8</v>
      </c>
      <c r="L897" s="644">
        <f>'[1]②B6用集計'!C4762</f>
        <v>0</v>
      </c>
      <c r="M897" s="647">
        <f>'[1]②B6用集計'!D4762</f>
        <v>2</v>
      </c>
      <c r="N897" s="646">
        <f>'[1]②B6用集計'!C4787</f>
        <v>0</v>
      </c>
      <c r="O897" s="646">
        <f>'[1]②B6用集計'!D4787</f>
        <v>0</v>
      </c>
    </row>
    <row r="898" spans="1:15" ht="12" thickBot="1">
      <c r="A898" s="669" t="s">
        <v>216</v>
      </c>
      <c r="B898" s="689">
        <f t="shared" si="109"/>
        <v>0</v>
      </c>
      <c r="C898" s="694">
        <f t="shared" si="109"/>
        <v>3</v>
      </c>
      <c r="D898" s="649">
        <f>'[1]②B6用集計'!C4510</f>
        <v>0</v>
      </c>
      <c r="E898" s="649">
        <f>'[1]②B6用集計'!D4510</f>
        <v>1</v>
      </c>
      <c r="F898" s="691">
        <f>'[1]②B6用集計'!C4535</f>
        <v>0</v>
      </c>
      <c r="G898" s="670">
        <f>'[1]②B6用集計'!D4535</f>
        <v>1</v>
      </c>
      <c r="H898" s="649">
        <f>'[1]②B6用集計'!C4636</f>
        <v>0</v>
      </c>
      <c r="I898" s="692">
        <f>'[1]②B6用集計'!D4636</f>
        <v>0</v>
      </c>
      <c r="J898" s="715">
        <f t="shared" si="111"/>
        <v>0</v>
      </c>
      <c r="K898" s="694">
        <f t="shared" si="111"/>
        <v>2</v>
      </c>
      <c r="L898" s="760">
        <f>'[1]②B6用集計'!C4763</f>
        <v>0</v>
      </c>
      <c r="M898" s="670">
        <f>'[1]②B6用集計'!D4763</f>
        <v>0</v>
      </c>
      <c r="N898" s="649">
        <f>'[1]②B6用集計'!C4788</f>
        <v>0</v>
      </c>
      <c r="O898" s="649">
        <f>'[1]②B6用集計'!D4788</f>
        <v>0</v>
      </c>
    </row>
    <row r="899" spans="1:15" ht="12">
      <c r="A899" s="671"/>
      <c r="B899" s="740"/>
      <c r="C899" s="696"/>
      <c r="D899" s="646"/>
      <c r="E899" s="646"/>
      <c r="F899" s="646"/>
      <c r="G899" s="646"/>
      <c r="H899" s="646"/>
      <c r="I899" s="646"/>
      <c r="J899" s="646"/>
      <c r="K899" s="646"/>
      <c r="L899" s="646"/>
      <c r="M899" s="646"/>
      <c r="N899" s="646"/>
      <c r="O899" s="646"/>
    </row>
    <row r="900" spans="1:15" ht="12" thickBot="1">
      <c r="A900" s="648"/>
      <c r="B900" s="697"/>
      <c r="C900" s="653"/>
      <c r="D900" s="649"/>
      <c r="E900" s="649"/>
      <c r="F900" s="649"/>
      <c r="G900" s="649"/>
      <c r="H900" s="649"/>
      <c r="I900" s="649"/>
      <c r="J900" s="649"/>
      <c r="K900" s="649"/>
      <c r="L900" s="649"/>
      <c r="M900" s="649"/>
      <c r="N900" s="649"/>
      <c r="O900" s="649"/>
    </row>
    <row r="901" spans="1:15" ht="12">
      <c r="A901" s="654" t="s">
        <v>202</v>
      </c>
      <c r="B901" s="1110" t="s">
        <v>443</v>
      </c>
      <c r="C901" s="1083"/>
      <c r="D901" s="1084" t="s">
        <v>444</v>
      </c>
      <c r="E901" s="1084"/>
      <c r="F901" s="1088" t="s">
        <v>445</v>
      </c>
      <c r="G901" s="1086"/>
      <c r="H901" s="1085" t="s">
        <v>446</v>
      </c>
      <c r="I901" s="1086"/>
      <c r="J901" s="1085" t="s">
        <v>447</v>
      </c>
      <c r="K901" s="1086"/>
      <c r="L901" s="1081" t="s">
        <v>448</v>
      </c>
      <c r="M901" s="1096"/>
      <c r="N901" s="1081" t="s">
        <v>449</v>
      </c>
      <c r="O901" s="1082"/>
    </row>
    <row r="902" spans="1:15" ht="12">
      <c r="A902" s="655" t="s">
        <v>210</v>
      </c>
      <c r="B902" s="1090">
        <f>'[1]③行政区別'!E223</f>
        <v>86</v>
      </c>
      <c r="C902" s="1090"/>
      <c r="D902" s="1071">
        <f>'[1]③行政区別'!E224</f>
        <v>51</v>
      </c>
      <c r="E902" s="1071"/>
      <c r="F902" s="1066">
        <f>'[1]③行政区別'!E225</f>
        <v>76</v>
      </c>
      <c r="G902" s="1080"/>
      <c r="H902" s="1066">
        <f>'[1]③行政区別'!E226</f>
        <v>32</v>
      </c>
      <c r="I902" s="1080"/>
      <c r="J902" s="1066">
        <f>'[1]③行政区別'!E227</f>
        <v>48</v>
      </c>
      <c r="K902" s="1080"/>
      <c r="L902" s="1066">
        <f>'[1]③行政区別'!E228</f>
        <v>40</v>
      </c>
      <c r="M902" s="1080"/>
      <c r="N902" s="1066">
        <f>'[1]③行政区別'!E233</f>
        <v>61</v>
      </c>
      <c r="O902" s="1071"/>
    </row>
    <row r="903" spans="1:15" ht="12">
      <c r="A903" s="655" t="s">
        <v>211</v>
      </c>
      <c r="B903" s="1090">
        <f>SUM(B907:C927)</f>
        <v>221</v>
      </c>
      <c r="C903" s="1090"/>
      <c r="D903" s="1071">
        <f>SUM(D907:E927)</f>
        <v>139</v>
      </c>
      <c r="E903" s="1071"/>
      <c r="F903" s="1066">
        <f>SUM(F907:G927)</f>
        <v>217</v>
      </c>
      <c r="G903" s="1080"/>
      <c r="H903" s="1066">
        <f>SUM(H907:I927)</f>
        <v>92</v>
      </c>
      <c r="I903" s="1080"/>
      <c r="J903" s="1066">
        <f>SUM(J907:K927)</f>
        <v>138</v>
      </c>
      <c r="K903" s="1080"/>
      <c r="L903" s="1066">
        <f>SUM(L907:M927)</f>
        <v>98</v>
      </c>
      <c r="M903" s="1080"/>
      <c r="N903" s="1066">
        <f>SUM(N907:O927)</f>
        <v>167</v>
      </c>
      <c r="O903" s="1071"/>
    </row>
    <row r="904" spans="1:15" ht="12">
      <c r="A904" s="673"/>
      <c r="B904" s="748" t="s">
        <v>125</v>
      </c>
      <c r="C904" s="724" t="s">
        <v>126</v>
      </c>
      <c r="D904" s="748" t="s">
        <v>125</v>
      </c>
      <c r="E904" s="724" t="s">
        <v>126</v>
      </c>
      <c r="F904" s="748" t="s">
        <v>125</v>
      </c>
      <c r="G904" s="724" t="s">
        <v>126</v>
      </c>
      <c r="H904" s="748" t="s">
        <v>125</v>
      </c>
      <c r="I904" s="724" t="s">
        <v>126</v>
      </c>
      <c r="J904" s="748" t="s">
        <v>125</v>
      </c>
      <c r="K904" s="724" t="s">
        <v>126</v>
      </c>
      <c r="L904" s="748" t="s">
        <v>125</v>
      </c>
      <c r="M904" s="724" t="s">
        <v>126</v>
      </c>
      <c r="N904" s="748" t="s">
        <v>125</v>
      </c>
      <c r="O904" s="736" t="s">
        <v>126</v>
      </c>
    </row>
    <row r="905" spans="1:15" ht="12">
      <c r="A905" s="656" t="s">
        <v>224</v>
      </c>
      <c r="B905" s="708">
        <f aca="true" t="shared" si="113" ref="B905:O905">SUM(B911:B927)</f>
        <v>92</v>
      </c>
      <c r="C905" s="707">
        <f t="shared" si="113"/>
        <v>102</v>
      </c>
      <c r="D905" s="708">
        <f t="shared" si="113"/>
        <v>59</v>
      </c>
      <c r="E905" s="707">
        <f t="shared" si="113"/>
        <v>60</v>
      </c>
      <c r="F905" s="708">
        <f t="shared" si="113"/>
        <v>96</v>
      </c>
      <c r="G905" s="707">
        <f t="shared" si="113"/>
        <v>102</v>
      </c>
      <c r="H905" s="708">
        <f t="shared" si="113"/>
        <v>43</v>
      </c>
      <c r="I905" s="707">
        <f t="shared" si="113"/>
        <v>38</v>
      </c>
      <c r="J905" s="708">
        <f t="shared" si="113"/>
        <v>61</v>
      </c>
      <c r="K905" s="707">
        <f t="shared" si="113"/>
        <v>67</v>
      </c>
      <c r="L905" s="708">
        <f t="shared" si="113"/>
        <v>41</v>
      </c>
      <c r="M905" s="707">
        <f t="shared" si="113"/>
        <v>45</v>
      </c>
      <c r="N905" s="708">
        <f t="shared" si="113"/>
        <v>62</v>
      </c>
      <c r="O905" s="708">
        <f t="shared" si="113"/>
        <v>70</v>
      </c>
    </row>
    <row r="906" spans="1:15" ht="12">
      <c r="A906" s="665" t="s">
        <v>213</v>
      </c>
      <c r="B906" s="667">
        <f aca="true" t="shared" si="114" ref="B906:O906">SUM(B907:B927)</f>
        <v>104</v>
      </c>
      <c r="C906" s="712">
        <f t="shared" si="114"/>
        <v>117</v>
      </c>
      <c r="D906" s="667">
        <f t="shared" si="114"/>
        <v>66</v>
      </c>
      <c r="E906" s="712">
        <f t="shared" si="114"/>
        <v>73</v>
      </c>
      <c r="F906" s="667">
        <f t="shared" si="114"/>
        <v>106</v>
      </c>
      <c r="G906" s="712">
        <f t="shared" si="114"/>
        <v>111</v>
      </c>
      <c r="H906" s="667">
        <f t="shared" si="114"/>
        <v>46</v>
      </c>
      <c r="I906" s="712">
        <f t="shared" si="114"/>
        <v>46</v>
      </c>
      <c r="J906" s="667">
        <f t="shared" si="114"/>
        <v>69</v>
      </c>
      <c r="K906" s="712">
        <f t="shared" si="114"/>
        <v>69</v>
      </c>
      <c r="L906" s="667">
        <f t="shared" si="114"/>
        <v>48</v>
      </c>
      <c r="M906" s="712">
        <f t="shared" si="114"/>
        <v>50</v>
      </c>
      <c r="N906" s="667">
        <f t="shared" si="114"/>
        <v>83</v>
      </c>
      <c r="O906" s="667">
        <f t="shared" si="114"/>
        <v>84</v>
      </c>
    </row>
    <row r="907" spans="1:15" ht="12">
      <c r="A907" s="668" t="s">
        <v>225</v>
      </c>
      <c r="B907" s="646">
        <f>'[1]②B6用集計'!C4794</f>
        <v>3</v>
      </c>
      <c r="C907" s="647">
        <f>'[1]②B6用集計'!D4794</f>
        <v>4</v>
      </c>
      <c r="D907" s="644">
        <f>'[1]②B6用集計'!C4819</f>
        <v>0</v>
      </c>
      <c r="E907" s="647">
        <f>'[1]②B6用集計'!D4819</f>
        <v>2</v>
      </c>
      <c r="F907" s="646">
        <f>'[1]②B6用集計'!C4844</f>
        <v>2</v>
      </c>
      <c r="G907" s="647">
        <f>'[1]②B6用集計'!D4844</f>
        <v>0</v>
      </c>
      <c r="H907" s="644">
        <f>'[1]②B6用集計'!C4869</f>
        <v>0</v>
      </c>
      <c r="I907" s="647">
        <f>'[1]②B6用集計'!D4869</f>
        <v>3</v>
      </c>
      <c r="J907" s="644">
        <f>'[1]②B6用集計'!C4895</f>
        <v>2</v>
      </c>
      <c r="K907" s="647">
        <f>'[1]②B6用集計'!D4895</f>
        <v>1</v>
      </c>
      <c r="L907" s="644">
        <f>'[1]②B6用集計'!C4921</f>
        <v>1</v>
      </c>
      <c r="M907" s="647">
        <f>'[1]②B6用集計'!D4921</f>
        <v>0</v>
      </c>
      <c r="N907" s="646">
        <f>'[1]②B6用集計'!C5707</f>
        <v>3</v>
      </c>
      <c r="O907" s="646">
        <f>'[1]②B6用集計'!D5707</f>
        <v>1</v>
      </c>
    </row>
    <row r="908" spans="1:15" ht="12">
      <c r="A908" s="668" t="s">
        <v>226</v>
      </c>
      <c r="B908" s="646">
        <f>'[1]②B6用集計'!C4795</f>
        <v>3</v>
      </c>
      <c r="C908" s="647">
        <f>'[1]②B6用集計'!D4795</f>
        <v>2</v>
      </c>
      <c r="D908" s="644">
        <f>'[1]②B6用集計'!C4820</f>
        <v>1</v>
      </c>
      <c r="E908" s="647">
        <f>'[1]②B6用集計'!D4820</f>
        <v>2</v>
      </c>
      <c r="F908" s="646">
        <f>'[1]②B6用集計'!C4845</f>
        <v>2</v>
      </c>
      <c r="G908" s="647">
        <f>'[1]②B6用集計'!D4845</f>
        <v>2</v>
      </c>
      <c r="H908" s="644">
        <f>'[1]②B6用集計'!C4870</f>
        <v>2</v>
      </c>
      <c r="I908" s="647">
        <f>'[1]②B6用集計'!D4870</f>
        <v>0</v>
      </c>
      <c r="J908" s="644">
        <f>'[1]②B6用集計'!C4896</f>
        <v>0</v>
      </c>
      <c r="K908" s="647">
        <f>'[1]②B6用集計'!D4896</f>
        <v>0</v>
      </c>
      <c r="L908" s="644">
        <f>'[1]②B6用集計'!C4922</f>
        <v>0</v>
      </c>
      <c r="M908" s="647">
        <f>'[1]②B6用集計'!D4922</f>
        <v>3</v>
      </c>
      <c r="N908" s="646">
        <f>'[1]②B6用集計'!C5708</f>
        <v>6</v>
      </c>
      <c r="O908" s="646">
        <f>'[1]②B6用集計'!D5708</f>
        <v>1</v>
      </c>
    </row>
    <row r="909" spans="1:15" ht="12">
      <c r="A909" s="668" t="s">
        <v>129</v>
      </c>
      <c r="B909" s="646">
        <f>'[1]②B6用集計'!C4796</f>
        <v>3</v>
      </c>
      <c r="C909" s="647">
        <f>'[1]②B6用集計'!D4796</f>
        <v>5</v>
      </c>
      <c r="D909" s="644">
        <f>'[1]②B6用集計'!C4821</f>
        <v>2</v>
      </c>
      <c r="E909" s="647">
        <f>'[1]②B6用集計'!D4821</f>
        <v>7</v>
      </c>
      <c r="F909" s="646">
        <f>'[1]②B6用集計'!C4846</f>
        <v>4</v>
      </c>
      <c r="G909" s="647">
        <f>'[1]②B6用集計'!D4846</f>
        <v>3</v>
      </c>
      <c r="H909" s="644">
        <f>'[1]②B6用集計'!C4871</f>
        <v>1</v>
      </c>
      <c r="I909" s="647">
        <f>'[1]②B6用集計'!D4871</f>
        <v>3</v>
      </c>
      <c r="J909" s="644">
        <f>'[1]②B6用集計'!C4897</f>
        <v>2</v>
      </c>
      <c r="K909" s="647">
        <f>'[1]②B6用集計'!D4897</f>
        <v>0</v>
      </c>
      <c r="L909" s="644">
        <f>'[1]②B6用集計'!C4923</f>
        <v>5</v>
      </c>
      <c r="M909" s="647">
        <f>'[1]②B6用集計'!D4923</f>
        <v>2</v>
      </c>
      <c r="N909" s="646">
        <f>'[1]②B6用集計'!C5709</f>
        <v>5</v>
      </c>
      <c r="O909" s="646">
        <f>'[1]②B6用集計'!D5709</f>
        <v>5</v>
      </c>
    </row>
    <row r="910" spans="1:15" ht="12">
      <c r="A910" s="668" t="s">
        <v>130</v>
      </c>
      <c r="B910" s="646">
        <f>'[1]②B6用集計'!C4797</f>
        <v>3</v>
      </c>
      <c r="C910" s="647">
        <f>'[1]②B6用集計'!D4797</f>
        <v>4</v>
      </c>
      <c r="D910" s="644">
        <f>'[1]②B6用集計'!C4822</f>
        <v>4</v>
      </c>
      <c r="E910" s="647">
        <f>'[1]②B6用集計'!D4822</f>
        <v>2</v>
      </c>
      <c r="F910" s="646">
        <f>'[1]②B6用集計'!C4847</f>
        <v>2</v>
      </c>
      <c r="G910" s="647">
        <f>'[1]②B6用集計'!D4847</f>
        <v>4</v>
      </c>
      <c r="H910" s="644">
        <f>'[1]②B6用集計'!C4872</f>
        <v>0</v>
      </c>
      <c r="I910" s="647">
        <f>'[1]②B6用集計'!D4872</f>
        <v>2</v>
      </c>
      <c r="J910" s="644">
        <f>'[1]②B6用集計'!C4898</f>
        <v>4</v>
      </c>
      <c r="K910" s="647">
        <f>'[1]②B6用集計'!D4898</f>
        <v>1</v>
      </c>
      <c r="L910" s="644">
        <f>'[1]②B6用集計'!C4924</f>
        <v>1</v>
      </c>
      <c r="M910" s="647">
        <f>'[1]②B6用集計'!D4924</f>
        <v>0</v>
      </c>
      <c r="N910" s="646">
        <f>'[1]②B6用集計'!C5710</f>
        <v>7</v>
      </c>
      <c r="O910" s="646">
        <f>'[1]②B6用集計'!D5710</f>
        <v>7</v>
      </c>
    </row>
    <row r="911" spans="1:15" ht="12">
      <c r="A911" s="668" t="s">
        <v>131</v>
      </c>
      <c r="B911" s="646">
        <f>'[1]②B6用集計'!C4798</f>
        <v>4</v>
      </c>
      <c r="C911" s="647">
        <f>'[1]②B6用集計'!D4798</f>
        <v>5</v>
      </c>
      <c r="D911" s="644">
        <f>'[1]②B6用集計'!C4823</f>
        <v>3</v>
      </c>
      <c r="E911" s="647">
        <f>'[1]②B6用集計'!D4823</f>
        <v>4</v>
      </c>
      <c r="F911" s="646">
        <f>'[1]②B6用集計'!C4848</f>
        <v>9</v>
      </c>
      <c r="G911" s="647">
        <f>'[1]②B6用集計'!D4848</f>
        <v>8</v>
      </c>
      <c r="H911" s="644">
        <f>'[1]②B6用集計'!C4873</f>
        <v>0</v>
      </c>
      <c r="I911" s="647">
        <f>'[1]②B6用集計'!D4873</f>
        <v>2</v>
      </c>
      <c r="J911" s="644">
        <f>'[1]②B6用集計'!C4899</f>
        <v>5</v>
      </c>
      <c r="K911" s="647">
        <f>'[1]②B6用集計'!D4899</f>
        <v>4</v>
      </c>
      <c r="L911" s="644">
        <f>'[1]②B6用集計'!C4925</f>
        <v>2</v>
      </c>
      <c r="M911" s="647">
        <f>'[1]②B6用集計'!D4925</f>
        <v>1</v>
      </c>
      <c r="N911" s="646">
        <f>'[1]②B6用集計'!C5711</f>
        <v>1</v>
      </c>
      <c r="O911" s="646">
        <f>'[1]②B6用集計'!D5711</f>
        <v>4</v>
      </c>
    </row>
    <row r="912" spans="1:15" ht="12">
      <c r="A912" s="668" t="s">
        <v>132</v>
      </c>
      <c r="B912" s="646">
        <f>'[1]②B6用集計'!C4799</f>
        <v>6</v>
      </c>
      <c r="C912" s="647">
        <f>'[1]②B6用集計'!D4799</f>
        <v>4</v>
      </c>
      <c r="D912" s="644">
        <f>'[1]②B6用集計'!C4824</f>
        <v>4</v>
      </c>
      <c r="E912" s="647">
        <f>'[1]②B6用集計'!D4824</f>
        <v>7</v>
      </c>
      <c r="F912" s="646">
        <f>'[1]②B6用集計'!C4849</f>
        <v>6</v>
      </c>
      <c r="G912" s="647">
        <f>'[1]②B6用集計'!D4849</f>
        <v>6</v>
      </c>
      <c r="H912" s="644">
        <f>'[1]②B6用集計'!C4874</f>
        <v>5</v>
      </c>
      <c r="I912" s="647">
        <f>'[1]②B6用集計'!D4874</f>
        <v>2</v>
      </c>
      <c r="J912" s="644">
        <f>'[1]②B6用集計'!C4900</f>
        <v>3</v>
      </c>
      <c r="K912" s="647">
        <f>'[1]②B6用集計'!D4900</f>
        <v>3</v>
      </c>
      <c r="L912" s="644">
        <f>'[1]②B6用集計'!C4926</f>
        <v>1</v>
      </c>
      <c r="M912" s="647">
        <f>'[1]②B6用集計'!D4926</f>
        <v>2</v>
      </c>
      <c r="N912" s="646">
        <f>'[1]②B6用集計'!C5712</f>
        <v>1</v>
      </c>
      <c r="O912" s="646">
        <f>'[1]②B6用集計'!D5712</f>
        <v>0</v>
      </c>
    </row>
    <row r="913" spans="1:15" ht="12">
      <c r="A913" s="668" t="s">
        <v>133</v>
      </c>
      <c r="B913" s="646">
        <f>'[1]②B6用集計'!C4800</f>
        <v>3</v>
      </c>
      <c r="C913" s="647">
        <f>'[1]②B6用集計'!D4800</f>
        <v>2</v>
      </c>
      <c r="D913" s="644">
        <f>'[1]②B6用集計'!C4825</f>
        <v>9</v>
      </c>
      <c r="E913" s="647">
        <f>'[1]②B6用集計'!D4825</f>
        <v>2</v>
      </c>
      <c r="F913" s="646">
        <f>'[1]②B6用集計'!C4850</f>
        <v>5</v>
      </c>
      <c r="G913" s="647">
        <f>'[1]②B6用集計'!D4850</f>
        <v>5</v>
      </c>
      <c r="H913" s="644">
        <f>'[1]②B6用集計'!C4875</f>
        <v>2</v>
      </c>
      <c r="I913" s="647">
        <f>'[1]②B6用集計'!D4875</f>
        <v>0</v>
      </c>
      <c r="J913" s="644">
        <f>'[1]②B6用集計'!C4901</f>
        <v>2</v>
      </c>
      <c r="K913" s="647">
        <f>'[1]②B6用集計'!D4901</f>
        <v>1</v>
      </c>
      <c r="L913" s="644">
        <f>'[1]②B6用集計'!C4927</f>
        <v>2</v>
      </c>
      <c r="M913" s="647">
        <f>'[1]②B6用集計'!D4927</f>
        <v>0</v>
      </c>
      <c r="N913" s="646">
        <f>'[1]②B6用集計'!C5713</f>
        <v>2</v>
      </c>
      <c r="O913" s="646">
        <f>'[1]②B6用集計'!D5713</f>
        <v>4</v>
      </c>
    </row>
    <row r="914" spans="1:15" ht="12">
      <c r="A914" s="668" t="s">
        <v>134</v>
      </c>
      <c r="B914" s="646">
        <f>'[1]②B6用集計'!C4801</f>
        <v>4</v>
      </c>
      <c r="C914" s="647">
        <f>'[1]②B6用集計'!D4801</f>
        <v>6</v>
      </c>
      <c r="D914" s="644">
        <f>'[1]②B6用集計'!C4826</f>
        <v>0</v>
      </c>
      <c r="E914" s="647">
        <f>'[1]②B6用集計'!D4826</f>
        <v>4</v>
      </c>
      <c r="F914" s="646">
        <f>'[1]②B6用集計'!C4851</f>
        <v>8</v>
      </c>
      <c r="G914" s="647">
        <f>'[1]②B6用集計'!D4851</f>
        <v>3</v>
      </c>
      <c r="H914" s="644">
        <f>'[1]②B6用集計'!C4876</f>
        <v>2</v>
      </c>
      <c r="I914" s="647">
        <f>'[1]②B6用集計'!D4876</f>
        <v>4</v>
      </c>
      <c r="J914" s="644">
        <f>'[1]②B6用集計'!C4902</f>
        <v>3</v>
      </c>
      <c r="K914" s="647">
        <f>'[1]②B6用集計'!D4902</f>
        <v>1</v>
      </c>
      <c r="L914" s="644">
        <f>'[1]②B6用集計'!C4928</f>
        <v>1</v>
      </c>
      <c r="M914" s="647">
        <f>'[1]②B6用集計'!D4928</f>
        <v>1</v>
      </c>
      <c r="N914" s="646">
        <f>'[1]②B6用集計'!C5714</f>
        <v>7</v>
      </c>
      <c r="O914" s="646">
        <f>'[1]②B6用集計'!D5714</f>
        <v>6</v>
      </c>
    </row>
    <row r="915" spans="1:15" ht="12">
      <c r="A915" s="668" t="s">
        <v>135</v>
      </c>
      <c r="B915" s="646">
        <f>'[1]②B6用集計'!C4802</f>
        <v>4</v>
      </c>
      <c r="C915" s="647">
        <f>'[1]②B6用集計'!D4802</f>
        <v>8</v>
      </c>
      <c r="D915" s="644">
        <f>'[1]②B6用集計'!C4827</f>
        <v>8</v>
      </c>
      <c r="E915" s="647">
        <f>'[1]②B6用集計'!D4827</f>
        <v>3</v>
      </c>
      <c r="F915" s="646">
        <f>'[1]②B6用集計'!C4852</f>
        <v>6</v>
      </c>
      <c r="G915" s="647">
        <f>'[1]②B6用集計'!D4852</f>
        <v>6</v>
      </c>
      <c r="H915" s="644">
        <f>'[1]②B6用集計'!C4877</f>
        <v>8</v>
      </c>
      <c r="I915" s="647">
        <f>'[1]②B6用集計'!D4877</f>
        <v>1</v>
      </c>
      <c r="J915" s="644">
        <f>'[1]②B6用集計'!C4903</f>
        <v>3</v>
      </c>
      <c r="K915" s="647">
        <f>'[1]②B6用集計'!D4903</f>
        <v>2</v>
      </c>
      <c r="L915" s="644">
        <f>'[1]②B6用集計'!C4929</f>
        <v>1</v>
      </c>
      <c r="M915" s="647">
        <f>'[1]②B6用集計'!D4929</f>
        <v>0</v>
      </c>
      <c r="N915" s="646">
        <f>'[1]②B6用集計'!C5715</f>
        <v>11</v>
      </c>
      <c r="O915" s="646">
        <f>'[1]②B6用集計'!D5715</f>
        <v>10</v>
      </c>
    </row>
    <row r="916" spans="1:15" ht="12">
      <c r="A916" s="668" t="s">
        <v>136</v>
      </c>
      <c r="B916" s="646">
        <f>'[1]②B6用集計'!C4803</f>
        <v>9</v>
      </c>
      <c r="C916" s="647">
        <f>'[1]②B6用集計'!D4803</f>
        <v>4</v>
      </c>
      <c r="D916" s="644">
        <f>'[1]②B6用集計'!C4828</f>
        <v>5</v>
      </c>
      <c r="E916" s="647">
        <f>'[1]②B6用集計'!D4828</f>
        <v>5</v>
      </c>
      <c r="F916" s="646">
        <f>'[1]②B6用集計'!C4853</f>
        <v>3</v>
      </c>
      <c r="G916" s="647">
        <f>'[1]②B6用集計'!D4853</f>
        <v>7</v>
      </c>
      <c r="H916" s="644">
        <f>'[1]②B6用集計'!C4878</f>
        <v>2</v>
      </c>
      <c r="I916" s="647">
        <f>'[1]②B6用集計'!D4878</f>
        <v>1</v>
      </c>
      <c r="J916" s="644">
        <f>'[1]②B6用集計'!C4904</f>
        <v>2</v>
      </c>
      <c r="K916" s="647">
        <f>'[1]②B6用集計'!D4904</f>
        <v>7</v>
      </c>
      <c r="L916" s="644">
        <f>'[1]②B6用集計'!C4930</f>
        <v>2</v>
      </c>
      <c r="M916" s="647">
        <f>'[1]②B6用集計'!D4930</f>
        <v>3</v>
      </c>
      <c r="N916" s="646">
        <f>'[1]②B6用集計'!C5716</f>
        <v>8</v>
      </c>
      <c r="O916" s="646">
        <f>'[1]②B6用集計'!D5716</f>
        <v>6</v>
      </c>
    </row>
    <row r="917" spans="1:15" ht="12">
      <c r="A917" s="668" t="s">
        <v>137</v>
      </c>
      <c r="B917" s="646">
        <f>'[1]②B6用集計'!C4804</f>
        <v>9</v>
      </c>
      <c r="C917" s="647">
        <f>'[1]②B6用集計'!D4804</f>
        <v>10</v>
      </c>
      <c r="D917" s="644">
        <f>'[1]②B6用集計'!C4829</f>
        <v>2</v>
      </c>
      <c r="E917" s="647">
        <f>'[1]②B6用集計'!D4829</f>
        <v>2</v>
      </c>
      <c r="F917" s="646">
        <f>'[1]②B6用集計'!C4854</f>
        <v>5</v>
      </c>
      <c r="G917" s="647">
        <f>'[1]②B6用集計'!D4854</f>
        <v>6</v>
      </c>
      <c r="H917" s="644">
        <f>'[1]②B6用集計'!C4879</f>
        <v>2</v>
      </c>
      <c r="I917" s="647">
        <f>'[1]②B6用集計'!D4879</f>
        <v>5</v>
      </c>
      <c r="J917" s="644">
        <f>'[1]②B6用集計'!C4905</f>
        <v>5</v>
      </c>
      <c r="K917" s="647">
        <f>'[1]②B6用集計'!D4905</f>
        <v>3</v>
      </c>
      <c r="L917" s="644">
        <f>'[1]②B6用集計'!C4931</f>
        <v>5</v>
      </c>
      <c r="M917" s="647">
        <f>'[1]②B6用集計'!D4931</f>
        <v>5</v>
      </c>
      <c r="N917" s="646">
        <f>'[1]②B6用集計'!C5717</f>
        <v>5</v>
      </c>
      <c r="O917" s="646">
        <f>'[1]②B6用集計'!D5717</f>
        <v>7</v>
      </c>
    </row>
    <row r="918" spans="1:15" ht="12">
      <c r="A918" s="668" t="s">
        <v>138</v>
      </c>
      <c r="B918" s="646">
        <f>'[1]②B6用集計'!C4805</f>
        <v>10</v>
      </c>
      <c r="C918" s="647">
        <f>'[1]②B6用集計'!D4805</f>
        <v>8</v>
      </c>
      <c r="D918" s="644">
        <f>'[1]②B6用集計'!C4830</f>
        <v>2</v>
      </c>
      <c r="E918" s="647">
        <f>'[1]②B6用集計'!D4830</f>
        <v>8</v>
      </c>
      <c r="F918" s="646">
        <f>'[1]②B6用集計'!C4855</f>
        <v>9</v>
      </c>
      <c r="G918" s="647">
        <f>'[1]②B6用集計'!D4855</f>
        <v>6</v>
      </c>
      <c r="H918" s="644">
        <f>'[1]②B6用集計'!C4880</f>
        <v>6</v>
      </c>
      <c r="I918" s="647">
        <f>'[1]②B6用集計'!D4880</f>
        <v>4</v>
      </c>
      <c r="J918" s="644">
        <f>'[1]②B6用集計'!C4906</f>
        <v>3</v>
      </c>
      <c r="K918" s="647">
        <f>'[1]②B6用集計'!D4906</f>
        <v>4</v>
      </c>
      <c r="L918" s="644">
        <f>'[1]②B6用集計'!C4932</f>
        <v>4</v>
      </c>
      <c r="M918" s="647">
        <f>'[1]②B6用集計'!D4932</f>
        <v>7</v>
      </c>
      <c r="N918" s="646">
        <f>'[1]②B6用集計'!C5718</f>
        <v>5</v>
      </c>
      <c r="O918" s="646">
        <f>'[1]②B6用集計'!D5718</f>
        <v>5</v>
      </c>
    </row>
    <row r="919" spans="1:15" ht="12">
      <c r="A919" s="668" t="s">
        <v>139</v>
      </c>
      <c r="B919" s="646">
        <f>'[1]②B6用集計'!C4806</f>
        <v>13</v>
      </c>
      <c r="C919" s="647">
        <f>'[1]②B6用集計'!D4806</f>
        <v>10</v>
      </c>
      <c r="D919" s="644">
        <f>'[1]②B6用集計'!C4831</f>
        <v>6</v>
      </c>
      <c r="E919" s="647">
        <f>'[1]②B6用集計'!D4831</f>
        <v>4</v>
      </c>
      <c r="F919" s="646">
        <f>'[1]②B6用集計'!C4856</f>
        <v>12</v>
      </c>
      <c r="G919" s="647">
        <f>'[1]②B6用集計'!D4856</f>
        <v>11</v>
      </c>
      <c r="H919" s="644">
        <f>'[1]②B6用集計'!C4881</f>
        <v>2</v>
      </c>
      <c r="I919" s="647">
        <f>'[1]②B6用集計'!D4881</f>
        <v>1</v>
      </c>
      <c r="J919" s="644">
        <f>'[1]②B6用集計'!C4907</f>
        <v>5</v>
      </c>
      <c r="K919" s="647">
        <f>'[1]②B6用集計'!D4907</f>
        <v>7</v>
      </c>
      <c r="L919" s="644">
        <f>'[1]②B6用集計'!C4933</f>
        <v>5</v>
      </c>
      <c r="M919" s="647">
        <f>'[1]②B6用集計'!D4933</f>
        <v>6</v>
      </c>
      <c r="N919" s="646">
        <f>'[1]②B6用集計'!C5719</f>
        <v>4</v>
      </c>
      <c r="O919" s="646">
        <f>'[1]②B6用集計'!D5719</f>
        <v>4</v>
      </c>
    </row>
    <row r="920" spans="1:15" ht="12">
      <c r="A920" s="668" t="s">
        <v>140</v>
      </c>
      <c r="B920" s="646">
        <f>'[1]②B6用集計'!C4807</f>
        <v>9</v>
      </c>
      <c r="C920" s="647">
        <f>'[1]②B6用集計'!D4807</f>
        <v>12</v>
      </c>
      <c r="D920" s="644">
        <f>'[1]②B6用集計'!C4832</f>
        <v>8</v>
      </c>
      <c r="E920" s="647">
        <f>'[1]②B6用集計'!D4832</f>
        <v>1</v>
      </c>
      <c r="F920" s="646">
        <f>'[1]②B6用集計'!C4857</f>
        <v>11</v>
      </c>
      <c r="G920" s="647">
        <f>'[1]②B6用集計'!D4857</f>
        <v>15</v>
      </c>
      <c r="H920" s="644">
        <f>'[1]②B6用集計'!C4882</f>
        <v>3</v>
      </c>
      <c r="I920" s="647">
        <f>'[1]②B6用集計'!D4882</f>
        <v>3</v>
      </c>
      <c r="J920" s="644">
        <f>'[1]②B6用集計'!C4908</f>
        <v>12</v>
      </c>
      <c r="K920" s="647">
        <f>'[1]②B6用集計'!D4908</f>
        <v>7</v>
      </c>
      <c r="L920" s="644">
        <f>'[1]②B6用集計'!C4934</f>
        <v>5</v>
      </c>
      <c r="M920" s="647">
        <f>'[1]②B6用集計'!D4934</f>
        <v>6</v>
      </c>
      <c r="N920" s="646">
        <f>'[1]②B6用集計'!C5720</f>
        <v>3</v>
      </c>
      <c r="O920" s="646">
        <f>'[1]②B6用集計'!D5720</f>
        <v>4</v>
      </c>
    </row>
    <row r="921" spans="1:15" ht="12">
      <c r="A921" s="668" t="s">
        <v>141</v>
      </c>
      <c r="B921" s="646">
        <f>'[1]②B6用集計'!C4808</f>
        <v>6</v>
      </c>
      <c r="C921" s="647">
        <f>'[1]②B6用集計'!D4808</f>
        <v>8</v>
      </c>
      <c r="D921" s="644">
        <f>'[1]②B6用集計'!C4833</f>
        <v>2</v>
      </c>
      <c r="E921" s="647">
        <f>'[1]②B6用集計'!D4833</f>
        <v>4</v>
      </c>
      <c r="F921" s="646">
        <f>'[1]②B6用集計'!C4858</f>
        <v>7</v>
      </c>
      <c r="G921" s="647">
        <f>'[1]②B6用集計'!D4858</f>
        <v>4</v>
      </c>
      <c r="H921" s="644">
        <f>'[1]②B6用集計'!C4883</f>
        <v>2</v>
      </c>
      <c r="I921" s="647">
        <f>'[1]②B6用集計'!D4883</f>
        <v>5</v>
      </c>
      <c r="J921" s="644">
        <f>'[1]②B6用集計'!C4909</f>
        <v>6</v>
      </c>
      <c r="K921" s="647">
        <f>'[1]②B6用集計'!D4909</f>
        <v>5</v>
      </c>
      <c r="L921" s="644">
        <f>'[1]②B6用集計'!C4935</f>
        <v>6</v>
      </c>
      <c r="M921" s="647">
        <f>'[1]②B6用集計'!D4935</f>
        <v>1</v>
      </c>
      <c r="N921" s="646">
        <f>'[1]②B6用集計'!C5721</f>
        <v>7</v>
      </c>
      <c r="O921" s="646">
        <f>'[1]②B6用集計'!D5721</f>
        <v>9</v>
      </c>
    </row>
    <row r="922" spans="1:15" ht="12">
      <c r="A922" s="668" t="s">
        <v>142</v>
      </c>
      <c r="B922" s="646">
        <f>'[1]②B6用集計'!C4809</f>
        <v>6</v>
      </c>
      <c r="C922" s="647">
        <f>'[1]②B6用集計'!D4809</f>
        <v>5</v>
      </c>
      <c r="D922" s="644">
        <f>'[1]②B6用集計'!C4834</f>
        <v>4</v>
      </c>
      <c r="E922" s="647">
        <f>'[1]②B6用集計'!D4834</f>
        <v>5</v>
      </c>
      <c r="F922" s="646">
        <f>'[1]②B6用集計'!C4859</f>
        <v>4</v>
      </c>
      <c r="G922" s="647">
        <f>'[1]②B6用集計'!D4859</f>
        <v>10</v>
      </c>
      <c r="H922" s="644">
        <f>'[1]②B6用集計'!C4884</f>
        <v>5</v>
      </c>
      <c r="I922" s="647">
        <f>'[1]②B6用集計'!D4884</f>
        <v>5</v>
      </c>
      <c r="J922" s="644">
        <f>'[1]②B6用集計'!C4910</f>
        <v>3</v>
      </c>
      <c r="K922" s="647">
        <f>'[1]②B6用集計'!D4910</f>
        <v>4</v>
      </c>
      <c r="L922" s="644">
        <f>'[1]②B6用集計'!C4936</f>
        <v>2</v>
      </c>
      <c r="M922" s="647">
        <f>'[1]②B6用集計'!D4936</f>
        <v>3</v>
      </c>
      <c r="N922" s="646">
        <f>'[1]②B6用集計'!C5722</f>
        <v>5</v>
      </c>
      <c r="O922" s="646">
        <f>'[1]②B6用集計'!D5722</f>
        <v>6</v>
      </c>
    </row>
    <row r="923" spans="1:15" ht="12">
      <c r="A923" s="668" t="s">
        <v>143</v>
      </c>
      <c r="B923" s="646">
        <f>'[1]②B6用集計'!C4810</f>
        <v>4</v>
      </c>
      <c r="C923" s="647">
        <f>'[1]②B6用集計'!D4810</f>
        <v>8</v>
      </c>
      <c r="D923" s="644">
        <f>'[1]②B6用集計'!C4835</f>
        <v>4</v>
      </c>
      <c r="E923" s="647">
        <f>'[1]②B6用集計'!D4835</f>
        <v>2</v>
      </c>
      <c r="F923" s="646">
        <f>'[1]②B6用集計'!C4860</f>
        <v>7</v>
      </c>
      <c r="G923" s="647">
        <f>'[1]②B6用集計'!D4860</f>
        <v>3</v>
      </c>
      <c r="H923" s="644">
        <f>'[1]②B6用集計'!C4885</f>
        <v>1</v>
      </c>
      <c r="I923" s="647">
        <f>'[1]②B6用集計'!D4885</f>
        <v>0</v>
      </c>
      <c r="J923" s="644">
        <f>'[1]②B6用集計'!C4911</f>
        <v>3</v>
      </c>
      <c r="K923" s="647">
        <f>'[1]②B6用集計'!D4911</f>
        <v>7</v>
      </c>
      <c r="L923" s="644">
        <f>'[1]②B6用集計'!C4937</f>
        <v>2</v>
      </c>
      <c r="M923" s="647">
        <f>'[1]②B6用集計'!D4937</f>
        <v>3</v>
      </c>
      <c r="N923" s="646">
        <f>'[1]②B6用集計'!C5723</f>
        <v>3</v>
      </c>
      <c r="O923" s="646">
        <f>'[1]②B6用集計'!D5723</f>
        <v>3</v>
      </c>
    </row>
    <row r="924" spans="1:15" ht="12">
      <c r="A924" s="668" t="s">
        <v>144</v>
      </c>
      <c r="B924" s="646">
        <f>'[1]②B6用集計'!C4811</f>
        <v>4</v>
      </c>
      <c r="C924" s="647">
        <f>'[1]②B6用集計'!D4811</f>
        <v>8</v>
      </c>
      <c r="D924" s="644">
        <f>'[1]②B6用集計'!C4836</f>
        <v>1</v>
      </c>
      <c r="E924" s="647">
        <f>'[1]②B6用集計'!D4836</f>
        <v>6</v>
      </c>
      <c r="F924" s="646">
        <f>'[1]②B6用集計'!C4861</f>
        <v>1</v>
      </c>
      <c r="G924" s="647">
        <f>'[1]②B6用集計'!D4861</f>
        <v>8</v>
      </c>
      <c r="H924" s="644">
        <f>'[1]②B6用集計'!C4886</f>
        <v>2</v>
      </c>
      <c r="I924" s="647">
        <f>'[1]②B6用集計'!D4886</f>
        <v>0</v>
      </c>
      <c r="J924" s="644">
        <f>'[1]②B6用集計'!C4912</f>
        <v>4</v>
      </c>
      <c r="K924" s="647">
        <f>'[1]②B6用集計'!D4912</f>
        <v>3</v>
      </c>
      <c r="L924" s="644">
        <f>'[1]②B6用集計'!C4938</f>
        <v>2</v>
      </c>
      <c r="M924" s="647">
        <f>'[1]②B6用集計'!D4938</f>
        <v>2</v>
      </c>
      <c r="N924" s="646">
        <f>'[1]②B6用集計'!C5724</f>
        <v>0</v>
      </c>
      <c r="O924" s="646">
        <f>'[1]②B6用集計'!D5724</f>
        <v>1</v>
      </c>
    </row>
    <row r="925" spans="1:15" ht="12">
      <c r="A925" s="668" t="s">
        <v>145</v>
      </c>
      <c r="B925" s="646">
        <f>'[1]②B6用集計'!C4812</f>
        <v>1</v>
      </c>
      <c r="C925" s="647">
        <f>'[1]②B6用集計'!D4812</f>
        <v>3</v>
      </c>
      <c r="D925" s="644">
        <f>'[1]②B6用集計'!C4837</f>
        <v>1</v>
      </c>
      <c r="E925" s="647">
        <f>'[1]②B6用集計'!D4837</f>
        <v>3</v>
      </c>
      <c r="F925" s="646">
        <f>'[1]②B6用集計'!C4862</f>
        <v>3</v>
      </c>
      <c r="G925" s="647">
        <f>'[1]②B6用集計'!D4862</f>
        <v>4</v>
      </c>
      <c r="H925" s="644">
        <f>'[1]②B6用集計'!C4887</f>
        <v>1</v>
      </c>
      <c r="I925" s="647">
        <f>'[1]②B6用集計'!D4887</f>
        <v>2</v>
      </c>
      <c r="J925" s="644">
        <f>'[1]②B6用集計'!C4913</f>
        <v>2</v>
      </c>
      <c r="K925" s="647">
        <f>'[1]②B6用集計'!D4913</f>
        <v>6</v>
      </c>
      <c r="L925" s="644">
        <f>'[1]②B6用集計'!C4939</f>
        <v>1</v>
      </c>
      <c r="M925" s="647">
        <f>'[1]②B6用集計'!D4939</f>
        <v>4</v>
      </c>
      <c r="N925" s="646">
        <f>'[1]②B6用集計'!C5725</f>
        <v>0</v>
      </c>
      <c r="O925" s="646">
        <f>'[1]②B6用集計'!D5725</f>
        <v>1</v>
      </c>
    </row>
    <row r="926" spans="1:15" ht="12">
      <c r="A926" s="668" t="s">
        <v>146</v>
      </c>
      <c r="B926" s="646">
        <f>'[1]②B6用集計'!C4813</f>
        <v>0</v>
      </c>
      <c r="C926" s="647">
        <f>'[1]②B6用集計'!D4813</f>
        <v>1</v>
      </c>
      <c r="D926" s="644">
        <f>'[1]②B6用集計'!C4838</f>
        <v>0</v>
      </c>
      <c r="E926" s="647">
        <f>'[1]②B6用集計'!D4838</f>
        <v>0</v>
      </c>
      <c r="F926" s="646">
        <f>'[1]②B6用集計'!C4863</f>
        <v>0</v>
      </c>
      <c r="G926" s="647">
        <f>'[1]②B6用集計'!D4863</f>
        <v>0</v>
      </c>
      <c r="H926" s="644">
        <f>'[1]②B6用集計'!C4888</f>
        <v>0</v>
      </c>
      <c r="I926" s="647">
        <f>'[1]②B6用集計'!D4888</f>
        <v>3</v>
      </c>
      <c r="J926" s="644">
        <f>'[1]②B6用集計'!C4914</f>
        <v>0</v>
      </c>
      <c r="K926" s="647">
        <f>'[1]②B6用集計'!D4914</f>
        <v>1</v>
      </c>
      <c r="L926" s="644">
        <f>'[1]②B6用集計'!C4940</f>
        <v>0</v>
      </c>
      <c r="M926" s="647">
        <f>'[1]②B6用集計'!D4940</f>
        <v>1</v>
      </c>
      <c r="N926" s="646">
        <f>'[1]②B6用集計'!C5726</f>
        <v>0</v>
      </c>
      <c r="O926" s="646">
        <f>'[1]②B6用集計'!D5726</f>
        <v>0</v>
      </c>
    </row>
    <row r="927" spans="1:15" ht="12" thickBot="1">
      <c r="A927" s="669" t="s">
        <v>216</v>
      </c>
      <c r="B927" s="691">
        <f>'[1]②B6用集計'!C4814</f>
        <v>0</v>
      </c>
      <c r="C927" s="670">
        <f>'[1]②B6用集計'!D4814</f>
        <v>0</v>
      </c>
      <c r="D927" s="649">
        <f>'[1]②B6用集計'!C4839</f>
        <v>0</v>
      </c>
      <c r="E927" s="647">
        <f>'[1]②B6用集計'!D4839</f>
        <v>0</v>
      </c>
      <c r="F927" s="646">
        <f>'[1]②B6用集計'!C4864</f>
        <v>0</v>
      </c>
      <c r="G927" s="647">
        <f>'[1]②B6用集計'!D4864</f>
        <v>0</v>
      </c>
      <c r="H927" s="644">
        <f>'[1]②B6用集計'!C4889</f>
        <v>0</v>
      </c>
      <c r="I927" s="647">
        <f>'[1]②B6用集計'!D4889</f>
        <v>0</v>
      </c>
      <c r="J927" s="644">
        <f>'[1]②B6用集計'!C4915</f>
        <v>0</v>
      </c>
      <c r="K927" s="647">
        <f>'[1]②B6用集計'!D4915</f>
        <v>2</v>
      </c>
      <c r="L927" s="644">
        <f>'[1]②B6用集計'!C4941</f>
        <v>0</v>
      </c>
      <c r="M927" s="647">
        <f>'[1]②B6用集計'!D4941</f>
        <v>0</v>
      </c>
      <c r="N927" s="646">
        <f>'[1]②B6用集計'!C5727</f>
        <v>0</v>
      </c>
      <c r="O927" s="646">
        <f>'[1]②B6用集計'!D5727</f>
        <v>0</v>
      </c>
    </row>
    <row r="928" spans="1:15" ht="12">
      <c r="A928" s="739"/>
      <c r="B928" s="644"/>
      <c r="C928" s="646"/>
      <c r="D928" s="646"/>
      <c r="E928" s="721"/>
      <c r="F928" s="721"/>
      <c r="G928" s="721"/>
      <c r="H928" s="721"/>
      <c r="I928" s="721"/>
      <c r="J928" s="721"/>
      <c r="K928" s="721"/>
      <c r="L928" s="721"/>
      <c r="M928" s="721"/>
      <c r="N928" s="721"/>
      <c r="O928" s="721"/>
    </row>
    <row r="929" spans="1:15" ht="12" thickBot="1">
      <c r="A929" s="648"/>
      <c r="B929" s="649"/>
      <c r="C929" s="649"/>
      <c r="D929" s="649"/>
      <c r="E929" s="649"/>
      <c r="F929" s="649"/>
      <c r="G929" s="649"/>
      <c r="H929" s="649"/>
      <c r="I929" s="649"/>
      <c r="J929" s="649"/>
      <c r="K929" s="649"/>
      <c r="L929" s="649"/>
      <c r="M929" s="649"/>
      <c r="N929" s="649"/>
      <c r="O929" s="649"/>
    </row>
    <row r="930" spans="1:15" ht="12">
      <c r="A930" s="776" t="s">
        <v>202</v>
      </c>
      <c r="B930" s="1072" t="s">
        <v>450</v>
      </c>
      <c r="C930" s="1083"/>
      <c r="D930" s="1084" t="s">
        <v>451</v>
      </c>
      <c r="E930" s="1084"/>
      <c r="F930" s="1081" t="s">
        <v>452</v>
      </c>
      <c r="G930" s="1096"/>
      <c r="H930" s="1104" t="s">
        <v>453</v>
      </c>
      <c r="I930" s="1105"/>
      <c r="J930" s="1081" t="s">
        <v>454</v>
      </c>
      <c r="K930" s="1106"/>
      <c r="L930" s="1099" t="s">
        <v>455</v>
      </c>
      <c r="M930" s="1100"/>
      <c r="N930" s="1109" t="s">
        <v>456</v>
      </c>
      <c r="O930" s="1108"/>
    </row>
    <row r="931" spans="1:15" ht="12">
      <c r="A931" s="656" t="s">
        <v>210</v>
      </c>
      <c r="B931" s="1090">
        <f>'[1]③行政区別'!E234</f>
        <v>167</v>
      </c>
      <c r="C931" s="1090"/>
      <c r="D931" s="1071">
        <f>'[1]③行政区別'!E229</f>
        <v>13</v>
      </c>
      <c r="E931" s="1071"/>
      <c r="F931" s="1066">
        <f>'[1]③行政区別'!E230</f>
        <v>20</v>
      </c>
      <c r="G931" s="1080"/>
      <c r="H931" s="1066">
        <f>'[1]③行政区別'!E231</f>
        <v>39</v>
      </c>
      <c r="I931" s="1080"/>
      <c r="J931" s="1066">
        <f>'[1]③行政区別'!E232</f>
        <v>146</v>
      </c>
      <c r="K931" s="1067"/>
      <c r="L931" s="1091">
        <f>SUM(L873:O873)+SUM(B902:O902)+SUM(B931:K931)</f>
        <v>1046</v>
      </c>
      <c r="M931" s="1079"/>
      <c r="N931" s="1089">
        <f>'[1]③行政区別'!E236</f>
        <v>53</v>
      </c>
      <c r="O931" s="1071"/>
    </row>
    <row r="932" spans="1:15" ht="12">
      <c r="A932" s="673" t="s">
        <v>211</v>
      </c>
      <c r="B932" s="1090">
        <f>SUM(B936:C956)</f>
        <v>518</v>
      </c>
      <c r="C932" s="1090"/>
      <c r="D932" s="1071">
        <f>SUM(D936:E956)</f>
        <v>36</v>
      </c>
      <c r="E932" s="1071"/>
      <c r="F932" s="1066">
        <f>SUM(F936:G956)</f>
        <v>42</v>
      </c>
      <c r="G932" s="1080"/>
      <c r="H932" s="1066">
        <f>SUM(H936:I956)</f>
        <v>130</v>
      </c>
      <c r="I932" s="1080"/>
      <c r="J932" s="1066">
        <f>SUM(J936:K956)</f>
        <v>387</v>
      </c>
      <c r="K932" s="1067"/>
      <c r="L932" s="1091">
        <f>SUM(L936:M956)</f>
        <v>2964</v>
      </c>
      <c r="M932" s="1079"/>
      <c r="N932" s="1089">
        <f>SUM(N936:O956)</f>
        <v>153</v>
      </c>
      <c r="O932" s="1071"/>
    </row>
    <row r="933" spans="1:15" ht="12">
      <c r="A933" s="705"/>
      <c r="B933" s="750" t="s">
        <v>125</v>
      </c>
      <c r="C933" s="724" t="s">
        <v>126</v>
      </c>
      <c r="D933" s="748" t="s">
        <v>125</v>
      </c>
      <c r="E933" s="736" t="s">
        <v>126</v>
      </c>
      <c r="F933" s="750" t="s">
        <v>125</v>
      </c>
      <c r="G933" s="724" t="s">
        <v>126</v>
      </c>
      <c r="H933" s="680" t="s">
        <v>125</v>
      </c>
      <c r="I933" s="724" t="s">
        <v>126</v>
      </c>
      <c r="J933" s="779" t="s">
        <v>125</v>
      </c>
      <c r="K933" s="725" t="s">
        <v>126</v>
      </c>
      <c r="L933" s="726" t="s">
        <v>125</v>
      </c>
      <c r="M933" s="727" t="s">
        <v>126</v>
      </c>
      <c r="N933" s="680" t="s">
        <v>125</v>
      </c>
      <c r="O933" s="676" t="s">
        <v>126</v>
      </c>
    </row>
    <row r="934" spans="1:15" ht="12">
      <c r="A934" s="668" t="s">
        <v>224</v>
      </c>
      <c r="B934" s="706">
        <f>SUM(B940:B956)</f>
        <v>194</v>
      </c>
      <c r="C934" s="707">
        <f>SUM(C940:C956)</f>
        <v>202</v>
      </c>
      <c r="D934" s="708">
        <f aca="true" t="shared" si="115" ref="D934:K934">SUM(D940:D956)</f>
        <v>18</v>
      </c>
      <c r="E934" s="708">
        <f t="shared" si="115"/>
        <v>17</v>
      </c>
      <c r="F934" s="706">
        <f t="shared" si="115"/>
        <v>20</v>
      </c>
      <c r="G934" s="707">
        <f t="shared" si="115"/>
        <v>16</v>
      </c>
      <c r="H934" s="708">
        <f t="shared" si="115"/>
        <v>51</v>
      </c>
      <c r="I934" s="707">
        <f t="shared" si="115"/>
        <v>57</v>
      </c>
      <c r="J934" s="708">
        <f t="shared" si="115"/>
        <v>156</v>
      </c>
      <c r="K934" s="682">
        <f t="shared" si="115"/>
        <v>153</v>
      </c>
      <c r="L934" s="709">
        <f aca="true" t="shared" si="116" ref="L934:M949">L876+N876+B905+D905+F905+H905+J905+L905+N905+B934+D934+F934+H934+J934</f>
        <v>1186</v>
      </c>
      <c r="M934" s="710">
        <f t="shared" si="116"/>
        <v>1230</v>
      </c>
      <c r="N934" s="708">
        <f>SUM(N940:N956)</f>
        <v>65</v>
      </c>
      <c r="O934" s="708">
        <f>SUM(O940:O956)</f>
        <v>66</v>
      </c>
    </row>
    <row r="935" spans="1:15" ht="12">
      <c r="A935" s="665" t="s">
        <v>213</v>
      </c>
      <c r="B935" s="666">
        <f>SUM(B936:B956)</f>
        <v>259</v>
      </c>
      <c r="C935" s="712">
        <f>SUM(C936:C956)</f>
        <v>259</v>
      </c>
      <c r="D935" s="667">
        <f aca="true" t="shared" si="117" ref="D935:K935">SUM(D936:D956)</f>
        <v>18</v>
      </c>
      <c r="E935" s="667">
        <f t="shared" si="117"/>
        <v>18</v>
      </c>
      <c r="F935" s="666">
        <f t="shared" si="117"/>
        <v>23</v>
      </c>
      <c r="G935" s="712">
        <f t="shared" si="117"/>
        <v>19</v>
      </c>
      <c r="H935" s="732">
        <f t="shared" si="117"/>
        <v>61</v>
      </c>
      <c r="I935" s="733">
        <f t="shared" si="117"/>
        <v>69</v>
      </c>
      <c r="J935" s="732">
        <f t="shared" si="117"/>
        <v>194</v>
      </c>
      <c r="K935" s="731">
        <f t="shared" si="117"/>
        <v>193</v>
      </c>
      <c r="L935" s="686">
        <f t="shared" si="116"/>
        <v>1461</v>
      </c>
      <c r="M935" s="687">
        <f t="shared" si="116"/>
        <v>1503</v>
      </c>
      <c r="N935" s="732">
        <f>SUM(N936:N956)</f>
        <v>77</v>
      </c>
      <c r="O935" s="732">
        <f>SUM(O936:O956)</f>
        <v>76</v>
      </c>
    </row>
    <row r="936" spans="1:15" ht="12">
      <c r="A936" s="668" t="s">
        <v>225</v>
      </c>
      <c r="B936" s="645">
        <f>'[1]②B6用集計'!C5732</f>
        <v>18</v>
      </c>
      <c r="C936" s="647">
        <f>'[1]②B6用集計'!D5732</f>
        <v>11</v>
      </c>
      <c r="D936" s="644">
        <f>'[1]②B6用集計'!C5148</f>
        <v>0</v>
      </c>
      <c r="E936" s="646">
        <f>'[1]②B6用集計'!D5148</f>
        <v>0</v>
      </c>
      <c r="F936" s="645">
        <f>'[1]②B6用集計'!C5174</f>
        <v>2</v>
      </c>
      <c r="G936" s="647">
        <f>'[1]②B6用集計'!D5174</f>
        <v>0</v>
      </c>
      <c r="H936" s="644">
        <f>'[1]②B6用集計'!C5199</f>
        <v>0</v>
      </c>
      <c r="I936" s="647">
        <f>'[1]②B6用集計'!D5199</f>
        <v>2</v>
      </c>
      <c r="J936" s="644">
        <f>'[1]②B6用集計'!C5224</f>
        <v>5</v>
      </c>
      <c r="K936" s="688">
        <f>'[1]②B6用集計'!D5224</f>
        <v>5</v>
      </c>
      <c r="L936" s="689">
        <f t="shared" si="116"/>
        <v>55</v>
      </c>
      <c r="M936" s="690">
        <f t="shared" si="116"/>
        <v>50</v>
      </c>
      <c r="N936" s="646">
        <f>'[1]②B6用集計'!C4946</f>
        <v>2</v>
      </c>
      <c r="O936" s="646">
        <f>'[1]②B6用集計'!D4946</f>
        <v>2</v>
      </c>
    </row>
    <row r="937" spans="1:15" ht="12">
      <c r="A937" s="668" t="s">
        <v>226</v>
      </c>
      <c r="B937" s="645">
        <f>'[1]②B6用集計'!C5733</f>
        <v>23</v>
      </c>
      <c r="C937" s="647">
        <f>'[1]②B6用集計'!D5733</f>
        <v>11</v>
      </c>
      <c r="D937" s="644">
        <f>'[1]②B6用集計'!C5149</f>
        <v>0</v>
      </c>
      <c r="E937" s="646">
        <f>'[1]②B6用集計'!D5149</f>
        <v>0</v>
      </c>
      <c r="F937" s="645">
        <f>'[1]②B6用集計'!C5175</f>
        <v>0</v>
      </c>
      <c r="G937" s="647">
        <f>'[1]②B6用集計'!D5175</f>
        <v>3</v>
      </c>
      <c r="H937" s="644">
        <f>'[1]②B6用集計'!C5200</f>
        <v>4</v>
      </c>
      <c r="I937" s="647">
        <f>'[1]②B6用集計'!D5200</f>
        <v>1</v>
      </c>
      <c r="J937" s="644">
        <f>'[1]②B6用集計'!C5225</f>
        <v>9</v>
      </c>
      <c r="K937" s="688">
        <f>'[1]②B6用集計'!D5225</f>
        <v>10</v>
      </c>
      <c r="L937" s="689">
        <f t="shared" si="116"/>
        <v>68</v>
      </c>
      <c r="M937" s="690">
        <f t="shared" si="116"/>
        <v>59</v>
      </c>
      <c r="N937" s="646">
        <f>'[1]②B6用集計'!C4947</f>
        <v>3</v>
      </c>
      <c r="O937" s="646">
        <f>'[1]②B6用集計'!D4947</f>
        <v>3</v>
      </c>
    </row>
    <row r="938" spans="1:15" ht="12">
      <c r="A938" s="668" t="s">
        <v>129</v>
      </c>
      <c r="B938" s="645">
        <f>'[1]②B6用集計'!C5734</f>
        <v>12</v>
      </c>
      <c r="C938" s="647">
        <f>'[1]②B6用集計'!D5734</f>
        <v>22</v>
      </c>
      <c r="D938" s="644">
        <f>'[1]②B6用集計'!C5150</f>
        <v>0</v>
      </c>
      <c r="E938" s="646">
        <f>'[1]②B6用集計'!D5150</f>
        <v>0</v>
      </c>
      <c r="F938" s="645">
        <f>'[1]②B6用集計'!C5176</f>
        <v>1</v>
      </c>
      <c r="G938" s="647">
        <f>'[1]②B6用集計'!D5176</f>
        <v>0</v>
      </c>
      <c r="H938" s="644">
        <f>'[1]②B6用集計'!C5201</f>
        <v>3</v>
      </c>
      <c r="I938" s="647">
        <f>'[1]②B6用集計'!D5201</f>
        <v>6</v>
      </c>
      <c r="J938" s="644">
        <f>'[1]②B6用集計'!C5226</f>
        <v>15</v>
      </c>
      <c r="K938" s="688">
        <f>'[1]②B6用集計'!D5226</f>
        <v>11</v>
      </c>
      <c r="L938" s="689">
        <f t="shared" si="116"/>
        <v>81</v>
      </c>
      <c r="M938" s="690">
        <f t="shared" si="116"/>
        <v>98</v>
      </c>
      <c r="N938" s="646">
        <f>'[1]②B6用集計'!C4948</f>
        <v>4</v>
      </c>
      <c r="O938" s="646">
        <f>'[1]②B6用集計'!D4948</f>
        <v>4</v>
      </c>
    </row>
    <row r="939" spans="1:15" ht="12">
      <c r="A939" s="668" t="s">
        <v>130</v>
      </c>
      <c r="B939" s="645">
        <f>'[1]②B6用集計'!C5735</f>
        <v>12</v>
      </c>
      <c r="C939" s="647">
        <f>'[1]②B6用集計'!D5735</f>
        <v>13</v>
      </c>
      <c r="D939" s="644">
        <f>'[1]②B6用集計'!C5151</f>
        <v>0</v>
      </c>
      <c r="E939" s="646">
        <f>'[1]②B6用集計'!D5151</f>
        <v>1</v>
      </c>
      <c r="F939" s="645">
        <f>'[1]②B6用集計'!C5177</f>
        <v>0</v>
      </c>
      <c r="G939" s="647">
        <f>'[1]②B6用集計'!D5177</f>
        <v>0</v>
      </c>
      <c r="H939" s="644">
        <f>'[1]②B6用集計'!C5202</f>
        <v>3</v>
      </c>
      <c r="I939" s="647">
        <f>'[1]②B6用集計'!D5202</f>
        <v>3</v>
      </c>
      <c r="J939" s="644">
        <f>'[1]②B6用集計'!C5227</f>
        <v>9</v>
      </c>
      <c r="K939" s="688">
        <f>'[1]②B6用集計'!D5227</f>
        <v>14</v>
      </c>
      <c r="L939" s="689">
        <f t="shared" si="116"/>
        <v>71</v>
      </c>
      <c r="M939" s="690">
        <f t="shared" si="116"/>
        <v>66</v>
      </c>
      <c r="N939" s="646">
        <f>'[1]②B6用集計'!C4949</f>
        <v>3</v>
      </c>
      <c r="O939" s="646">
        <f>'[1]②B6用集計'!D4949</f>
        <v>1</v>
      </c>
    </row>
    <row r="940" spans="1:15" ht="12">
      <c r="A940" s="668" t="s">
        <v>131</v>
      </c>
      <c r="B940" s="645">
        <f>'[1]②B6用集計'!C5736</f>
        <v>3</v>
      </c>
      <c r="C940" s="647">
        <f>'[1]②B6用集計'!D5736</f>
        <v>7</v>
      </c>
      <c r="D940" s="644">
        <f>'[1]②B6用集計'!C5152</f>
        <v>0</v>
      </c>
      <c r="E940" s="646">
        <f>'[1]②B6用集計'!D5152</f>
        <v>1</v>
      </c>
      <c r="F940" s="645">
        <f>'[1]②B6用集計'!C5178</f>
        <v>0</v>
      </c>
      <c r="G940" s="647">
        <f>'[1]②B6用集計'!D5178</f>
        <v>1</v>
      </c>
      <c r="H940" s="644">
        <f>'[1]②B6用集計'!C5203</f>
        <v>0</v>
      </c>
      <c r="I940" s="647">
        <f>'[1]②B6用集計'!D5203</f>
        <v>2</v>
      </c>
      <c r="J940" s="644">
        <f>'[1]②B6用集計'!C5228</f>
        <v>5</v>
      </c>
      <c r="K940" s="688">
        <f>'[1]②B6用集計'!D5228</f>
        <v>4</v>
      </c>
      <c r="L940" s="689">
        <f t="shared" si="116"/>
        <v>44</v>
      </c>
      <c r="M940" s="690">
        <f t="shared" si="116"/>
        <v>54</v>
      </c>
      <c r="N940" s="646">
        <f>'[1]②B6用集計'!C4950</f>
        <v>4</v>
      </c>
      <c r="O940" s="646">
        <f>'[1]②B6用集計'!D4950</f>
        <v>1</v>
      </c>
    </row>
    <row r="941" spans="1:15" ht="12">
      <c r="A941" s="668" t="s">
        <v>132</v>
      </c>
      <c r="B941" s="645">
        <f>'[1]②B6用集計'!C5737</f>
        <v>13</v>
      </c>
      <c r="C941" s="647">
        <f>'[1]②B6用集計'!D5737</f>
        <v>11</v>
      </c>
      <c r="D941" s="644">
        <f>'[1]②B6用集計'!C5153</f>
        <v>3</v>
      </c>
      <c r="E941" s="646">
        <f>'[1]②B6用集計'!D5153</f>
        <v>1</v>
      </c>
      <c r="F941" s="645">
        <f>'[1]②B6用集計'!C5179</f>
        <v>0</v>
      </c>
      <c r="G941" s="647">
        <f>'[1]②B6用集計'!D5179</f>
        <v>1</v>
      </c>
      <c r="H941" s="644">
        <f>'[1]②B6用集計'!C5204</f>
        <v>1</v>
      </c>
      <c r="I941" s="647">
        <f>'[1]②B6用集計'!D5204</f>
        <v>1</v>
      </c>
      <c r="J941" s="644">
        <f>'[1]②B6用集計'!C5229</f>
        <v>8</v>
      </c>
      <c r="K941" s="688">
        <f>'[1]②B6用集計'!D5229</f>
        <v>8</v>
      </c>
      <c r="L941" s="689">
        <f t="shared" si="116"/>
        <v>66</v>
      </c>
      <c r="M941" s="690">
        <f t="shared" si="116"/>
        <v>59</v>
      </c>
      <c r="N941" s="646">
        <f>'[1]②B6用集計'!C4951</f>
        <v>2</v>
      </c>
      <c r="O941" s="646">
        <f>'[1]②B6用集計'!D4951</f>
        <v>3</v>
      </c>
    </row>
    <row r="942" spans="1:15" ht="12">
      <c r="A942" s="668" t="s">
        <v>133</v>
      </c>
      <c r="B942" s="645">
        <f>'[1]②B6用集計'!C5738</f>
        <v>12</v>
      </c>
      <c r="C942" s="647">
        <f>'[1]②B6用集計'!D5738</f>
        <v>13</v>
      </c>
      <c r="D942" s="644">
        <f>'[1]②B6用集計'!C5154</f>
        <v>3</v>
      </c>
      <c r="E942" s="646">
        <f>'[1]②B6用集計'!D5154</f>
        <v>2</v>
      </c>
      <c r="F942" s="645">
        <f>'[1]②B6用集計'!C5180</f>
        <v>1</v>
      </c>
      <c r="G942" s="647">
        <f>'[1]②B6用集計'!D5180</f>
        <v>0</v>
      </c>
      <c r="H942" s="644">
        <f>'[1]②B6用集計'!C5205</f>
        <v>2</v>
      </c>
      <c r="I942" s="647">
        <f>'[1]②B6用集計'!D5205</f>
        <v>2</v>
      </c>
      <c r="J942" s="644">
        <f>'[1]②B6用集計'!C5230</f>
        <v>6</v>
      </c>
      <c r="K942" s="688">
        <f>'[1]②B6用集計'!D5230</f>
        <v>6</v>
      </c>
      <c r="L942" s="689">
        <f t="shared" si="116"/>
        <v>70</v>
      </c>
      <c r="M942" s="690">
        <f t="shared" si="116"/>
        <v>58</v>
      </c>
      <c r="N942" s="646">
        <f>'[1]②B6用集計'!C4952</f>
        <v>4</v>
      </c>
      <c r="O942" s="646">
        <f>'[1]②B6用集計'!D4952</f>
        <v>3</v>
      </c>
    </row>
    <row r="943" spans="1:15" ht="12">
      <c r="A943" s="668" t="s">
        <v>134</v>
      </c>
      <c r="B943" s="645">
        <f>'[1]②B6用集計'!C5739</f>
        <v>27</v>
      </c>
      <c r="C943" s="647">
        <f>'[1]②B6用集計'!D5739</f>
        <v>26</v>
      </c>
      <c r="D943" s="644">
        <f>'[1]②B6用集計'!C5155</f>
        <v>0</v>
      </c>
      <c r="E943" s="646">
        <f>'[1]②B6用集計'!D5155</f>
        <v>0</v>
      </c>
      <c r="F943" s="645">
        <f>'[1]②B6用集計'!C5181</f>
        <v>1</v>
      </c>
      <c r="G943" s="647">
        <f>'[1]②B6用集計'!D5181</f>
        <v>1</v>
      </c>
      <c r="H943" s="644">
        <f>'[1]②B6用集計'!C5206</f>
        <v>4</v>
      </c>
      <c r="I943" s="647">
        <f>'[1]②B6用集計'!D5206</f>
        <v>5</v>
      </c>
      <c r="J943" s="644">
        <f>'[1]②B6用集計'!C5231</f>
        <v>10</v>
      </c>
      <c r="K943" s="688">
        <f>'[1]②B6用集計'!D5231</f>
        <v>15</v>
      </c>
      <c r="L943" s="689">
        <f t="shared" si="116"/>
        <v>93</v>
      </c>
      <c r="M943" s="690">
        <f t="shared" si="116"/>
        <v>100</v>
      </c>
      <c r="N943" s="646">
        <f>'[1]②B6用集計'!C4953</f>
        <v>2</v>
      </c>
      <c r="O943" s="646">
        <f>'[1]②B6用集計'!D4953</f>
        <v>1</v>
      </c>
    </row>
    <row r="944" spans="1:15" ht="12">
      <c r="A944" s="668" t="s">
        <v>135</v>
      </c>
      <c r="B944" s="645">
        <f>'[1]②B6用集計'!C5740</f>
        <v>17</v>
      </c>
      <c r="C944" s="647">
        <f>'[1]②B6用集計'!D5740</f>
        <v>25</v>
      </c>
      <c r="D944" s="644">
        <f>'[1]②B6用集計'!C5156</f>
        <v>0</v>
      </c>
      <c r="E944" s="646">
        <f>'[1]②B6用集計'!D5156</f>
        <v>0</v>
      </c>
      <c r="F944" s="645">
        <f>'[1]②B6用集計'!C5182</f>
        <v>3</v>
      </c>
      <c r="G944" s="647">
        <f>'[1]②B6用集計'!D5182</f>
        <v>1</v>
      </c>
      <c r="H944" s="644">
        <f>'[1]②B6用集計'!C5207</f>
        <v>3</v>
      </c>
      <c r="I944" s="647">
        <f>'[1]②B6用集計'!D5207</f>
        <v>2</v>
      </c>
      <c r="J944" s="644">
        <f>'[1]②B6用集計'!C5232</f>
        <v>17</v>
      </c>
      <c r="K944" s="688">
        <f>'[1]②B6用集計'!D5232</f>
        <v>12</v>
      </c>
      <c r="L944" s="689">
        <f t="shared" si="116"/>
        <v>120</v>
      </c>
      <c r="M944" s="690">
        <f t="shared" si="116"/>
        <v>107</v>
      </c>
      <c r="N944" s="646">
        <f>'[1]②B6用集計'!C4954</f>
        <v>5</v>
      </c>
      <c r="O944" s="646">
        <f>'[1]②B6用集計'!D4954</f>
        <v>6</v>
      </c>
    </row>
    <row r="945" spans="1:15" ht="12">
      <c r="A945" s="668" t="s">
        <v>136</v>
      </c>
      <c r="B945" s="645">
        <f>'[1]②B6用集計'!C5741</f>
        <v>20</v>
      </c>
      <c r="C945" s="647">
        <f>'[1]②B6用集計'!D5741</f>
        <v>17</v>
      </c>
      <c r="D945" s="644">
        <f>'[1]②B6用集計'!C5157</f>
        <v>0</v>
      </c>
      <c r="E945" s="646">
        <f>'[1]②B6用集計'!D5157</f>
        <v>1</v>
      </c>
      <c r="F945" s="645">
        <f>'[1]②B6用集計'!C5183</f>
        <v>0</v>
      </c>
      <c r="G945" s="647">
        <f>'[1]②B6用集計'!D5183</f>
        <v>1</v>
      </c>
      <c r="H945" s="644">
        <f>'[1]②B6用集計'!C5208</f>
        <v>2</v>
      </c>
      <c r="I945" s="647">
        <f>'[1]②B6用集計'!D5208</f>
        <v>3</v>
      </c>
      <c r="J945" s="644">
        <f>'[1]②B6用集計'!C5233</f>
        <v>14</v>
      </c>
      <c r="K945" s="688">
        <f>'[1]②B6用集計'!D5233</f>
        <v>10</v>
      </c>
      <c r="L945" s="689">
        <f t="shared" si="116"/>
        <v>89</v>
      </c>
      <c r="M945" s="690">
        <f t="shared" si="116"/>
        <v>88</v>
      </c>
      <c r="N945" s="646">
        <f>'[1]②B6用集計'!C4955</f>
        <v>1</v>
      </c>
      <c r="O945" s="646">
        <f>'[1]②B6用集計'!D4955</f>
        <v>1</v>
      </c>
    </row>
    <row r="946" spans="1:15" ht="12">
      <c r="A946" s="668" t="s">
        <v>137</v>
      </c>
      <c r="B946" s="645">
        <f>'[1]②B6用集計'!C5742</f>
        <v>15</v>
      </c>
      <c r="C946" s="647">
        <f>'[1]②B6用集計'!D5742</f>
        <v>13</v>
      </c>
      <c r="D946" s="644">
        <f>'[1]②B6用集計'!C5158</f>
        <v>2</v>
      </c>
      <c r="E946" s="646">
        <f>'[1]②B6用集計'!D5158</f>
        <v>1</v>
      </c>
      <c r="F946" s="645">
        <f>'[1]②B6用集計'!C5184</f>
        <v>1</v>
      </c>
      <c r="G946" s="647">
        <f>'[1]②B6用集計'!D5184</f>
        <v>1</v>
      </c>
      <c r="H946" s="644">
        <f>'[1]②B6用集計'!C5209</f>
        <v>4</v>
      </c>
      <c r="I946" s="647">
        <f>'[1]②B6用集計'!D5209</f>
        <v>3</v>
      </c>
      <c r="J946" s="644">
        <f>'[1]②B6用集計'!C5234</f>
        <v>7</v>
      </c>
      <c r="K946" s="688">
        <f>'[1]②B6用集計'!D5234</f>
        <v>7</v>
      </c>
      <c r="L946" s="689">
        <f t="shared" si="116"/>
        <v>79</v>
      </c>
      <c r="M946" s="690">
        <f t="shared" si="116"/>
        <v>76</v>
      </c>
      <c r="N946" s="646">
        <f>'[1]②B6用集計'!C4956</f>
        <v>6</v>
      </c>
      <c r="O946" s="646">
        <f>'[1]②B6用集計'!D4956</f>
        <v>2</v>
      </c>
    </row>
    <row r="947" spans="1:15" ht="12">
      <c r="A947" s="668" t="s">
        <v>138</v>
      </c>
      <c r="B947" s="645">
        <f>'[1]②B6用集計'!C5743</f>
        <v>11</v>
      </c>
      <c r="C947" s="647">
        <f>'[1]②B6用集計'!D5743</f>
        <v>11</v>
      </c>
      <c r="D947" s="644">
        <f>'[1]②B6用集計'!C5159</f>
        <v>5</v>
      </c>
      <c r="E947" s="646">
        <f>'[1]②B6用集計'!D5159</f>
        <v>3</v>
      </c>
      <c r="F947" s="645">
        <f>'[1]②B6用集計'!C5185</f>
        <v>1</v>
      </c>
      <c r="G947" s="647">
        <f>'[1]②B6用集計'!D5185</f>
        <v>1</v>
      </c>
      <c r="H947" s="644">
        <f>'[1]②B6用集計'!C5210</f>
        <v>5</v>
      </c>
      <c r="I947" s="647">
        <f>'[1]②B6用集計'!D5210</f>
        <v>2</v>
      </c>
      <c r="J947" s="644">
        <f>'[1]②B6用集計'!C5235</f>
        <v>8</v>
      </c>
      <c r="K947" s="688">
        <f>'[1]②B6用集計'!D5235</f>
        <v>10</v>
      </c>
      <c r="L947" s="689">
        <f t="shared" si="116"/>
        <v>88</v>
      </c>
      <c r="M947" s="690">
        <f t="shared" si="116"/>
        <v>92</v>
      </c>
      <c r="N947" s="646">
        <f>'[1]②B6用集計'!C4957</f>
        <v>10</v>
      </c>
      <c r="O947" s="646">
        <f>'[1]②B6用集計'!D4957</f>
        <v>12</v>
      </c>
    </row>
    <row r="948" spans="1:15" ht="12">
      <c r="A948" s="668" t="s">
        <v>139</v>
      </c>
      <c r="B948" s="645">
        <f>'[1]②B6用集計'!C5744</f>
        <v>19</v>
      </c>
      <c r="C948" s="647">
        <f>'[1]②B6用集計'!D5744</f>
        <v>23</v>
      </c>
      <c r="D948" s="644">
        <f>'[1]②B6用集計'!C5160</f>
        <v>2</v>
      </c>
      <c r="E948" s="646">
        <f>'[1]②B6用集計'!D5160</f>
        <v>1</v>
      </c>
      <c r="F948" s="645">
        <f>'[1]②B6用集計'!C5186</f>
        <v>2</v>
      </c>
      <c r="G948" s="647">
        <f>'[1]②B6用集計'!D5186</f>
        <v>0</v>
      </c>
      <c r="H948" s="644">
        <f>'[1]②B6用集計'!C5211</f>
        <v>4</v>
      </c>
      <c r="I948" s="647">
        <f>'[1]②B6用集計'!D5211</f>
        <v>9</v>
      </c>
      <c r="J948" s="644">
        <f>'[1]②B6用集計'!C5236</f>
        <v>16</v>
      </c>
      <c r="K948" s="688">
        <f>'[1]②B6用集計'!D5236</f>
        <v>11</v>
      </c>
      <c r="L948" s="689">
        <f t="shared" si="116"/>
        <v>116</v>
      </c>
      <c r="M948" s="690">
        <f t="shared" si="116"/>
        <v>104</v>
      </c>
      <c r="N948" s="646">
        <f>'[1]②B6用集計'!C4958</f>
        <v>9</v>
      </c>
      <c r="O948" s="646">
        <f>'[1]②B6用集計'!D4958</f>
        <v>4</v>
      </c>
    </row>
    <row r="949" spans="1:15" ht="12">
      <c r="A949" s="668" t="s">
        <v>140</v>
      </c>
      <c r="B949" s="645">
        <f>'[1]②B6用集計'!C5745</f>
        <v>28</v>
      </c>
      <c r="C949" s="647">
        <f>'[1]②B6用集計'!D5745</f>
        <v>27</v>
      </c>
      <c r="D949" s="644">
        <f>'[1]②B6用集計'!C5161</f>
        <v>1</v>
      </c>
      <c r="E949" s="646">
        <f>'[1]②B6用集計'!D5161</f>
        <v>1</v>
      </c>
      <c r="F949" s="645">
        <f>'[1]②B6用集計'!C5187</f>
        <v>0</v>
      </c>
      <c r="G949" s="647">
        <f>'[1]②B6用集計'!D5187</f>
        <v>4</v>
      </c>
      <c r="H949" s="644">
        <f>'[1]②B6用集計'!C5212</f>
        <v>7</v>
      </c>
      <c r="I949" s="647">
        <f>'[1]②B6用集計'!D5212</f>
        <v>6</v>
      </c>
      <c r="J949" s="644">
        <f>'[1]②B6用集計'!C5237</f>
        <v>15</v>
      </c>
      <c r="K949" s="688">
        <f>'[1]②B6用集計'!D5237</f>
        <v>20</v>
      </c>
      <c r="L949" s="689">
        <f t="shared" si="116"/>
        <v>128</v>
      </c>
      <c r="M949" s="690">
        <f t="shared" si="116"/>
        <v>141</v>
      </c>
      <c r="N949" s="646">
        <f>'[1]②B6用集計'!C4959</f>
        <v>4</v>
      </c>
      <c r="O949" s="646">
        <f>'[1]②B6用集計'!D4959</f>
        <v>4</v>
      </c>
    </row>
    <row r="950" spans="1:15" ht="12">
      <c r="A950" s="668" t="s">
        <v>141</v>
      </c>
      <c r="B950" s="645">
        <f>'[1]②B6用集計'!C5746</f>
        <v>19</v>
      </c>
      <c r="C950" s="647">
        <f>'[1]②B6用集計'!D5746</f>
        <v>12</v>
      </c>
      <c r="D950" s="644">
        <f>'[1]②B6用集計'!C5162</f>
        <v>0</v>
      </c>
      <c r="E950" s="646">
        <f>'[1]②B6用集計'!D5162</f>
        <v>0</v>
      </c>
      <c r="F950" s="645">
        <f>'[1]②B6用集計'!C5188</f>
        <v>4</v>
      </c>
      <c r="G950" s="647">
        <f>'[1]②B6用集計'!D5188</f>
        <v>1</v>
      </c>
      <c r="H950" s="644">
        <f>'[1]②B6用集計'!C5213</f>
        <v>4</v>
      </c>
      <c r="I950" s="647">
        <f>'[1]②B6用集計'!D5213</f>
        <v>6</v>
      </c>
      <c r="J950" s="644">
        <f>'[1]②B6用集計'!C5238</f>
        <v>16</v>
      </c>
      <c r="K950" s="688">
        <f>'[1]②B6用集計'!D5238</f>
        <v>14</v>
      </c>
      <c r="L950" s="689">
        <f aca="true" t="shared" si="118" ref="L950:M956">L892+N892+B921+D921+F921+H921+J921+L921+N921+B950+D950+F950+H950+J950</f>
        <v>105</v>
      </c>
      <c r="M950" s="690">
        <f t="shared" si="118"/>
        <v>84</v>
      </c>
      <c r="N950" s="646">
        <f>'[1]②B6用集計'!C4960</f>
        <v>4</v>
      </c>
      <c r="O950" s="646">
        <f>'[1]②B6用集計'!D4960</f>
        <v>9</v>
      </c>
    </row>
    <row r="951" spans="1:15" ht="12">
      <c r="A951" s="668" t="s">
        <v>142</v>
      </c>
      <c r="B951" s="645">
        <f>'[1]②B6用集計'!C5747</f>
        <v>2</v>
      </c>
      <c r="C951" s="647">
        <f>'[1]②B6用集計'!D5747</f>
        <v>4</v>
      </c>
      <c r="D951" s="644">
        <f>'[1]②B6用集計'!C5163</f>
        <v>1</v>
      </c>
      <c r="E951" s="646">
        <f>'[1]②B6用集計'!D5163</f>
        <v>1</v>
      </c>
      <c r="F951" s="645">
        <f>'[1]②B6用集計'!C5189</f>
        <v>1</v>
      </c>
      <c r="G951" s="647">
        <f>'[1]②B6用集計'!D5189</f>
        <v>1</v>
      </c>
      <c r="H951" s="644">
        <f>'[1]②B6用集計'!C5214</f>
        <v>6</v>
      </c>
      <c r="I951" s="647">
        <f>'[1]②B6用集計'!D5214</f>
        <v>6</v>
      </c>
      <c r="J951" s="644">
        <f>'[1]②B6用集計'!C5239</f>
        <v>12</v>
      </c>
      <c r="K951" s="688">
        <f>'[1]②B6用集計'!D5239</f>
        <v>14</v>
      </c>
      <c r="L951" s="689">
        <f t="shared" si="118"/>
        <v>65</v>
      </c>
      <c r="M951" s="690">
        <f t="shared" si="118"/>
        <v>88</v>
      </c>
      <c r="N951" s="646">
        <f>'[1]②B6用集計'!C4961</f>
        <v>4</v>
      </c>
      <c r="O951" s="646">
        <f>'[1]②B6用集計'!D4961</f>
        <v>7</v>
      </c>
    </row>
    <row r="952" spans="1:15" ht="12">
      <c r="A952" s="668" t="s">
        <v>143</v>
      </c>
      <c r="B952" s="645">
        <f>'[1]②B6用集計'!C5748</f>
        <v>2</v>
      </c>
      <c r="C952" s="647">
        <f>'[1]②B6用集計'!D5748</f>
        <v>5</v>
      </c>
      <c r="D952" s="644">
        <f>'[1]②B6用集計'!C5164</f>
        <v>1</v>
      </c>
      <c r="E952" s="646">
        <f>'[1]②B6用集計'!D5164</f>
        <v>2</v>
      </c>
      <c r="F952" s="645">
        <f>'[1]②B6用集計'!C5190</f>
        <v>4</v>
      </c>
      <c r="G952" s="647">
        <f>'[1]②B6用集計'!D5190</f>
        <v>1</v>
      </c>
      <c r="H952" s="644">
        <f>'[1]②B6用集計'!C5215</f>
        <v>6</v>
      </c>
      <c r="I952" s="647">
        <f>'[1]②B6用集計'!D5215</f>
        <v>4</v>
      </c>
      <c r="J952" s="644">
        <f>'[1]②B6用集計'!C5240</f>
        <v>11</v>
      </c>
      <c r="K952" s="688">
        <f>'[1]②B6用集計'!D5240</f>
        <v>9</v>
      </c>
      <c r="L952" s="689">
        <f t="shared" si="118"/>
        <v>64</v>
      </c>
      <c r="M952" s="690">
        <f t="shared" si="118"/>
        <v>71</v>
      </c>
      <c r="N952" s="646">
        <f>'[1]②B6用集計'!C4962</f>
        <v>7</v>
      </c>
      <c r="O952" s="646">
        <f>'[1]②B6用集計'!D4962</f>
        <v>6</v>
      </c>
    </row>
    <row r="953" spans="1:15" ht="12">
      <c r="A953" s="668" t="s">
        <v>144</v>
      </c>
      <c r="B953" s="645">
        <f>'[1]②B6用集計'!C5749</f>
        <v>5</v>
      </c>
      <c r="C953" s="647">
        <f>'[1]②B6用集計'!D5749</f>
        <v>4</v>
      </c>
      <c r="D953" s="644">
        <f>'[1]②B6用集計'!C5165</f>
        <v>0</v>
      </c>
      <c r="E953" s="646">
        <f>'[1]②B6用集計'!D5165</f>
        <v>1</v>
      </c>
      <c r="F953" s="645">
        <f>'[1]②B6用集計'!C5191</f>
        <v>1</v>
      </c>
      <c r="G953" s="647">
        <f>'[1]②B6用集計'!D5191</f>
        <v>1</v>
      </c>
      <c r="H953" s="644">
        <f>'[1]②B6用集計'!C5216</f>
        <v>2</v>
      </c>
      <c r="I953" s="647">
        <f>'[1]②B6用集計'!D5216</f>
        <v>6</v>
      </c>
      <c r="J953" s="644">
        <f>'[1]②B6用集計'!C5241</f>
        <v>6</v>
      </c>
      <c r="K953" s="688">
        <f>'[1]②B6用集計'!D5241</f>
        <v>9</v>
      </c>
      <c r="L953" s="689">
        <f t="shared" si="118"/>
        <v>40</v>
      </c>
      <c r="M953" s="690">
        <f t="shared" si="118"/>
        <v>58</v>
      </c>
      <c r="N953" s="646">
        <f>'[1]②B6用集計'!C4963</f>
        <v>3</v>
      </c>
      <c r="O953" s="646">
        <f>'[1]②B6用集計'!D4963</f>
        <v>6</v>
      </c>
    </row>
    <row r="954" spans="1:15" ht="12">
      <c r="A954" s="668" t="s">
        <v>145</v>
      </c>
      <c r="B954" s="645">
        <f>'[1]②B6用集計'!C5750</f>
        <v>0</v>
      </c>
      <c r="C954" s="647">
        <f>'[1]②B6用集計'!D5750</f>
        <v>3</v>
      </c>
      <c r="D954" s="644">
        <f>'[1]②B6用集計'!C5166</f>
        <v>0</v>
      </c>
      <c r="E954" s="646">
        <f>'[1]②B6用集計'!D5166</f>
        <v>2</v>
      </c>
      <c r="F954" s="645">
        <f>'[1]②B6用集計'!C5192</f>
        <v>1</v>
      </c>
      <c r="G954" s="647">
        <f>'[1]②B6用集計'!D5192</f>
        <v>1</v>
      </c>
      <c r="H954" s="644">
        <f>'[1]②B6用集計'!C5217</f>
        <v>1</v>
      </c>
      <c r="I954" s="647">
        <f>'[1]②B6用集計'!D5217</f>
        <v>0</v>
      </c>
      <c r="J954" s="644">
        <f>'[1]②B6用集計'!C5242</f>
        <v>4</v>
      </c>
      <c r="K954" s="688">
        <f>'[1]②B6用集計'!D5242</f>
        <v>3</v>
      </c>
      <c r="L954" s="689">
        <f t="shared" si="118"/>
        <v>17</v>
      </c>
      <c r="M954" s="690">
        <f t="shared" si="118"/>
        <v>38</v>
      </c>
      <c r="N954" s="646">
        <f>'[1]②B6用集計'!C4964</f>
        <v>0</v>
      </c>
      <c r="O954" s="646">
        <f>'[1]②B6用集計'!D4964</f>
        <v>1</v>
      </c>
    </row>
    <row r="955" spans="1:15" ht="12">
      <c r="A955" s="668" t="s">
        <v>146</v>
      </c>
      <c r="B955" s="645">
        <f>'[1]②B6用集計'!C5751</f>
        <v>1</v>
      </c>
      <c r="C955" s="647">
        <f>'[1]②B6用集計'!D5751</f>
        <v>1</v>
      </c>
      <c r="D955" s="644">
        <f>'[1]②B6用集計'!C5167</f>
        <v>0</v>
      </c>
      <c r="E955" s="646">
        <f>'[1]②B6用集計'!D5167</f>
        <v>0</v>
      </c>
      <c r="F955" s="645">
        <f>'[1]②B6用集計'!C5193</f>
        <v>0</v>
      </c>
      <c r="G955" s="647">
        <f>'[1]②B6用集計'!D5193</f>
        <v>0</v>
      </c>
      <c r="H955" s="644">
        <f>'[1]②B6用集計'!C5218</f>
        <v>0</v>
      </c>
      <c r="I955" s="647">
        <f>'[1]②B6用集計'!D5218</f>
        <v>0</v>
      </c>
      <c r="J955" s="644">
        <f>'[1]②B6用集計'!C5243</f>
        <v>1</v>
      </c>
      <c r="K955" s="688">
        <f>'[1]②B6用集計'!D5243</f>
        <v>1</v>
      </c>
      <c r="L955" s="689">
        <f t="shared" si="118"/>
        <v>2</v>
      </c>
      <c r="M955" s="690">
        <f t="shared" si="118"/>
        <v>10</v>
      </c>
      <c r="N955" s="646">
        <f>'[1]②B6用集計'!C4965</f>
        <v>0</v>
      </c>
      <c r="O955" s="646">
        <f>'[1]②B6用集計'!D4965</f>
        <v>0</v>
      </c>
    </row>
    <row r="956" spans="1:15" ht="12" thickBot="1">
      <c r="A956" s="669" t="s">
        <v>216</v>
      </c>
      <c r="B956" s="691">
        <f>'[1]②B6用集計'!C5752</f>
        <v>0</v>
      </c>
      <c r="C956" s="670">
        <f>'[1]②B6用集計'!D5752</f>
        <v>0</v>
      </c>
      <c r="D956" s="649">
        <f>'[1]②B6用集計'!C5168</f>
        <v>0</v>
      </c>
      <c r="E956" s="649">
        <f>'[1]②B6用集計'!D5168</f>
        <v>0</v>
      </c>
      <c r="F956" s="691">
        <f>'[1]②B6用集計'!C5194</f>
        <v>0</v>
      </c>
      <c r="G956" s="670">
        <f>'[1]②B6用集計'!D5194</f>
        <v>0</v>
      </c>
      <c r="H956" s="649">
        <f>'[1]②B6用集計'!C5219</f>
        <v>0</v>
      </c>
      <c r="I956" s="670">
        <f>'[1]②B6用集計'!D5219</f>
        <v>0</v>
      </c>
      <c r="J956" s="649">
        <f>'[1]②B6用集計'!C5244</f>
        <v>0</v>
      </c>
      <c r="K956" s="692">
        <f>'[1]②B6用集計'!D5244</f>
        <v>0</v>
      </c>
      <c r="L956" s="715">
        <f t="shared" si="118"/>
        <v>0</v>
      </c>
      <c r="M956" s="694">
        <f t="shared" si="118"/>
        <v>2</v>
      </c>
      <c r="N956" s="649">
        <f>'[1]②B6用集計'!C4966</f>
        <v>0</v>
      </c>
      <c r="O956" s="649">
        <f>'[1]②B6用集計'!D4966</f>
        <v>0</v>
      </c>
    </row>
    <row r="957" spans="1:15" ht="12">
      <c r="A957" s="671"/>
      <c r="B957" s="646"/>
      <c r="C957" s="696"/>
      <c r="D957" s="646"/>
      <c r="E957" s="646"/>
      <c r="F957" s="646"/>
      <c r="G957" s="646"/>
      <c r="H957" s="646"/>
      <c r="I957" s="646"/>
      <c r="J957" s="646"/>
      <c r="K957" s="646"/>
      <c r="L957" s="646"/>
      <c r="M957" s="646"/>
      <c r="N957" s="646"/>
      <c r="O957" s="646"/>
    </row>
    <row r="958" spans="1:15" ht="12" thickBot="1">
      <c r="A958" s="648"/>
      <c r="B958" s="649"/>
      <c r="C958" s="653"/>
      <c r="D958" s="649"/>
      <c r="E958" s="649"/>
      <c r="F958" s="649"/>
      <c r="G958" s="649"/>
      <c r="H958" s="649"/>
      <c r="I958" s="649"/>
      <c r="J958" s="649"/>
      <c r="K958" s="649"/>
      <c r="L958" s="649"/>
      <c r="M958" s="649"/>
      <c r="N958" s="649"/>
      <c r="O958" s="649"/>
    </row>
    <row r="959" spans="1:15" ht="12">
      <c r="A959" s="668" t="s">
        <v>202</v>
      </c>
      <c r="B959" s="1072" t="s">
        <v>457</v>
      </c>
      <c r="C959" s="1083"/>
      <c r="D959" s="1107" t="s">
        <v>458</v>
      </c>
      <c r="E959" s="1107"/>
      <c r="F959" s="1085" t="s">
        <v>459</v>
      </c>
      <c r="G959" s="1086"/>
      <c r="H959" s="1085" t="s">
        <v>460</v>
      </c>
      <c r="I959" s="1086"/>
      <c r="J959" s="1085" t="s">
        <v>461</v>
      </c>
      <c r="K959" s="1086"/>
      <c r="L959" s="1085" t="s">
        <v>462</v>
      </c>
      <c r="M959" s="1086"/>
      <c r="N959" s="1085" t="s">
        <v>463</v>
      </c>
      <c r="O959" s="1108"/>
    </row>
    <row r="960" spans="1:15" ht="12">
      <c r="A960" s="673" t="s">
        <v>210</v>
      </c>
      <c r="B960" s="1090">
        <f>'[1]③行政区別'!E237</f>
        <v>127</v>
      </c>
      <c r="C960" s="1090"/>
      <c r="D960" s="1071">
        <f>'[1]③行政区別'!E238</f>
        <v>58</v>
      </c>
      <c r="E960" s="1071"/>
      <c r="F960" s="1066">
        <f>'[1]③行政区別'!E239</f>
        <v>59</v>
      </c>
      <c r="G960" s="1080"/>
      <c r="H960" s="1066">
        <f>'[1]③行政区別'!E240</f>
        <v>84</v>
      </c>
      <c r="I960" s="1080"/>
      <c r="J960" s="1066">
        <f>'[1]③行政区別'!E241</f>
        <v>116</v>
      </c>
      <c r="K960" s="1080"/>
      <c r="L960" s="1066">
        <f>'[1]③行政区別'!E242</f>
        <v>34</v>
      </c>
      <c r="M960" s="1080"/>
      <c r="N960" s="1066">
        <f>'[1]③行政区別'!E243</f>
        <v>66</v>
      </c>
      <c r="O960" s="1071"/>
    </row>
    <row r="961" spans="1:15" ht="12">
      <c r="A961" s="673" t="s">
        <v>211</v>
      </c>
      <c r="B961" s="1090">
        <f>SUM(B965:C985)</f>
        <v>364</v>
      </c>
      <c r="C961" s="1090"/>
      <c r="D961" s="1071">
        <f>SUM(D965:E985)</f>
        <v>160</v>
      </c>
      <c r="E961" s="1071"/>
      <c r="F961" s="1066">
        <f>SUM(F965:G985)</f>
        <v>179</v>
      </c>
      <c r="G961" s="1080"/>
      <c r="H961" s="1066">
        <f>SUM(H965:I985)</f>
        <v>191</v>
      </c>
      <c r="I961" s="1080"/>
      <c r="J961" s="1066">
        <f>SUM(J965:K985)</f>
        <v>311</v>
      </c>
      <c r="K961" s="1080"/>
      <c r="L961" s="1066">
        <f>SUM(L965:M985)</f>
        <v>103</v>
      </c>
      <c r="M961" s="1080"/>
      <c r="N961" s="1066">
        <f>SUM(N965:O985)</f>
        <v>182</v>
      </c>
      <c r="O961" s="1071"/>
    </row>
    <row r="962" spans="1:15" ht="12">
      <c r="A962" s="705"/>
      <c r="B962" s="674" t="s">
        <v>125</v>
      </c>
      <c r="C962" s="724" t="s">
        <v>126</v>
      </c>
      <c r="D962" s="680" t="s">
        <v>125</v>
      </c>
      <c r="E962" s="724" t="s">
        <v>126</v>
      </c>
      <c r="F962" s="680" t="s">
        <v>125</v>
      </c>
      <c r="G962" s="676" t="s">
        <v>126</v>
      </c>
      <c r="H962" s="674" t="s">
        <v>125</v>
      </c>
      <c r="I962" s="681" t="s">
        <v>126</v>
      </c>
      <c r="J962" s="680" t="s">
        <v>125</v>
      </c>
      <c r="K962" s="724" t="s">
        <v>126</v>
      </c>
      <c r="L962" s="680" t="s">
        <v>125</v>
      </c>
      <c r="M962" s="676" t="s">
        <v>126</v>
      </c>
      <c r="N962" s="676" t="s">
        <v>125</v>
      </c>
      <c r="O962" s="676" t="s">
        <v>126</v>
      </c>
    </row>
    <row r="963" spans="1:15" ht="12">
      <c r="A963" s="668" t="s">
        <v>224</v>
      </c>
      <c r="B963" s="706">
        <f aca="true" t="shared" si="119" ref="B963:O963">SUM(B969:B985)</f>
        <v>134</v>
      </c>
      <c r="C963" s="707">
        <f t="shared" si="119"/>
        <v>145</v>
      </c>
      <c r="D963" s="708">
        <f t="shared" si="119"/>
        <v>67</v>
      </c>
      <c r="E963" s="707">
        <f t="shared" si="119"/>
        <v>66</v>
      </c>
      <c r="F963" s="708">
        <f t="shared" si="119"/>
        <v>69</v>
      </c>
      <c r="G963" s="708">
        <f t="shared" si="119"/>
        <v>76</v>
      </c>
      <c r="H963" s="706">
        <f t="shared" si="119"/>
        <v>75</v>
      </c>
      <c r="I963" s="707">
        <f t="shared" si="119"/>
        <v>87</v>
      </c>
      <c r="J963" s="708">
        <f t="shared" si="119"/>
        <v>135</v>
      </c>
      <c r="K963" s="707">
        <f t="shared" si="119"/>
        <v>129</v>
      </c>
      <c r="L963" s="708">
        <f t="shared" si="119"/>
        <v>44</v>
      </c>
      <c r="M963" s="707">
        <f t="shared" si="119"/>
        <v>47</v>
      </c>
      <c r="N963" s="708">
        <f t="shared" si="119"/>
        <v>70</v>
      </c>
      <c r="O963" s="708">
        <f t="shared" si="119"/>
        <v>82</v>
      </c>
    </row>
    <row r="964" spans="1:15" ht="12">
      <c r="A964" s="665" t="s">
        <v>213</v>
      </c>
      <c r="B964" s="730">
        <f aca="true" t="shared" si="120" ref="B964:O964">SUM(B965:B985)</f>
        <v>176</v>
      </c>
      <c r="C964" s="733">
        <f t="shared" si="120"/>
        <v>188</v>
      </c>
      <c r="D964" s="732">
        <f t="shared" si="120"/>
        <v>82</v>
      </c>
      <c r="E964" s="733">
        <f t="shared" si="120"/>
        <v>78</v>
      </c>
      <c r="F964" s="732">
        <f t="shared" si="120"/>
        <v>79</v>
      </c>
      <c r="G964" s="732">
        <f t="shared" si="120"/>
        <v>100</v>
      </c>
      <c r="H964" s="666">
        <f t="shared" si="120"/>
        <v>81</v>
      </c>
      <c r="I964" s="712">
        <f t="shared" si="120"/>
        <v>110</v>
      </c>
      <c r="J964" s="667">
        <f t="shared" si="120"/>
        <v>155</v>
      </c>
      <c r="K964" s="712">
        <f t="shared" si="120"/>
        <v>156</v>
      </c>
      <c r="L964" s="667">
        <f t="shared" si="120"/>
        <v>52</v>
      </c>
      <c r="M964" s="712">
        <f t="shared" si="120"/>
        <v>51</v>
      </c>
      <c r="N964" s="667">
        <f t="shared" si="120"/>
        <v>82</v>
      </c>
      <c r="O964" s="667">
        <f t="shared" si="120"/>
        <v>100</v>
      </c>
    </row>
    <row r="965" spans="1:15" ht="12">
      <c r="A965" s="668" t="s">
        <v>225</v>
      </c>
      <c r="B965" s="645">
        <f>'[1]②B6用集計'!C4971</f>
        <v>2</v>
      </c>
      <c r="C965" s="647">
        <f>'[1]②B6用集計'!D4971</f>
        <v>7</v>
      </c>
      <c r="D965" s="644">
        <f>'[1]②B6用集計'!C4996</f>
        <v>0</v>
      </c>
      <c r="E965" s="647">
        <f>'[1]②B6用集計'!D4996</f>
        <v>1</v>
      </c>
      <c r="F965" s="644">
        <f>'[1]②B6用集計'!C5021</f>
        <v>2</v>
      </c>
      <c r="G965" s="646">
        <f>'[1]②B6用集計'!D5021</f>
        <v>7</v>
      </c>
      <c r="H965" s="645">
        <f>'[1]②B6用集計'!C5047</f>
        <v>0</v>
      </c>
      <c r="I965" s="647">
        <f>'[1]②B6用集計'!D5047</f>
        <v>6</v>
      </c>
      <c r="J965" s="644">
        <f>'[1]②B6用集計'!C5072</f>
        <v>5</v>
      </c>
      <c r="K965" s="647">
        <f>'[1]②B6用集計'!D5072</f>
        <v>8</v>
      </c>
      <c r="L965" s="644">
        <f>'[1]②B6用集計'!C5097</f>
        <v>2</v>
      </c>
      <c r="M965" s="647">
        <f>'[1]②B6用集計'!D5097</f>
        <v>1</v>
      </c>
      <c r="N965" s="646">
        <f>'[1]②B6用集計'!C5122</f>
        <v>2</v>
      </c>
      <c r="O965" s="646">
        <f>'[1]②B6用集計'!D5122</f>
        <v>3</v>
      </c>
    </row>
    <row r="966" spans="1:15" ht="12">
      <c r="A966" s="668" t="s">
        <v>464</v>
      </c>
      <c r="B966" s="645">
        <f>'[1]②B6用集計'!C4972</f>
        <v>9</v>
      </c>
      <c r="C966" s="647">
        <f>'[1]②B6用集計'!D4972</f>
        <v>10</v>
      </c>
      <c r="D966" s="644">
        <f>'[1]②B6用集計'!C4997</f>
        <v>2</v>
      </c>
      <c r="E966" s="647">
        <f>'[1]②B6用集計'!D4997</f>
        <v>3</v>
      </c>
      <c r="F966" s="644">
        <f>'[1]②B6用集計'!C5022</f>
        <v>3</v>
      </c>
      <c r="G966" s="646">
        <f>'[1]②B6用集計'!D5022</f>
        <v>5</v>
      </c>
      <c r="H966" s="645">
        <f>'[1]②B6用集計'!C5048</f>
        <v>3</v>
      </c>
      <c r="I966" s="647">
        <f>'[1]②B6用集計'!D5048</f>
        <v>6</v>
      </c>
      <c r="J966" s="644">
        <f>'[1]②B6用集計'!C5073</f>
        <v>5</v>
      </c>
      <c r="K966" s="647">
        <f>'[1]②B6用集計'!D5073</f>
        <v>5</v>
      </c>
      <c r="L966" s="644">
        <f>'[1]②B6用集計'!C5098</f>
        <v>3</v>
      </c>
      <c r="M966" s="647">
        <f>'[1]②B6用集計'!D5098</f>
        <v>3</v>
      </c>
      <c r="N966" s="646">
        <f>'[1]②B6用集計'!C5123</f>
        <v>2</v>
      </c>
      <c r="O966" s="646">
        <f>'[1]②B6用集計'!D5123</f>
        <v>7</v>
      </c>
    </row>
    <row r="967" spans="1:15" ht="12">
      <c r="A967" s="668" t="s">
        <v>129</v>
      </c>
      <c r="B967" s="645">
        <f>'[1]②B6用集計'!C4973</f>
        <v>14</v>
      </c>
      <c r="C967" s="647">
        <f>'[1]②B6用集計'!D4973</f>
        <v>15</v>
      </c>
      <c r="D967" s="644">
        <f>'[1]②B6用集計'!C4998</f>
        <v>10</v>
      </c>
      <c r="E967" s="647">
        <f>'[1]②B6用集計'!D4998</f>
        <v>4</v>
      </c>
      <c r="F967" s="644">
        <f>'[1]②B6用集計'!C5023</f>
        <v>1</v>
      </c>
      <c r="G967" s="646">
        <f>'[1]②B6用集計'!D5023</f>
        <v>7</v>
      </c>
      <c r="H967" s="645">
        <f>'[1]②B6用集計'!C5049</f>
        <v>1</v>
      </c>
      <c r="I967" s="647">
        <f>'[1]②B6用集計'!D5049</f>
        <v>8</v>
      </c>
      <c r="J967" s="644">
        <f>'[1]②B6用集計'!C5074</f>
        <v>3</v>
      </c>
      <c r="K967" s="647">
        <f>'[1]②B6用集計'!D5074</f>
        <v>7</v>
      </c>
      <c r="L967" s="644">
        <f>'[1]②B6用集計'!C5099</f>
        <v>1</v>
      </c>
      <c r="M967" s="647">
        <f>'[1]②B6用集計'!D5099</f>
        <v>0</v>
      </c>
      <c r="N967" s="646">
        <f>'[1]②B6用集計'!C5124</f>
        <v>5</v>
      </c>
      <c r="O967" s="646">
        <f>'[1]②B6用集計'!D5124</f>
        <v>4</v>
      </c>
    </row>
    <row r="968" spans="1:15" ht="12">
      <c r="A968" s="668" t="s">
        <v>130</v>
      </c>
      <c r="B968" s="645">
        <f>'[1]②B6用集計'!C4974</f>
        <v>17</v>
      </c>
      <c r="C968" s="647">
        <f>'[1]②B6用集計'!D4974</f>
        <v>11</v>
      </c>
      <c r="D968" s="644">
        <f>'[1]②B6用集計'!C4999</f>
        <v>3</v>
      </c>
      <c r="E968" s="647">
        <f>'[1]②B6用集計'!D4999</f>
        <v>4</v>
      </c>
      <c r="F968" s="644">
        <f>'[1]②B6用集計'!C5024</f>
        <v>4</v>
      </c>
      <c r="G968" s="646">
        <f>'[1]②B6用集計'!D5024</f>
        <v>5</v>
      </c>
      <c r="H968" s="645">
        <f>'[1]②B6用集計'!C5050</f>
        <v>2</v>
      </c>
      <c r="I968" s="647">
        <f>'[1]②B6用集計'!D5050</f>
        <v>3</v>
      </c>
      <c r="J968" s="644">
        <f>'[1]②B6用集計'!C5075</f>
        <v>7</v>
      </c>
      <c r="K968" s="647">
        <f>'[1]②B6用集計'!D5075</f>
        <v>7</v>
      </c>
      <c r="L968" s="644">
        <f>'[1]②B6用集計'!C5100</f>
        <v>2</v>
      </c>
      <c r="M968" s="647">
        <f>'[1]②B6用集計'!D5100</f>
        <v>0</v>
      </c>
      <c r="N968" s="646">
        <f>'[1]②B6用集計'!C5125</f>
        <v>3</v>
      </c>
      <c r="O968" s="646">
        <f>'[1]②B6用集計'!D5125</f>
        <v>4</v>
      </c>
    </row>
    <row r="969" spans="1:15" ht="12">
      <c r="A969" s="668" t="s">
        <v>131</v>
      </c>
      <c r="B969" s="645">
        <f>'[1]②B6用集計'!C4975</f>
        <v>12</v>
      </c>
      <c r="C969" s="647">
        <f>'[1]②B6用集計'!D4975</f>
        <v>7</v>
      </c>
      <c r="D969" s="644">
        <f>'[1]②B6用集計'!C5000</f>
        <v>3</v>
      </c>
      <c r="E969" s="647">
        <f>'[1]②B6用集計'!D5000</f>
        <v>2</v>
      </c>
      <c r="F969" s="644">
        <f>'[1]②B6用集計'!C5025</f>
        <v>3</v>
      </c>
      <c r="G969" s="646">
        <f>'[1]②B6用集計'!D5025</f>
        <v>2</v>
      </c>
      <c r="H969" s="645">
        <f>'[1]②B6用集計'!C5051</f>
        <v>1</v>
      </c>
      <c r="I969" s="647">
        <f>'[1]②B6用集計'!D5051</f>
        <v>2</v>
      </c>
      <c r="J969" s="644">
        <f>'[1]②B6用集計'!C5076</f>
        <v>4</v>
      </c>
      <c r="K969" s="647">
        <f>'[1]②B6用集計'!D5076</f>
        <v>7</v>
      </c>
      <c r="L969" s="644">
        <f>'[1]②B6用集計'!C5101</f>
        <v>5</v>
      </c>
      <c r="M969" s="647">
        <f>'[1]②B6用集計'!D5101</f>
        <v>4</v>
      </c>
      <c r="N969" s="646">
        <f>'[1]②B6用集計'!C5126</f>
        <v>7</v>
      </c>
      <c r="O969" s="646">
        <f>'[1]②B6用集計'!D5126</f>
        <v>5</v>
      </c>
    </row>
    <row r="970" spans="1:15" ht="12">
      <c r="A970" s="668" t="s">
        <v>132</v>
      </c>
      <c r="B970" s="645">
        <f>'[1]②B6用集計'!C4976</f>
        <v>7</v>
      </c>
      <c r="C970" s="647">
        <f>'[1]②B6用集計'!D4976</f>
        <v>1</v>
      </c>
      <c r="D970" s="644">
        <f>'[1]②B6用集計'!C5001</f>
        <v>6</v>
      </c>
      <c r="E970" s="647">
        <f>'[1]②B6用集計'!D5001</f>
        <v>1</v>
      </c>
      <c r="F970" s="644">
        <f>'[1]②B6用集計'!C5026</f>
        <v>2</v>
      </c>
      <c r="G970" s="646">
        <f>'[1]②B6用集計'!D5026</f>
        <v>2</v>
      </c>
      <c r="H970" s="645">
        <f>'[1]②B6用集計'!C5052</f>
        <v>0</v>
      </c>
      <c r="I970" s="647">
        <f>'[1]②B6用集計'!D5052</f>
        <v>4</v>
      </c>
      <c r="J970" s="644">
        <f>'[1]②B6用集計'!C5077</f>
        <v>11</v>
      </c>
      <c r="K970" s="647">
        <f>'[1]②B6用集計'!D5077</f>
        <v>6</v>
      </c>
      <c r="L970" s="644">
        <f>'[1]②B6用集計'!C5102</f>
        <v>1</v>
      </c>
      <c r="M970" s="647">
        <f>'[1]②B6用集計'!D5102</f>
        <v>2</v>
      </c>
      <c r="N970" s="646">
        <f>'[1]②B6用集計'!C5127</f>
        <v>4</v>
      </c>
      <c r="O970" s="646">
        <f>'[1]②B6用集計'!D5127</f>
        <v>3</v>
      </c>
    </row>
    <row r="971" spans="1:15" ht="12">
      <c r="A971" s="668" t="s">
        <v>133</v>
      </c>
      <c r="B971" s="645">
        <f>'[1]②B6用集計'!C4977</f>
        <v>6</v>
      </c>
      <c r="C971" s="647">
        <f>'[1]②B6用集計'!D4977</f>
        <v>10</v>
      </c>
      <c r="D971" s="644">
        <f>'[1]②B6用集計'!C5002</f>
        <v>1</v>
      </c>
      <c r="E971" s="647">
        <f>'[1]②B6用集計'!D5002</f>
        <v>1</v>
      </c>
      <c r="F971" s="644">
        <f>'[1]②B6用集計'!C5027</f>
        <v>6</v>
      </c>
      <c r="G971" s="646">
        <f>'[1]②B6用集計'!D5027</f>
        <v>4</v>
      </c>
      <c r="H971" s="645">
        <f>'[1]②B6用集計'!C5053</f>
        <v>7</v>
      </c>
      <c r="I971" s="647">
        <f>'[1]②B6用集計'!D5053</f>
        <v>4</v>
      </c>
      <c r="J971" s="644">
        <f>'[1]②B6用集計'!C5078</f>
        <v>12</v>
      </c>
      <c r="K971" s="647">
        <f>'[1]②B6用集計'!D5078</f>
        <v>7</v>
      </c>
      <c r="L971" s="644">
        <f>'[1]②B6用集計'!C5103</f>
        <v>3</v>
      </c>
      <c r="M971" s="647">
        <f>'[1]②B6用集計'!D5103</f>
        <v>2</v>
      </c>
      <c r="N971" s="646">
        <f>'[1]②B6用集計'!C5128</f>
        <v>1</v>
      </c>
      <c r="O971" s="646">
        <f>'[1]②B6用集計'!D5128</f>
        <v>1</v>
      </c>
    </row>
    <row r="972" spans="1:15" ht="12">
      <c r="A972" s="668" t="s">
        <v>134</v>
      </c>
      <c r="B972" s="645">
        <f>'[1]②B6用集計'!C4978</f>
        <v>11</v>
      </c>
      <c r="C972" s="647">
        <f>'[1]②B6用集計'!D4978</f>
        <v>13</v>
      </c>
      <c r="D972" s="644">
        <f>'[1]②B6用集計'!C5003</f>
        <v>7</v>
      </c>
      <c r="E972" s="647">
        <f>'[1]②B6用集計'!D5003</f>
        <v>2</v>
      </c>
      <c r="F972" s="644">
        <f>'[1]②B6用集計'!C5028</f>
        <v>3</v>
      </c>
      <c r="G972" s="646">
        <f>'[1]②B6用集計'!D5028</f>
        <v>5</v>
      </c>
      <c r="H972" s="645">
        <f>'[1]②B6用集計'!C5054</f>
        <v>6</v>
      </c>
      <c r="I972" s="647">
        <f>'[1]②B6用集計'!D5054</f>
        <v>8</v>
      </c>
      <c r="J972" s="644">
        <f>'[1]②B6用集計'!C5079</f>
        <v>9</v>
      </c>
      <c r="K972" s="647">
        <f>'[1]②B6用集計'!D5079</f>
        <v>7</v>
      </c>
      <c r="L972" s="644">
        <f>'[1]②B6用集計'!C5104</f>
        <v>1</v>
      </c>
      <c r="M972" s="647">
        <f>'[1]②B6用集計'!D5104</f>
        <v>1</v>
      </c>
      <c r="N972" s="646">
        <f>'[1]②B6用集計'!C5129</f>
        <v>3</v>
      </c>
      <c r="O972" s="646">
        <f>'[1]②B6用集計'!D5129</f>
        <v>9</v>
      </c>
    </row>
    <row r="973" spans="1:15" ht="12">
      <c r="A973" s="668" t="s">
        <v>135</v>
      </c>
      <c r="B973" s="645">
        <f>'[1]②B6用集計'!C4979</f>
        <v>16</v>
      </c>
      <c r="C973" s="647">
        <f>'[1]②B6用集計'!D4979</f>
        <v>9</v>
      </c>
      <c r="D973" s="644">
        <f>'[1]②B6用集計'!C5004</f>
        <v>8</v>
      </c>
      <c r="E973" s="647">
        <f>'[1]②B6用集計'!D5004</f>
        <v>5</v>
      </c>
      <c r="F973" s="644">
        <f>'[1]②B6用集計'!C5029</f>
        <v>4</v>
      </c>
      <c r="G973" s="646">
        <f>'[1]②B6用集計'!D5029</f>
        <v>8</v>
      </c>
      <c r="H973" s="645">
        <f>'[1]②B6用集計'!C5055</f>
        <v>4</v>
      </c>
      <c r="I973" s="647">
        <f>'[1]②B6用集計'!D5055</f>
        <v>6</v>
      </c>
      <c r="J973" s="644">
        <f>'[1]②B6用集計'!C5080</f>
        <v>9</v>
      </c>
      <c r="K973" s="647">
        <f>'[1]②B6用集計'!D5080</f>
        <v>8</v>
      </c>
      <c r="L973" s="644">
        <f>'[1]②B6用集計'!C5105</f>
        <v>2</v>
      </c>
      <c r="M973" s="647">
        <f>'[1]②B6用集計'!D5105</f>
        <v>2</v>
      </c>
      <c r="N973" s="646">
        <f>'[1]②B6用集計'!C5130</f>
        <v>2</v>
      </c>
      <c r="O973" s="646">
        <f>'[1]②B6用集計'!D5130</f>
        <v>5</v>
      </c>
    </row>
    <row r="974" spans="1:15" ht="12">
      <c r="A974" s="668" t="s">
        <v>136</v>
      </c>
      <c r="B974" s="645">
        <f>'[1]②B6用集計'!C4980</f>
        <v>14</v>
      </c>
      <c r="C974" s="647">
        <f>'[1]②B6用集計'!D4980</f>
        <v>15</v>
      </c>
      <c r="D974" s="644">
        <f>'[1]②B6用集計'!C5005</f>
        <v>5</v>
      </c>
      <c r="E974" s="647">
        <f>'[1]②B6用集計'!D5005</f>
        <v>3</v>
      </c>
      <c r="F974" s="644">
        <f>'[1]②B6用集計'!C5030</f>
        <v>6</v>
      </c>
      <c r="G974" s="646">
        <f>'[1]②B6用集計'!D5030</f>
        <v>2</v>
      </c>
      <c r="H974" s="645">
        <f>'[1]②B6用集計'!C5056</f>
        <v>5</v>
      </c>
      <c r="I974" s="647">
        <f>'[1]②B6用集計'!D5056</f>
        <v>1</v>
      </c>
      <c r="J974" s="644">
        <f>'[1]②B6用集計'!C5081</f>
        <v>10</v>
      </c>
      <c r="K974" s="647">
        <f>'[1]②B6用集計'!D5081</f>
        <v>5</v>
      </c>
      <c r="L974" s="644">
        <f>'[1]②B6用集計'!C5106</f>
        <v>2</v>
      </c>
      <c r="M974" s="647">
        <f>'[1]②B6用集計'!D5106</f>
        <v>4</v>
      </c>
      <c r="N974" s="646">
        <f>'[1]②B6用集計'!C5131</f>
        <v>4</v>
      </c>
      <c r="O974" s="646">
        <f>'[1]②B6用集計'!D5131</f>
        <v>3</v>
      </c>
    </row>
    <row r="975" spans="1:15" ht="12">
      <c r="A975" s="668" t="s">
        <v>137</v>
      </c>
      <c r="B975" s="645">
        <f>'[1]②B6用集計'!C4981</f>
        <v>9</v>
      </c>
      <c r="C975" s="647">
        <f>'[1]②B6用集計'!D4981</f>
        <v>14</v>
      </c>
      <c r="D975" s="644">
        <f>'[1]②B6用集計'!C5006</f>
        <v>5</v>
      </c>
      <c r="E975" s="647">
        <f>'[1]②B6用集計'!D5006</f>
        <v>7</v>
      </c>
      <c r="F975" s="644">
        <f>'[1]②B6用集計'!C5031</f>
        <v>1</v>
      </c>
      <c r="G975" s="646">
        <f>'[1]②B6用集計'!D5031</f>
        <v>2</v>
      </c>
      <c r="H975" s="645">
        <f>'[1]②B6用集計'!C5057</f>
        <v>7</v>
      </c>
      <c r="I975" s="647">
        <f>'[1]②B6用集計'!D5057</f>
        <v>1</v>
      </c>
      <c r="J975" s="644">
        <f>'[1]②B6用集計'!C5082</f>
        <v>4</v>
      </c>
      <c r="K975" s="647">
        <f>'[1]②B6用集計'!D5082</f>
        <v>7</v>
      </c>
      <c r="L975" s="644">
        <f>'[1]②B6用集計'!C5107</f>
        <v>4</v>
      </c>
      <c r="M975" s="647">
        <f>'[1]②B6用集計'!D5107</f>
        <v>4</v>
      </c>
      <c r="N975" s="646">
        <f>'[1]②B6用集計'!C5132</f>
        <v>4</v>
      </c>
      <c r="O975" s="646">
        <f>'[1]②B6用集計'!D5132</f>
        <v>6</v>
      </c>
    </row>
    <row r="976" spans="1:15" ht="12">
      <c r="A976" s="668" t="s">
        <v>138</v>
      </c>
      <c r="B976" s="645">
        <f>'[1]②B6用集計'!C4982</f>
        <v>12</v>
      </c>
      <c r="C976" s="647">
        <f>'[1]②B6用集計'!D4982</f>
        <v>9</v>
      </c>
      <c r="D976" s="644">
        <f>'[1]②B6用集計'!C5007</f>
        <v>2</v>
      </c>
      <c r="E976" s="647">
        <f>'[1]②B6用集計'!D5007</f>
        <v>5</v>
      </c>
      <c r="F976" s="644">
        <f>'[1]②B6用集計'!C5032</f>
        <v>6</v>
      </c>
      <c r="G976" s="646">
        <f>'[1]②B6用集計'!D5032</f>
        <v>4</v>
      </c>
      <c r="H976" s="645">
        <f>'[1]②B6用集計'!C5058</f>
        <v>6</v>
      </c>
      <c r="I976" s="647">
        <f>'[1]②B6用集計'!D5058</f>
        <v>6</v>
      </c>
      <c r="J976" s="644">
        <f>'[1]②B6用集計'!C5083</f>
        <v>8</v>
      </c>
      <c r="K976" s="647">
        <f>'[1]②B6用集計'!D5083</f>
        <v>8</v>
      </c>
      <c r="L976" s="644">
        <f>'[1]②B6用集計'!C5108</f>
        <v>2</v>
      </c>
      <c r="M976" s="647">
        <f>'[1]②B6用集計'!D5108</f>
        <v>4</v>
      </c>
      <c r="N976" s="646">
        <f>'[1]②B6用集計'!C5133</f>
        <v>8</v>
      </c>
      <c r="O976" s="646">
        <f>'[1]②B6用集計'!D5133</f>
        <v>6</v>
      </c>
    </row>
    <row r="977" spans="1:15" ht="12">
      <c r="A977" s="668" t="s">
        <v>139</v>
      </c>
      <c r="B977" s="645">
        <f>'[1]②B6用集計'!C4983</f>
        <v>13</v>
      </c>
      <c r="C977" s="647">
        <f>'[1]②B6用集計'!D4983</f>
        <v>17</v>
      </c>
      <c r="D977" s="644">
        <f>'[1]②B6用集計'!C5008</f>
        <v>8</v>
      </c>
      <c r="E977" s="647">
        <f>'[1]②B6用集計'!D5008</f>
        <v>6</v>
      </c>
      <c r="F977" s="644">
        <f>'[1]②B6用集計'!C5033</f>
        <v>5</v>
      </c>
      <c r="G977" s="646">
        <f>'[1]②B6用集計'!D5033</f>
        <v>7</v>
      </c>
      <c r="H977" s="645">
        <f>'[1]②B6用集計'!C5059</f>
        <v>7</v>
      </c>
      <c r="I977" s="647">
        <f>'[1]②B6用集計'!D5059</f>
        <v>5</v>
      </c>
      <c r="J977" s="644">
        <f>'[1]②B6用集計'!C5084</f>
        <v>13</v>
      </c>
      <c r="K977" s="647">
        <f>'[1]②B6用集計'!D5084</f>
        <v>14</v>
      </c>
      <c r="L977" s="644">
        <f>'[1]②B6用集計'!C5109</f>
        <v>7</v>
      </c>
      <c r="M977" s="647">
        <f>'[1]②B6用集計'!D5109</f>
        <v>3</v>
      </c>
      <c r="N977" s="646">
        <f>'[1]②B6用集計'!C5134</f>
        <v>11</v>
      </c>
      <c r="O977" s="646">
        <f>'[1]②B6用集計'!D5134</f>
        <v>7</v>
      </c>
    </row>
    <row r="978" spans="1:15" ht="12">
      <c r="A978" s="668" t="s">
        <v>140</v>
      </c>
      <c r="B978" s="645">
        <f>'[1]②B6用集計'!C4984</f>
        <v>16</v>
      </c>
      <c r="C978" s="647">
        <f>'[1]②B6用集計'!D4984</f>
        <v>12</v>
      </c>
      <c r="D978" s="644">
        <f>'[1]②B6用集計'!C5009</f>
        <v>7</v>
      </c>
      <c r="E978" s="647">
        <f>'[1]②B6用集計'!D5009</f>
        <v>8</v>
      </c>
      <c r="F978" s="644">
        <f>'[1]②B6用集計'!C5034</f>
        <v>12</v>
      </c>
      <c r="G978" s="646">
        <f>'[1]②B6用集計'!D5034</f>
        <v>7</v>
      </c>
      <c r="H978" s="645">
        <f>'[1]②B6用集計'!C5060</f>
        <v>11</v>
      </c>
      <c r="I978" s="647">
        <f>'[1]②B6用集計'!D5060</f>
        <v>11</v>
      </c>
      <c r="J978" s="644">
        <f>'[1]②B6用集計'!C5085</f>
        <v>23</v>
      </c>
      <c r="K978" s="647">
        <f>'[1]②B6用集計'!D5085</f>
        <v>11</v>
      </c>
      <c r="L978" s="644">
        <f>'[1]②B6用集計'!C5110</f>
        <v>4</v>
      </c>
      <c r="M978" s="647">
        <f>'[1]②B6用集計'!D5110</f>
        <v>4</v>
      </c>
      <c r="N978" s="646">
        <f>'[1]②B6用集計'!C5135</f>
        <v>9</v>
      </c>
      <c r="O978" s="646">
        <f>'[1]②B6用集計'!D5135</f>
        <v>9</v>
      </c>
    </row>
    <row r="979" spans="1:15" ht="12">
      <c r="A979" s="668" t="s">
        <v>141</v>
      </c>
      <c r="B979" s="645">
        <f>'[1]②B6用集計'!C4985</f>
        <v>5</v>
      </c>
      <c r="C979" s="647">
        <f>'[1]②B6用集計'!D4985</f>
        <v>10</v>
      </c>
      <c r="D979" s="644">
        <f>'[1]②B6用集計'!C5010</f>
        <v>8</v>
      </c>
      <c r="E979" s="647">
        <f>'[1]②B6用集計'!D5010</f>
        <v>6</v>
      </c>
      <c r="F979" s="644">
        <f>'[1]②B6用集計'!C5035</f>
        <v>6</v>
      </c>
      <c r="G979" s="646">
        <f>'[1]②B6用集計'!D5035</f>
        <v>5</v>
      </c>
      <c r="H979" s="645">
        <f>'[1]②B6用集計'!C5061</f>
        <v>3</v>
      </c>
      <c r="I979" s="647">
        <f>'[1]②B6用集計'!D5061</f>
        <v>7</v>
      </c>
      <c r="J979" s="644">
        <f>'[1]②B6用集計'!C5086</f>
        <v>12</v>
      </c>
      <c r="K979" s="647">
        <f>'[1]②B6用集計'!D5086</f>
        <v>13</v>
      </c>
      <c r="L979" s="644">
        <f>'[1]②B6用集計'!C5111</f>
        <v>3</v>
      </c>
      <c r="M979" s="647">
        <f>'[1]②B6用集計'!D5111</f>
        <v>6</v>
      </c>
      <c r="N979" s="646">
        <f>'[1]②B6用集計'!C5136</f>
        <v>6</v>
      </c>
      <c r="O979" s="646">
        <f>'[1]②B6用集計'!D5136</f>
        <v>5</v>
      </c>
    </row>
    <row r="980" spans="1:15" ht="12">
      <c r="A980" s="668" t="s">
        <v>142</v>
      </c>
      <c r="B980" s="645">
        <f>'[1]②B6用集計'!C4986</f>
        <v>5</v>
      </c>
      <c r="C980" s="647">
        <f>'[1]②B6用集計'!D4986</f>
        <v>13</v>
      </c>
      <c r="D980" s="644">
        <f>'[1]②B6用集計'!C5011</f>
        <v>3</v>
      </c>
      <c r="E980" s="647">
        <f>'[1]②B6用集計'!D5011</f>
        <v>6</v>
      </c>
      <c r="F980" s="644">
        <f>'[1]②B6用集計'!C5036</f>
        <v>5</v>
      </c>
      <c r="G980" s="646">
        <f>'[1]②B6用集計'!D5036</f>
        <v>7</v>
      </c>
      <c r="H980" s="645">
        <f>'[1]②B6用集計'!C5062</f>
        <v>6</v>
      </c>
      <c r="I980" s="647">
        <f>'[1]②B6用集計'!D5062</f>
        <v>7</v>
      </c>
      <c r="J980" s="644">
        <f>'[1]②B6用集計'!C5087</f>
        <v>8</v>
      </c>
      <c r="K980" s="647">
        <f>'[1]②B6用集計'!D5087</f>
        <v>14</v>
      </c>
      <c r="L980" s="644">
        <f>'[1]②B6用集計'!C5112</f>
        <v>3</v>
      </c>
      <c r="M980" s="647">
        <f>'[1]②B6用集計'!D5112</f>
        <v>1</v>
      </c>
      <c r="N980" s="646">
        <f>'[1]②B6用集計'!C5137</f>
        <v>4</v>
      </c>
      <c r="O980" s="646">
        <f>'[1]②B6用集計'!D5137</f>
        <v>5</v>
      </c>
    </row>
    <row r="981" spans="1:15" ht="12">
      <c r="A981" s="668" t="s">
        <v>143</v>
      </c>
      <c r="B981" s="645">
        <f>'[1]②B6用集計'!C4987</f>
        <v>4</v>
      </c>
      <c r="C981" s="647">
        <f>'[1]②B6用集計'!D4987</f>
        <v>8</v>
      </c>
      <c r="D981" s="644">
        <f>'[1]②B6用集計'!C5012</f>
        <v>2</v>
      </c>
      <c r="E981" s="647">
        <f>'[1]②B6用集計'!D5012</f>
        <v>7</v>
      </c>
      <c r="F981" s="644">
        <f>'[1]②B6用集計'!C5037</f>
        <v>5</v>
      </c>
      <c r="G981" s="646">
        <f>'[1]②B6用集計'!D5037</f>
        <v>9</v>
      </c>
      <c r="H981" s="645">
        <f>'[1]②B6用集計'!C5063</f>
        <v>7</v>
      </c>
      <c r="I981" s="647">
        <f>'[1]②B6用集計'!D5063</f>
        <v>10</v>
      </c>
      <c r="J981" s="644">
        <f>'[1]②B6用集計'!C5088</f>
        <v>7</v>
      </c>
      <c r="K981" s="647">
        <f>'[1]②B6用集計'!D5088</f>
        <v>10</v>
      </c>
      <c r="L981" s="644">
        <f>'[1]②B6用集計'!C5113</f>
        <v>3</v>
      </c>
      <c r="M981" s="647">
        <f>'[1]②B6用集計'!D5113</f>
        <v>5</v>
      </c>
      <c r="N981" s="646">
        <f>'[1]②B6用集計'!C5138</f>
        <v>2</v>
      </c>
      <c r="O981" s="646">
        <f>'[1]②B6用集計'!D5138</f>
        <v>5</v>
      </c>
    </row>
    <row r="982" spans="1:15" ht="12">
      <c r="A982" s="668" t="s">
        <v>144</v>
      </c>
      <c r="B982" s="645">
        <f>'[1]②B6用集計'!C4988</f>
        <v>3</v>
      </c>
      <c r="C982" s="647">
        <f>'[1]②B6用集計'!D4988</f>
        <v>5</v>
      </c>
      <c r="D982" s="644">
        <f>'[1]②B6用集計'!C5013</f>
        <v>1</v>
      </c>
      <c r="E982" s="647">
        <f>'[1]②B6用集計'!D5013</f>
        <v>4</v>
      </c>
      <c r="F982" s="644">
        <f>'[1]②B6用集計'!C5038</f>
        <v>3</v>
      </c>
      <c r="G982" s="646">
        <f>'[1]②B6用集計'!D5038</f>
        <v>6</v>
      </c>
      <c r="H982" s="645">
        <f>'[1]②B6用集計'!C5064</f>
        <v>2</v>
      </c>
      <c r="I982" s="647">
        <f>'[1]②B6用集計'!D5064</f>
        <v>10</v>
      </c>
      <c r="J982" s="644">
        <f>'[1]②B6用集計'!C5089</f>
        <v>3</v>
      </c>
      <c r="K982" s="647">
        <f>'[1]②B6用集計'!D5089</f>
        <v>7</v>
      </c>
      <c r="L982" s="644">
        <f>'[1]②B6用集計'!C5114</f>
        <v>3</v>
      </c>
      <c r="M982" s="647">
        <f>'[1]②B6用集計'!D5114</f>
        <v>1</v>
      </c>
      <c r="N982" s="646">
        <f>'[1]②B6用集計'!C5139</f>
        <v>2</v>
      </c>
      <c r="O982" s="646">
        <f>'[1]②B6用集計'!D5139</f>
        <v>5</v>
      </c>
    </row>
    <row r="983" spans="1:15" ht="12">
      <c r="A983" s="668" t="s">
        <v>145</v>
      </c>
      <c r="B983" s="645">
        <f>'[1]②B6用集計'!C4989</f>
        <v>1</v>
      </c>
      <c r="C983" s="647">
        <f>'[1]②B6用集計'!D4989</f>
        <v>1</v>
      </c>
      <c r="D983" s="644">
        <f>'[1]②B6用集計'!C5014</f>
        <v>1</v>
      </c>
      <c r="E983" s="647">
        <f>'[1]②B6用集計'!D5014</f>
        <v>2</v>
      </c>
      <c r="F983" s="644">
        <f>'[1]②B6用集計'!C5039</f>
        <v>1</v>
      </c>
      <c r="G983" s="646">
        <f>'[1]②B6用集計'!D5039</f>
        <v>6</v>
      </c>
      <c r="H983" s="645">
        <f>'[1]②B6用集計'!C5065</f>
        <v>3</v>
      </c>
      <c r="I983" s="647">
        <f>'[1]②B6用集計'!D5065</f>
        <v>5</v>
      </c>
      <c r="J983" s="644">
        <f>'[1]②B6用集計'!C5090</f>
        <v>2</v>
      </c>
      <c r="K983" s="647">
        <f>'[1]②B6用集計'!D5090</f>
        <v>5</v>
      </c>
      <c r="L983" s="644">
        <f>'[1]②B6用集計'!C5115</f>
        <v>1</v>
      </c>
      <c r="M983" s="647">
        <f>'[1]②B6用集計'!D5115</f>
        <v>2</v>
      </c>
      <c r="N983" s="646">
        <f>'[1]②B6用集計'!C5140</f>
        <v>3</v>
      </c>
      <c r="O983" s="646">
        <f>'[1]②B6用集計'!D5140</f>
        <v>8</v>
      </c>
    </row>
    <row r="984" spans="1:15" ht="12">
      <c r="A984" s="668" t="s">
        <v>146</v>
      </c>
      <c r="B984" s="645">
        <f>'[1]②B6用集計'!C4990</f>
        <v>0</v>
      </c>
      <c r="C984" s="647">
        <f>'[1]②B6用集計'!D4990</f>
        <v>1</v>
      </c>
      <c r="D984" s="644">
        <f>'[1]②B6用集計'!C5015</f>
        <v>0</v>
      </c>
      <c r="E984" s="647">
        <f>'[1]②B6用集計'!D5015</f>
        <v>1</v>
      </c>
      <c r="F984" s="644">
        <f>'[1]②B6用集計'!C5040</f>
        <v>1</v>
      </c>
      <c r="G984" s="646">
        <f>'[1]②B6用集計'!D5040</f>
        <v>0</v>
      </c>
      <c r="H984" s="645">
        <f>'[1]②B6用集計'!C5066</f>
        <v>0</v>
      </c>
      <c r="I984" s="647">
        <f>'[1]②B6用集計'!D5066</f>
        <v>0</v>
      </c>
      <c r="J984" s="644">
        <f>'[1]②B6用集計'!C5091</f>
        <v>0</v>
      </c>
      <c r="K984" s="647">
        <f>'[1]②B6用集計'!D5091</f>
        <v>0</v>
      </c>
      <c r="L984" s="644">
        <f>'[1]②B6用集計'!C5116</f>
        <v>0</v>
      </c>
      <c r="M984" s="647">
        <f>'[1]②B6用集計'!D5116</f>
        <v>1</v>
      </c>
      <c r="N984" s="646">
        <f>'[1]②B6用集計'!C5141</f>
        <v>0</v>
      </c>
      <c r="O984" s="646">
        <f>'[1]②B6用集計'!D5141</f>
        <v>0</v>
      </c>
    </row>
    <row r="985" spans="1:15" ht="12" thickBot="1">
      <c r="A985" s="669" t="s">
        <v>216</v>
      </c>
      <c r="B985" s="691">
        <f>'[1]②B6用集計'!C4991</f>
        <v>0</v>
      </c>
      <c r="C985" s="670">
        <f>'[1]②B6用集計'!D4991</f>
        <v>0</v>
      </c>
      <c r="D985" s="649">
        <f>'[1]②B6用集計'!C5016</f>
        <v>0</v>
      </c>
      <c r="E985" s="647">
        <f>'[1]②B6用集計'!D5016</f>
        <v>0</v>
      </c>
      <c r="F985" s="644">
        <f>'[1]②B6用集計'!C5041</f>
        <v>0</v>
      </c>
      <c r="G985" s="646">
        <f>'[1]②B6用集計'!D5041</f>
        <v>0</v>
      </c>
      <c r="H985" s="645">
        <f>'[1]②B6用集計'!C5067</f>
        <v>0</v>
      </c>
      <c r="I985" s="647">
        <f>'[1]②B6用集計'!D5067</f>
        <v>0</v>
      </c>
      <c r="J985" s="644">
        <f>'[1]②B6用集計'!C5092</f>
        <v>0</v>
      </c>
      <c r="K985" s="647">
        <f>'[1]②B6用集計'!D5092</f>
        <v>0</v>
      </c>
      <c r="L985" s="644">
        <f>'[1]②B6用集計'!C5117</f>
        <v>0</v>
      </c>
      <c r="M985" s="647">
        <f>'[1]②B6用集計'!D5117</f>
        <v>1</v>
      </c>
      <c r="N985" s="646">
        <f>'[1]②B6用集計'!C5142</f>
        <v>0</v>
      </c>
      <c r="O985" s="646">
        <f>'[1]②B6用集計'!D5142</f>
        <v>0</v>
      </c>
    </row>
    <row r="986" spans="1:15" ht="12">
      <c r="A986" s="739"/>
      <c r="B986" s="644"/>
      <c r="C986" s="646"/>
      <c r="D986" s="646"/>
      <c r="E986" s="721"/>
      <c r="F986" s="721"/>
      <c r="G986" s="721"/>
      <c r="H986" s="721"/>
      <c r="I986" s="721"/>
      <c r="J986" s="721"/>
      <c r="K986" s="721"/>
      <c r="L986" s="721"/>
      <c r="M986" s="721"/>
      <c r="N986" s="721"/>
      <c r="O986" s="721"/>
    </row>
    <row r="987" spans="1:15" ht="12" thickBot="1">
      <c r="A987" s="648"/>
      <c r="B987" s="649"/>
      <c r="C987" s="649"/>
      <c r="D987" s="649"/>
      <c r="E987" s="649"/>
      <c r="F987" s="649"/>
      <c r="G987" s="649"/>
      <c r="H987" s="649"/>
      <c r="I987" s="649"/>
      <c r="J987" s="649"/>
      <c r="K987" s="649"/>
      <c r="L987" s="649"/>
      <c r="M987" s="649"/>
      <c r="N987" s="649"/>
      <c r="O987" s="649"/>
    </row>
    <row r="988" spans="1:15" ht="12">
      <c r="A988" s="668" t="s">
        <v>202</v>
      </c>
      <c r="B988" s="1072" t="s">
        <v>465</v>
      </c>
      <c r="C988" s="1083"/>
      <c r="D988" s="1084" t="s">
        <v>466</v>
      </c>
      <c r="E988" s="1084"/>
      <c r="F988" s="1081" t="s">
        <v>467</v>
      </c>
      <c r="G988" s="1096"/>
      <c r="H988" s="1104" t="s">
        <v>468</v>
      </c>
      <c r="I988" s="1105"/>
      <c r="J988" s="1081" t="s">
        <v>469</v>
      </c>
      <c r="K988" s="1106"/>
      <c r="L988" s="1099" t="s">
        <v>470</v>
      </c>
      <c r="M988" s="1100"/>
      <c r="N988" s="1102" t="s">
        <v>471</v>
      </c>
      <c r="O988" s="1103"/>
    </row>
    <row r="989" spans="1:15" ht="12">
      <c r="A989" s="656" t="s">
        <v>210</v>
      </c>
      <c r="B989" s="1090">
        <f>'[1]③行政区別'!E244</f>
        <v>84</v>
      </c>
      <c r="C989" s="1090"/>
      <c r="D989" s="1080">
        <f>'[1]③行政区別'!E245</f>
        <v>30</v>
      </c>
      <c r="E989" s="1066"/>
      <c r="F989" s="1066">
        <f>'[1]③行政区別'!E246</f>
        <v>35</v>
      </c>
      <c r="G989" s="1080"/>
      <c r="H989" s="1066">
        <f>'[1]③行政区別'!E247</f>
        <v>52</v>
      </c>
      <c r="I989" s="1080"/>
      <c r="J989" s="1066">
        <f>'[1]③行政区別'!E248</f>
        <v>22</v>
      </c>
      <c r="K989" s="1067"/>
      <c r="L989" s="1091">
        <f>SUM(N931)+SUM(B960:O960)+SUM(B989:K989)</f>
        <v>820</v>
      </c>
      <c r="M989" s="1079"/>
      <c r="N989" s="1089">
        <f>'[1]③行政区別'!E254</f>
        <v>230</v>
      </c>
      <c r="O989" s="1071"/>
    </row>
    <row r="990" spans="1:15" ht="12">
      <c r="A990" s="673" t="s">
        <v>211</v>
      </c>
      <c r="B990" s="1090">
        <f>SUM(B994:C1014)</f>
        <v>285</v>
      </c>
      <c r="C990" s="1090"/>
      <c r="D990" s="1080">
        <f>SUM(D994:E1014)</f>
        <v>91</v>
      </c>
      <c r="E990" s="1066"/>
      <c r="F990" s="1066">
        <f>SUM(F994:G1014)</f>
        <v>112</v>
      </c>
      <c r="G990" s="1080"/>
      <c r="H990" s="1066">
        <f>SUM(H994:I1014)</f>
        <v>171</v>
      </c>
      <c r="I990" s="1080"/>
      <c r="J990" s="1066">
        <f>SUM(J994:K1014)</f>
        <v>90</v>
      </c>
      <c r="K990" s="1067"/>
      <c r="L990" s="1091">
        <f>SUM(L994:M1014)</f>
        <v>2392</v>
      </c>
      <c r="M990" s="1079"/>
      <c r="N990" s="1089">
        <f>SUM(N994:O1014)</f>
        <v>685</v>
      </c>
      <c r="O990" s="1071"/>
    </row>
    <row r="991" spans="1:15" ht="12">
      <c r="A991" s="656"/>
      <c r="B991" s="674" t="s">
        <v>125</v>
      </c>
      <c r="C991" s="724" t="s">
        <v>126</v>
      </c>
      <c r="D991" s="680" t="s">
        <v>125</v>
      </c>
      <c r="E991" s="676" t="s">
        <v>126</v>
      </c>
      <c r="F991" s="674" t="s">
        <v>125</v>
      </c>
      <c r="G991" s="681" t="s">
        <v>126</v>
      </c>
      <c r="H991" s="748" t="s">
        <v>125</v>
      </c>
      <c r="I991" s="724" t="s">
        <v>126</v>
      </c>
      <c r="J991" s="748" t="s">
        <v>125</v>
      </c>
      <c r="K991" s="725" t="s">
        <v>126</v>
      </c>
      <c r="L991" s="749" t="s">
        <v>125</v>
      </c>
      <c r="M991" s="727" t="s">
        <v>126</v>
      </c>
      <c r="N991" s="748" t="s">
        <v>125</v>
      </c>
      <c r="O991" s="736" t="s">
        <v>126</v>
      </c>
    </row>
    <row r="992" spans="1:15" ht="12">
      <c r="A992" s="673" t="s">
        <v>224</v>
      </c>
      <c r="B992" s="706">
        <f>SUM(B998:B1014)</f>
        <v>123</v>
      </c>
      <c r="C992" s="707">
        <f>SUM(C998:C1014)</f>
        <v>131</v>
      </c>
      <c r="D992" s="708">
        <f aca="true" t="shared" si="121" ref="D992:K992">SUM(D998:D1014)</f>
        <v>37</v>
      </c>
      <c r="E992" s="708">
        <f t="shared" si="121"/>
        <v>39</v>
      </c>
      <c r="F992" s="706">
        <f t="shared" si="121"/>
        <v>46</v>
      </c>
      <c r="G992" s="707">
        <f t="shared" si="121"/>
        <v>53</v>
      </c>
      <c r="H992" s="708">
        <f t="shared" si="121"/>
        <v>72</v>
      </c>
      <c r="I992" s="707">
        <f t="shared" si="121"/>
        <v>74</v>
      </c>
      <c r="J992" s="708">
        <f t="shared" si="121"/>
        <v>36</v>
      </c>
      <c r="K992" s="682">
        <f t="shared" si="121"/>
        <v>39</v>
      </c>
      <c r="L992" s="709">
        <f aca="true" t="shared" si="122" ref="L992:M1007">N934+B963+D963+F963+H963+J963+L963+N963+B992+D992+F992+H992+J992</f>
        <v>973</v>
      </c>
      <c r="M992" s="710">
        <f t="shared" si="122"/>
        <v>1034</v>
      </c>
      <c r="N992" s="708">
        <f>SUM(N998:N1014)</f>
        <v>281</v>
      </c>
      <c r="O992" s="708">
        <f>SUM(O998:O1014)</f>
        <v>283</v>
      </c>
    </row>
    <row r="993" spans="1:15" ht="12">
      <c r="A993" s="665" t="s">
        <v>213</v>
      </c>
      <c r="B993" s="666">
        <f>SUM(B994:B1014)</f>
        <v>138</v>
      </c>
      <c r="C993" s="712">
        <f>SUM(C994:C1014)</f>
        <v>147</v>
      </c>
      <c r="D993" s="667">
        <f aca="true" t="shared" si="123" ref="D993:K993">SUM(D994:D1014)</f>
        <v>46</v>
      </c>
      <c r="E993" s="667">
        <f t="shared" si="123"/>
        <v>45</v>
      </c>
      <c r="F993" s="666">
        <f t="shared" si="123"/>
        <v>52</v>
      </c>
      <c r="G993" s="712">
        <f t="shared" si="123"/>
        <v>60</v>
      </c>
      <c r="H993" s="667">
        <f t="shared" si="123"/>
        <v>83</v>
      </c>
      <c r="I993" s="712">
        <f t="shared" si="123"/>
        <v>88</v>
      </c>
      <c r="J993" s="667">
        <f t="shared" si="123"/>
        <v>44</v>
      </c>
      <c r="K993" s="685">
        <f t="shared" si="123"/>
        <v>46</v>
      </c>
      <c r="L993" s="713">
        <f t="shared" si="122"/>
        <v>1147</v>
      </c>
      <c r="M993" s="714">
        <f t="shared" si="122"/>
        <v>1245</v>
      </c>
      <c r="N993" s="667">
        <f>SUM(N994:N1014)</f>
        <v>342</v>
      </c>
      <c r="O993" s="667">
        <f>SUM(O994:O1014)</f>
        <v>343</v>
      </c>
    </row>
    <row r="994" spans="1:15" ht="12">
      <c r="A994" s="668" t="s">
        <v>225</v>
      </c>
      <c r="B994" s="645">
        <f>'[1]②B6用集計'!C5555</f>
        <v>3</v>
      </c>
      <c r="C994" s="647">
        <f>'[1]②B6用集計'!D5555</f>
        <v>3</v>
      </c>
      <c r="D994" s="646">
        <f>'[1]②B6用集計'!C5580</f>
        <v>1</v>
      </c>
      <c r="E994" s="646">
        <f>'[1]②B6用集計'!D5580</f>
        <v>0</v>
      </c>
      <c r="F994" s="645">
        <f>'[1]②B6用集計'!C5605</f>
        <v>0</v>
      </c>
      <c r="G994" s="647">
        <f>'[1]②B6用集計'!D5605</f>
        <v>0</v>
      </c>
      <c r="H994" s="644">
        <f>'[1]②B6用集計'!C5630</f>
        <v>3</v>
      </c>
      <c r="I994" s="647">
        <f>'[1]②B6用集計'!D5630</f>
        <v>1</v>
      </c>
      <c r="J994" s="644">
        <f>'[1]②B6用集計'!C5656</f>
        <v>1</v>
      </c>
      <c r="K994" s="688">
        <f>'[1]②B6用集計'!D5656</f>
        <v>3</v>
      </c>
      <c r="L994" s="689">
        <f t="shared" si="122"/>
        <v>23</v>
      </c>
      <c r="M994" s="690">
        <f t="shared" si="122"/>
        <v>42</v>
      </c>
      <c r="N994" s="646">
        <f>'[1]②B6用集計'!C5757</f>
        <v>11</v>
      </c>
      <c r="O994" s="646">
        <f>'[1]②B6用集計'!D5757</f>
        <v>13</v>
      </c>
    </row>
    <row r="995" spans="1:15" ht="12">
      <c r="A995" s="668" t="s">
        <v>226</v>
      </c>
      <c r="B995" s="645">
        <f>'[1]②B6用集計'!C5556</f>
        <v>1</v>
      </c>
      <c r="C995" s="647">
        <f>'[1]②B6用集計'!D5556</f>
        <v>3</v>
      </c>
      <c r="D995" s="646">
        <f>'[1]②B6用集計'!C5581</f>
        <v>4</v>
      </c>
      <c r="E995" s="646">
        <f>'[1]②B6用集計'!D5581</f>
        <v>3</v>
      </c>
      <c r="F995" s="645">
        <f>'[1]②B6用集計'!C5606</f>
        <v>1</v>
      </c>
      <c r="G995" s="647">
        <f>'[1]②B6用集計'!D5606</f>
        <v>4</v>
      </c>
      <c r="H995" s="644">
        <f>'[1]②B6用集計'!C5631</f>
        <v>3</v>
      </c>
      <c r="I995" s="647">
        <f>'[1]②B6用集計'!D5631</f>
        <v>4</v>
      </c>
      <c r="J995" s="644">
        <f>'[1]②B6用集計'!C5657</f>
        <v>4</v>
      </c>
      <c r="K995" s="688">
        <f>'[1]②B6用集計'!D5657</f>
        <v>1</v>
      </c>
      <c r="L995" s="689">
        <f t="shared" si="122"/>
        <v>43</v>
      </c>
      <c r="M995" s="690">
        <f t="shared" si="122"/>
        <v>57</v>
      </c>
      <c r="N995" s="646">
        <f>'[1]②B6用集計'!C5758</f>
        <v>12</v>
      </c>
      <c r="O995" s="646">
        <f>'[1]②B6用集計'!D5758</f>
        <v>12</v>
      </c>
    </row>
    <row r="996" spans="1:15" ht="12">
      <c r="A996" s="668" t="s">
        <v>129</v>
      </c>
      <c r="B996" s="645">
        <f>'[1]②B6用集計'!C5557</f>
        <v>5</v>
      </c>
      <c r="C996" s="647">
        <f>'[1]②B6用集計'!D5557</f>
        <v>2</v>
      </c>
      <c r="D996" s="646">
        <f>'[1]②B6用集計'!C5582</f>
        <v>0</v>
      </c>
      <c r="E996" s="646">
        <f>'[1]②B6用集計'!D5582</f>
        <v>2</v>
      </c>
      <c r="F996" s="645">
        <f>'[1]②B6用集計'!C5607</f>
        <v>3</v>
      </c>
      <c r="G996" s="647">
        <f>'[1]②B6用集計'!D5607</f>
        <v>1</v>
      </c>
      <c r="H996" s="644">
        <f>'[1]②B6用集計'!C5632</f>
        <v>2</v>
      </c>
      <c r="I996" s="647">
        <f>'[1]②B6用集計'!D5632</f>
        <v>4</v>
      </c>
      <c r="J996" s="644">
        <f>'[1]②B6用集計'!C5658</f>
        <v>0</v>
      </c>
      <c r="K996" s="688">
        <f>'[1]②B6用集計'!D5658</f>
        <v>2</v>
      </c>
      <c r="L996" s="689">
        <f t="shared" si="122"/>
        <v>49</v>
      </c>
      <c r="M996" s="690">
        <f t="shared" si="122"/>
        <v>60</v>
      </c>
      <c r="N996" s="646">
        <f>'[1]②B6用集計'!C5759</f>
        <v>13</v>
      </c>
      <c r="O996" s="646">
        <f>'[1]②B6用集計'!D5759</f>
        <v>11</v>
      </c>
    </row>
    <row r="997" spans="1:15" ht="12">
      <c r="A997" s="668" t="s">
        <v>130</v>
      </c>
      <c r="B997" s="645">
        <f>'[1]②B6用集計'!C5558</f>
        <v>6</v>
      </c>
      <c r="C997" s="647">
        <f>'[1]②B6用集計'!D5558</f>
        <v>8</v>
      </c>
      <c r="D997" s="646">
        <f>'[1]②B6用集計'!C5583</f>
        <v>4</v>
      </c>
      <c r="E997" s="646">
        <f>'[1]②B6用集計'!D5583</f>
        <v>1</v>
      </c>
      <c r="F997" s="645">
        <f>'[1]②B6用集計'!C5608</f>
        <v>2</v>
      </c>
      <c r="G997" s="647">
        <f>'[1]②B6用集計'!D5608</f>
        <v>2</v>
      </c>
      <c r="H997" s="644">
        <f>'[1]②B6用集計'!C5633</f>
        <v>3</v>
      </c>
      <c r="I997" s="647">
        <f>'[1]②B6用集計'!D5633</f>
        <v>5</v>
      </c>
      <c r="J997" s="644">
        <f>'[1]②B6用集計'!C5659</f>
        <v>3</v>
      </c>
      <c r="K997" s="688">
        <f>'[1]②B6用集計'!D5659</f>
        <v>1</v>
      </c>
      <c r="L997" s="689">
        <f t="shared" si="122"/>
        <v>59</v>
      </c>
      <c r="M997" s="690">
        <f t="shared" si="122"/>
        <v>52</v>
      </c>
      <c r="N997" s="646">
        <f>'[1]②B6用集計'!C5760</f>
        <v>25</v>
      </c>
      <c r="O997" s="646">
        <f>'[1]②B6用集計'!D5760</f>
        <v>24</v>
      </c>
    </row>
    <row r="998" spans="1:15" ht="12">
      <c r="A998" s="668" t="s">
        <v>131</v>
      </c>
      <c r="B998" s="645">
        <f>'[1]②B6用集計'!C5559</f>
        <v>5</v>
      </c>
      <c r="C998" s="647">
        <f>'[1]②B6用集計'!D5559</f>
        <v>5</v>
      </c>
      <c r="D998" s="646">
        <f>'[1]②B6用集計'!C5584</f>
        <v>2</v>
      </c>
      <c r="E998" s="646">
        <f>'[1]②B6用集計'!D5584</f>
        <v>1</v>
      </c>
      <c r="F998" s="645">
        <f>'[1]②B6用集計'!C5609</f>
        <v>3</v>
      </c>
      <c r="G998" s="647">
        <f>'[1]②B6用集計'!D5609</f>
        <v>3</v>
      </c>
      <c r="H998" s="644">
        <f>'[1]②B6用集計'!C5634</f>
        <v>5</v>
      </c>
      <c r="I998" s="647">
        <f>'[1]②B6用集計'!D5634</f>
        <v>2</v>
      </c>
      <c r="J998" s="644">
        <f>'[1]②B6用集計'!C5660</f>
        <v>4</v>
      </c>
      <c r="K998" s="688">
        <f>'[1]②B6用集計'!D5660</f>
        <v>1</v>
      </c>
      <c r="L998" s="689">
        <f t="shared" si="122"/>
        <v>58</v>
      </c>
      <c r="M998" s="690">
        <f t="shared" si="122"/>
        <v>42</v>
      </c>
      <c r="N998" s="646">
        <f>'[1]②B6用集計'!C5761</f>
        <v>16</v>
      </c>
      <c r="O998" s="646">
        <f>'[1]②B6用集計'!D5761</f>
        <v>22</v>
      </c>
    </row>
    <row r="999" spans="1:15" ht="12">
      <c r="A999" s="668" t="s">
        <v>132</v>
      </c>
      <c r="B999" s="645">
        <f>'[1]②B6用集計'!C5560</f>
        <v>8</v>
      </c>
      <c r="C999" s="647">
        <f>'[1]②B6用集計'!D5560</f>
        <v>8</v>
      </c>
      <c r="D999" s="646">
        <f>'[1]②B6用集計'!C5585</f>
        <v>2</v>
      </c>
      <c r="E999" s="646">
        <f>'[1]②B6用集計'!D5585</f>
        <v>1</v>
      </c>
      <c r="F999" s="645">
        <f>'[1]②B6用集計'!C5610</f>
        <v>4</v>
      </c>
      <c r="G999" s="647">
        <f>'[1]②B6用集計'!D5610</f>
        <v>3</v>
      </c>
      <c r="H999" s="644">
        <f>'[1]②B6用集計'!C5635</f>
        <v>5</v>
      </c>
      <c r="I999" s="647">
        <f>'[1]②B6用集計'!D5635</f>
        <v>2</v>
      </c>
      <c r="J999" s="644">
        <f>'[1]②B6用集計'!C5661</f>
        <v>2</v>
      </c>
      <c r="K999" s="688">
        <f>'[1]②B6用集計'!D5661</f>
        <v>1</v>
      </c>
      <c r="L999" s="689">
        <f t="shared" si="122"/>
        <v>54</v>
      </c>
      <c r="M999" s="690">
        <f t="shared" si="122"/>
        <v>37</v>
      </c>
      <c r="N999" s="646">
        <f>'[1]②B6用集計'!C5762</f>
        <v>15</v>
      </c>
      <c r="O999" s="646">
        <f>'[1]②B6用集計'!D5762</f>
        <v>11</v>
      </c>
    </row>
    <row r="1000" spans="1:15" ht="12">
      <c r="A1000" s="668" t="s">
        <v>133</v>
      </c>
      <c r="B1000" s="645">
        <f>'[1]②B6用集計'!C5561</f>
        <v>4</v>
      </c>
      <c r="C1000" s="647">
        <f>'[1]②B6用集計'!D5561</f>
        <v>6</v>
      </c>
      <c r="D1000" s="646">
        <f>'[1]②B6用集計'!C5586</f>
        <v>4</v>
      </c>
      <c r="E1000" s="646">
        <f>'[1]②B6用集計'!D5586</f>
        <v>4</v>
      </c>
      <c r="F1000" s="645">
        <f>'[1]②B6用集計'!C5611</f>
        <v>2</v>
      </c>
      <c r="G1000" s="647">
        <f>'[1]②B6用集計'!D5611</f>
        <v>2</v>
      </c>
      <c r="H1000" s="644">
        <f>'[1]②B6用集計'!C5636</f>
        <v>6</v>
      </c>
      <c r="I1000" s="647">
        <f>'[1]②B6用集計'!D5636</f>
        <v>5</v>
      </c>
      <c r="J1000" s="644">
        <f>'[1]②B6用集計'!C5662</f>
        <v>4</v>
      </c>
      <c r="K1000" s="688">
        <f>'[1]②B6用集計'!D5662</f>
        <v>3</v>
      </c>
      <c r="L1000" s="689">
        <f t="shared" si="122"/>
        <v>60</v>
      </c>
      <c r="M1000" s="690">
        <f t="shared" si="122"/>
        <v>52</v>
      </c>
      <c r="N1000" s="646">
        <f>'[1]②B6用集計'!C5763</f>
        <v>24</v>
      </c>
      <c r="O1000" s="646">
        <f>'[1]②B6用集計'!D5763</f>
        <v>16</v>
      </c>
    </row>
    <row r="1001" spans="1:15" ht="12">
      <c r="A1001" s="668" t="s">
        <v>134</v>
      </c>
      <c r="B1001" s="645">
        <f>'[1]②B6用集計'!C5562</f>
        <v>4</v>
      </c>
      <c r="C1001" s="647">
        <f>'[1]②B6用集計'!D5562</f>
        <v>4</v>
      </c>
      <c r="D1001" s="646">
        <f>'[1]②B6用集計'!C5587</f>
        <v>2</v>
      </c>
      <c r="E1001" s="646">
        <f>'[1]②B6用集計'!D5587</f>
        <v>3</v>
      </c>
      <c r="F1001" s="645">
        <f>'[1]②B6用集計'!C5612</f>
        <v>5</v>
      </c>
      <c r="G1001" s="647">
        <f>'[1]②B6用集計'!D5612</f>
        <v>5</v>
      </c>
      <c r="H1001" s="644">
        <f>'[1]②B6用集計'!C5637</f>
        <v>7</v>
      </c>
      <c r="I1001" s="647">
        <f>'[1]②B6用集計'!D5637</f>
        <v>5</v>
      </c>
      <c r="J1001" s="644">
        <f>'[1]②B6用集計'!C5663</f>
        <v>3</v>
      </c>
      <c r="K1001" s="688">
        <f>'[1]②B6用集計'!D5663</f>
        <v>3</v>
      </c>
      <c r="L1001" s="689">
        <f t="shared" si="122"/>
        <v>63</v>
      </c>
      <c r="M1001" s="690">
        <f t="shared" si="122"/>
        <v>66</v>
      </c>
      <c r="N1001" s="646">
        <f>'[1]②B6用集計'!C5764</f>
        <v>21</v>
      </c>
      <c r="O1001" s="646">
        <f>'[1]②B6用集計'!D5764</f>
        <v>12</v>
      </c>
    </row>
    <row r="1002" spans="1:15" ht="12">
      <c r="A1002" s="668" t="s">
        <v>135</v>
      </c>
      <c r="B1002" s="645">
        <f>'[1]②B6用集計'!C5563</f>
        <v>16</v>
      </c>
      <c r="C1002" s="647">
        <f>'[1]②B6用集計'!D5563</f>
        <v>5</v>
      </c>
      <c r="D1002" s="646">
        <f>'[1]②B6用集計'!C5588</f>
        <v>3</v>
      </c>
      <c r="E1002" s="646">
        <f>'[1]②B6用集計'!D5588</f>
        <v>0</v>
      </c>
      <c r="F1002" s="645">
        <f>'[1]②B6用集計'!C5613</f>
        <v>4</v>
      </c>
      <c r="G1002" s="647">
        <f>'[1]②B6用集計'!D5613</f>
        <v>4</v>
      </c>
      <c r="H1002" s="644">
        <f>'[1]②B6用集計'!C5638</f>
        <v>4</v>
      </c>
      <c r="I1002" s="647">
        <f>'[1]②B6用集計'!D5638</f>
        <v>7</v>
      </c>
      <c r="J1002" s="644">
        <f>'[1]②B6用集計'!C5664</f>
        <v>3</v>
      </c>
      <c r="K1002" s="688">
        <f>'[1]②B6用集計'!D5664</f>
        <v>4</v>
      </c>
      <c r="L1002" s="689">
        <f t="shared" si="122"/>
        <v>80</v>
      </c>
      <c r="M1002" s="690">
        <f t="shared" si="122"/>
        <v>69</v>
      </c>
      <c r="N1002" s="646">
        <f>'[1]②B6用集計'!C5765</f>
        <v>30</v>
      </c>
      <c r="O1002" s="646">
        <f>'[1]②B6用集計'!D5765</f>
        <v>27</v>
      </c>
    </row>
    <row r="1003" spans="1:15" ht="12">
      <c r="A1003" s="668" t="s">
        <v>136</v>
      </c>
      <c r="B1003" s="645">
        <f>'[1]②B6用集計'!C5564</f>
        <v>8</v>
      </c>
      <c r="C1003" s="647">
        <f>'[1]②B6用集計'!D5564</f>
        <v>10</v>
      </c>
      <c r="D1003" s="646">
        <f>'[1]②B6用集計'!C5589</f>
        <v>2</v>
      </c>
      <c r="E1003" s="646">
        <f>'[1]②B6用集計'!D5589</f>
        <v>2</v>
      </c>
      <c r="F1003" s="645">
        <f>'[1]②B6用集計'!C5614</f>
        <v>1</v>
      </c>
      <c r="G1003" s="647">
        <f>'[1]②B6用集計'!D5614</f>
        <v>3</v>
      </c>
      <c r="H1003" s="644">
        <f>'[1]②B6用集計'!C5639</f>
        <v>5</v>
      </c>
      <c r="I1003" s="647">
        <f>'[1]②B6用集計'!D5639</f>
        <v>6</v>
      </c>
      <c r="J1003" s="644">
        <f>'[1]②B6用集計'!C5665</f>
        <v>0</v>
      </c>
      <c r="K1003" s="688">
        <f>'[1]②B6用集計'!D5665</f>
        <v>0</v>
      </c>
      <c r="L1003" s="689">
        <f t="shared" si="122"/>
        <v>63</v>
      </c>
      <c r="M1003" s="690">
        <f t="shared" si="122"/>
        <v>55</v>
      </c>
      <c r="N1003" s="646">
        <f>'[1]②B6用集計'!C5766</f>
        <v>20</v>
      </c>
      <c r="O1003" s="646">
        <f>'[1]②B6用集計'!D5766</f>
        <v>20</v>
      </c>
    </row>
    <row r="1004" spans="1:15" ht="12">
      <c r="A1004" s="668" t="s">
        <v>137</v>
      </c>
      <c r="B1004" s="645">
        <f>'[1]②B6用集計'!C5565</f>
        <v>4</v>
      </c>
      <c r="C1004" s="647">
        <f>'[1]②B6用集計'!D5565</f>
        <v>6</v>
      </c>
      <c r="D1004" s="646">
        <f>'[1]②B6用集計'!C5590</f>
        <v>3</v>
      </c>
      <c r="E1004" s="646">
        <f>'[1]②B6用集計'!D5590</f>
        <v>2</v>
      </c>
      <c r="F1004" s="645">
        <f>'[1]②B6用集計'!C5615</f>
        <v>2</v>
      </c>
      <c r="G1004" s="647">
        <f>'[1]②B6用集計'!D5615</f>
        <v>2</v>
      </c>
      <c r="H1004" s="644">
        <f>'[1]②B6用集計'!C5640</f>
        <v>4</v>
      </c>
      <c r="I1004" s="647">
        <f>'[1]②B6用集計'!D5640</f>
        <v>4</v>
      </c>
      <c r="J1004" s="644">
        <f>'[1]②B6用集計'!C5666</f>
        <v>1</v>
      </c>
      <c r="K1004" s="688">
        <f>'[1]②B6用集計'!D5666</f>
        <v>2</v>
      </c>
      <c r="L1004" s="689">
        <f t="shared" si="122"/>
        <v>54</v>
      </c>
      <c r="M1004" s="690">
        <f t="shared" si="122"/>
        <v>59</v>
      </c>
      <c r="N1004" s="646">
        <f>'[1]②B6用集計'!C5767</f>
        <v>16</v>
      </c>
      <c r="O1004" s="646">
        <f>'[1]②B6用集計'!D5767</f>
        <v>19</v>
      </c>
    </row>
    <row r="1005" spans="1:15" ht="12">
      <c r="A1005" s="668" t="s">
        <v>138</v>
      </c>
      <c r="B1005" s="645">
        <f>'[1]②B6用集計'!C5566</f>
        <v>14</v>
      </c>
      <c r="C1005" s="647">
        <f>'[1]②B6用集計'!D5566</f>
        <v>15</v>
      </c>
      <c r="D1005" s="646">
        <f>'[1]②B6用集計'!C5591</f>
        <v>2</v>
      </c>
      <c r="E1005" s="646">
        <f>'[1]②B6用集計'!D5591</f>
        <v>1</v>
      </c>
      <c r="F1005" s="645">
        <f>'[1]②B6用集計'!C5616</f>
        <v>4</v>
      </c>
      <c r="G1005" s="647">
        <f>'[1]②B6用集計'!D5616</f>
        <v>6</v>
      </c>
      <c r="H1005" s="644">
        <f>'[1]②B6用集計'!C5641</f>
        <v>9</v>
      </c>
      <c r="I1005" s="647">
        <f>'[1]②B6用集計'!D5641</f>
        <v>7</v>
      </c>
      <c r="J1005" s="644">
        <f>'[1]②B6用集計'!C5667</f>
        <v>2</v>
      </c>
      <c r="K1005" s="688">
        <f>'[1]②B6用集計'!D5667</f>
        <v>2</v>
      </c>
      <c r="L1005" s="689">
        <f t="shared" si="122"/>
        <v>85</v>
      </c>
      <c r="M1005" s="690">
        <f t="shared" si="122"/>
        <v>85</v>
      </c>
      <c r="N1005" s="646">
        <f>'[1]②B6用集計'!C5768</f>
        <v>26</v>
      </c>
      <c r="O1005" s="646">
        <f>'[1]②B6用集計'!D5768</f>
        <v>21</v>
      </c>
    </row>
    <row r="1006" spans="1:15" ht="12">
      <c r="A1006" s="668" t="s">
        <v>139</v>
      </c>
      <c r="B1006" s="645">
        <f>'[1]②B6用集計'!C5567</f>
        <v>16</v>
      </c>
      <c r="C1006" s="647">
        <f>'[1]②B6用集計'!D5567</f>
        <v>6</v>
      </c>
      <c r="D1006" s="646">
        <f>'[1]②B6用集計'!C5592</f>
        <v>4</v>
      </c>
      <c r="E1006" s="646">
        <f>'[1]②B6用集計'!D5592</f>
        <v>7</v>
      </c>
      <c r="F1006" s="645">
        <f>'[1]②B6用集計'!C5617</f>
        <v>9</v>
      </c>
      <c r="G1006" s="647">
        <f>'[1]②B6用集計'!D5617</f>
        <v>8</v>
      </c>
      <c r="H1006" s="644">
        <f>'[1]②B6用集計'!C5642</f>
        <v>7</v>
      </c>
      <c r="I1006" s="647">
        <f>'[1]②B6用集計'!D5642</f>
        <v>7</v>
      </c>
      <c r="J1006" s="644">
        <f>'[1]②B6用集計'!C5668</f>
        <v>7</v>
      </c>
      <c r="K1006" s="688">
        <f>'[1]②B6用集計'!D5668</f>
        <v>6</v>
      </c>
      <c r="L1006" s="689">
        <f t="shared" si="122"/>
        <v>116</v>
      </c>
      <c r="M1006" s="690">
        <f t="shared" si="122"/>
        <v>97</v>
      </c>
      <c r="N1006" s="646">
        <f>'[1]②B6用集計'!C5769</f>
        <v>23</v>
      </c>
      <c r="O1006" s="646">
        <f>'[1]②B6用集計'!D5769</f>
        <v>18</v>
      </c>
    </row>
    <row r="1007" spans="1:15" ht="12">
      <c r="A1007" s="668" t="s">
        <v>140</v>
      </c>
      <c r="B1007" s="645">
        <f>'[1]②B6用集計'!C5568</f>
        <v>9</v>
      </c>
      <c r="C1007" s="647">
        <f>'[1]②B6用集計'!D5568</f>
        <v>18</v>
      </c>
      <c r="D1007" s="646">
        <f>'[1]②B6用集計'!C5593</f>
        <v>8</v>
      </c>
      <c r="E1007" s="646">
        <f>'[1]②B6用集計'!D5593</f>
        <v>6</v>
      </c>
      <c r="F1007" s="645">
        <f>'[1]②B6用集計'!C5618</f>
        <v>4</v>
      </c>
      <c r="G1007" s="647">
        <f>'[1]②B6用集計'!D5618</f>
        <v>4</v>
      </c>
      <c r="H1007" s="644">
        <f>'[1]②B6用集計'!C5643</f>
        <v>9</v>
      </c>
      <c r="I1007" s="647">
        <f>'[1]②B6用集計'!D5643</f>
        <v>6</v>
      </c>
      <c r="J1007" s="644">
        <f>'[1]②B6用集計'!C5669</f>
        <v>4</v>
      </c>
      <c r="K1007" s="688">
        <f>'[1]②B6用集計'!D5669</f>
        <v>4</v>
      </c>
      <c r="L1007" s="689">
        <f t="shared" si="122"/>
        <v>120</v>
      </c>
      <c r="M1007" s="690">
        <f t="shared" si="122"/>
        <v>104</v>
      </c>
      <c r="N1007" s="646">
        <f>'[1]②B6用集計'!C5770</f>
        <v>31</v>
      </c>
      <c r="O1007" s="646">
        <f>'[1]②B6用集計'!D5770</f>
        <v>24</v>
      </c>
    </row>
    <row r="1008" spans="1:15" ht="12">
      <c r="A1008" s="668" t="s">
        <v>141</v>
      </c>
      <c r="B1008" s="645">
        <f>'[1]②B6用集計'!C5569</f>
        <v>9</v>
      </c>
      <c r="C1008" s="647">
        <f>'[1]②B6用集計'!D5569</f>
        <v>9</v>
      </c>
      <c r="D1008" s="646">
        <f>'[1]②B6用集計'!C5594</f>
        <v>2</v>
      </c>
      <c r="E1008" s="646">
        <f>'[1]②B6用集計'!D5594</f>
        <v>5</v>
      </c>
      <c r="F1008" s="645">
        <f>'[1]②B6用集計'!C5619</f>
        <v>4</v>
      </c>
      <c r="G1008" s="647">
        <f>'[1]②B6用集計'!D5619</f>
        <v>3</v>
      </c>
      <c r="H1008" s="644">
        <f>'[1]②B6用集計'!C5644</f>
        <v>2</v>
      </c>
      <c r="I1008" s="647">
        <f>'[1]②B6用集計'!D5644</f>
        <v>2</v>
      </c>
      <c r="J1008" s="644">
        <f>'[1]②B6用集計'!C5670</f>
        <v>1</v>
      </c>
      <c r="K1008" s="688">
        <f>'[1]②B6用集計'!D5670</f>
        <v>1</v>
      </c>
      <c r="L1008" s="689">
        <f aca="true" t="shared" si="124" ref="L1008:M1014">N950+B979+D979+F979+H979+J979+L979+N979+B1008+D1008+F1008+H1008+J1008</f>
        <v>65</v>
      </c>
      <c r="M1008" s="690">
        <f t="shared" si="124"/>
        <v>81</v>
      </c>
      <c r="N1008" s="646">
        <f>'[1]②B6用集計'!C5771</f>
        <v>14</v>
      </c>
      <c r="O1008" s="646">
        <f>'[1]②B6用集計'!D5771</f>
        <v>26</v>
      </c>
    </row>
    <row r="1009" spans="1:15" ht="12">
      <c r="A1009" s="668" t="s">
        <v>142</v>
      </c>
      <c r="B1009" s="645">
        <f>'[1]②B6用集計'!C5570</f>
        <v>12</v>
      </c>
      <c r="C1009" s="647">
        <f>'[1]②B6用集計'!D5570</f>
        <v>10</v>
      </c>
      <c r="D1009" s="646">
        <f>'[1]②B6用集計'!C5595</f>
        <v>2</v>
      </c>
      <c r="E1009" s="646">
        <f>'[1]②B6用集計'!D5595</f>
        <v>1</v>
      </c>
      <c r="F1009" s="645">
        <f>'[1]②B6用集計'!C5620</f>
        <v>2</v>
      </c>
      <c r="G1009" s="647">
        <f>'[1]②B6用集計'!D5620</f>
        <v>3</v>
      </c>
      <c r="H1009" s="644">
        <f>'[1]②B6用集計'!C5645</f>
        <v>3</v>
      </c>
      <c r="I1009" s="647">
        <f>'[1]②B6用集計'!D5645</f>
        <v>5</v>
      </c>
      <c r="J1009" s="644">
        <f>'[1]②B6用集計'!C5671</f>
        <v>0</v>
      </c>
      <c r="K1009" s="688">
        <f>'[1]②B6用集計'!D5671</f>
        <v>1</v>
      </c>
      <c r="L1009" s="689">
        <f t="shared" si="124"/>
        <v>57</v>
      </c>
      <c r="M1009" s="690">
        <f t="shared" si="124"/>
        <v>80</v>
      </c>
      <c r="N1009" s="646">
        <f>'[1]②B6用集計'!C5772</f>
        <v>17</v>
      </c>
      <c r="O1009" s="646">
        <f>'[1]②B6用集計'!D5772</f>
        <v>17</v>
      </c>
    </row>
    <row r="1010" spans="1:15" ht="12">
      <c r="A1010" s="668" t="s">
        <v>143</v>
      </c>
      <c r="B1010" s="645">
        <f>'[1]②B6用集計'!C5571</f>
        <v>4</v>
      </c>
      <c r="C1010" s="647">
        <f>'[1]②B6用集計'!D5571</f>
        <v>14</v>
      </c>
      <c r="D1010" s="646">
        <f>'[1]②B6用集計'!C5596</f>
        <v>1</v>
      </c>
      <c r="E1010" s="646">
        <f>'[1]②B6用集計'!D5596</f>
        <v>1</v>
      </c>
      <c r="F1010" s="645">
        <f>'[1]②B6用集計'!C5621</f>
        <v>1</v>
      </c>
      <c r="G1010" s="647">
        <f>'[1]②B6用集計'!D5621</f>
        <v>2</v>
      </c>
      <c r="H1010" s="644">
        <f>'[1]②B6用集計'!C5646</f>
        <v>5</v>
      </c>
      <c r="I1010" s="647">
        <f>'[1]②B6用集計'!D5646</f>
        <v>6</v>
      </c>
      <c r="J1010" s="644">
        <f>'[1]②B6用集計'!C5672</f>
        <v>2</v>
      </c>
      <c r="K1010" s="688">
        <f>'[1]②B6用集計'!D5672</f>
        <v>0</v>
      </c>
      <c r="L1010" s="689">
        <f t="shared" si="124"/>
        <v>50</v>
      </c>
      <c r="M1010" s="690">
        <f t="shared" si="124"/>
        <v>83</v>
      </c>
      <c r="N1010" s="646">
        <f>'[1]②B6用集計'!C5773</f>
        <v>13</v>
      </c>
      <c r="O1010" s="646">
        <f>'[1]②B6用集計'!D5773</f>
        <v>19</v>
      </c>
    </row>
    <row r="1011" spans="1:15" ht="12">
      <c r="A1011" s="668" t="s">
        <v>144</v>
      </c>
      <c r="B1011" s="645">
        <f>'[1]②B6用集計'!C5572</f>
        <v>8</v>
      </c>
      <c r="C1011" s="647">
        <f>'[1]②B6用集計'!D5572</f>
        <v>7</v>
      </c>
      <c r="D1011" s="646">
        <f>'[1]②B6用集計'!C5597</f>
        <v>0</v>
      </c>
      <c r="E1011" s="646">
        <f>'[1]②B6用集計'!D5597</f>
        <v>1</v>
      </c>
      <c r="F1011" s="645">
        <f>'[1]②B6用集計'!C5622</f>
        <v>1</v>
      </c>
      <c r="G1011" s="647">
        <f>'[1]②B6用集計'!D5622</f>
        <v>2</v>
      </c>
      <c r="H1011" s="644">
        <f>'[1]②B6用集計'!C5647</f>
        <v>1</v>
      </c>
      <c r="I1011" s="647">
        <f>'[1]②B6用集計'!D5647</f>
        <v>8</v>
      </c>
      <c r="J1011" s="644">
        <f>'[1]②B6用集計'!C5673</f>
        <v>1</v>
      </c>
      <c r="K1011" s="688">
        <f>'[1]②B6用集計'!D5673</f>
        <v>7</v>
      </c>
      <c r="L1011" s="689">
        <f t="shared" si="124"/>
        <v>31</v>
      </c>
      <c r="M1011" s="690">
        <f t="shared" si="124"/>
        <v>69</v>
      </c>
      <c r="N1011" s="646">
        <f>'[1]②B6用集計'!C5774</f>
        <v>10</v>
      </c>
      <c r="O1011" s="646">
        <f>'[1]②B6用集計'!D5774</f>
        <v>20</v>
      </c>
    </row>
    <row r="1012" spans="1:15" ht="12">
      <c r="A1012" s="668" t="s">
        <v>145</v>
      </c>
      <c r="B1012" s="645">
        <f>'[1]②B6用集計'!C5573</f>
        <v>2</v>
      </c>
      <c r="C1012" s="647">
        <f>'[1]②B6用集計'!D5573</f>
        <v>8</v>
      </c>
      <c r="D1012" s="646">
        <f>'[1]②B6用集計'!C5598</f>
        <v>0</v>
      </c>
      <c r="E1012" s="646">
        <f>'[1]②B6用集計'!D5598</f>
        <v>2</v>
      </c>
      <c r="F1012" s="645">
        <f>'[1]②B6用集計'!C5623</f>
        <v>0</v>
      </c>
      <c r="G1012" s="647">
        <f>'[1]②B6用集計'!D5623</f>
        <v>2</v>
      </c>
      <c r="H1012" s="644">
        <f>'[1]②B6用集計'!C5648</f>
        <v>0</v>
      </c>
      <c r="I1012" s="647">
        <f>'[1]②B6用集計'!D5648</f>
        <v>2</v>
      </c>
      <c r="J1012" s="644">
        <f>'[1]②B6用集計'!C5674</f>
        <v>2</v>
      </c>
      <c r="K1012" s="688">
        <f>'[1]②B6用集計'!D5674</f>
        <v>4</v>
      </c>
      <c r="L1012" s="689">
        <f t="shared" si="124"/>
        <v>16</v>
      </c>
      <c r="M1012" s="690">
        <f t="shared" si="124"/>
        <v>48</v>
      </c>
      <c r="N1012" s="646">
        <f>'[1]②B6用集計'!C5775</f>
        <v>3</v>
      </c>
      <c r="O1012" s="646">
        <f>'[1]②B6用集計'!D5775</f>
        <v>5</v>
      </c>
    </row>
    <row r="1013" spans="1:15" ht="12">
      <c r="A1013" s="668" t="s">
        <v>146</v>
      </c>
      <c r="B1013" s="645">
        <f>'[1]②B6用集計'!C5574</f>
        <v>0</v>
      </c>
      <c r="C1013" s="647">
        <f>'[1]②B6用集計'!D5574</f>
        <v>0</v>
      </c>
      <c r="D1013" s="646">
        <f>'[1]②B6用集計'!C5599</f>
        <v>0</v>
      </c>
      <c r="E1013" s="646">
        <f>'[1]②B6用集計'!D5599</f>
        <v>2</v>
      </c>
      <c r="F1013" s="645">
        <f>'[1]②B6用集計'!C5624</f>
        <v>0</v>
      </c>
      <c r="G1013" s="647">
        <f>'[1]②B6用集計'!D5624</f>
        <v>1</v>
      </c>
      <c r="H1013" s="646">
        <f>'[1]②B6用集計'!C5649</f>
        <v>0</v>
      </c>
      <c r="I1013" s="647">
        <f>'[1]②B6用集計'!D5649</f>
        <v>0</v>
      </c>
      <c r="J1013" s="646">
        <f>'[1]②B6用集計'!C5675</f>
        <v>0</v>
      </c>
      <c r="K1013" s="688">
        <f>'[1]②B6用集計'!D5675</f>
        <v>0</v>
      </c>
      <c r="L1013" s="767">
        <f t="shared" si="124"/>
        <v>1</v>
      </c>
      <c r="M1013" s="690">
        <f t="shared" si="124"/>
        <v>6</v>
      </c>
      <c r="N1013" s="646">
        <f>'[1]②B6用集計'!C5776</f>
        <v>1</v>
      </c>
      <c r="O1013" s="646">
        <f>'[1]②B6用集計'!D5776</f>
        <v>6</v>
      </c>
    </row>
    <row r="1014" spans="1:15" ht="12" thickBot="1">
      <c r="A1014" s="669" t="s">
        <v>216</v>
      </c>
      <c r="B1014" s="691">
        <f>'[1]②B6用集計'!C5575</f>
        <v>0</v>
      </c>
      <c r="C1014" s="670">
        <f>'[1]②B6用集計'!D5575</f>
        <v>0</v>
      </c>
      <c r="D1014" s="649">
        <f>'[1]②B6用集計'!C5600</f>
        <v>0</v>
      </c>
      <c r="E1014" s="649">
        <f>'[1]②B6用集計'!D5600</f>
        <v>0</v>
      </c>
      <c r="F1014" s="691">
        <f>'[1]②B6用集計'!C5625</f>
        <v>0</v>
      </c>
      <c r="G1014" s="670">
        <f>'[1]②B6用集計'!D5625</f>
        <v>0</v>
      </c>
      <c r="H1014" s="649">
        <f>'[1]②B6用集計'!C5650</f>
        <v>0</v>
      </c>
      <c r="I1014" s="670">
        <f>'[1]②B6用集計'!D5650</f>
        <v>0</v>
      </c>
      <c r="J1014" s="649">
        <f>'[1]②B6用集計'!C5676</f>
        <v>0</v>
      </c>
      <c r="K1014" s="692">
        <f>'[1]②B6用集計'!D5676</f>
        <v>0</v>
      </c>
      <c r="L1014" s="715">
        <f t="shared" si="124"/>
        <v>0</v>
      </c>
      <c r="M1014" s="694">
        <f t="shared" si="124"/>
        <v>1</v>
      </c>
      <c r="N1014" s="649">
        <f>'[1]②B6用集計'!C5777</f>
        <v>1</v>
      </c>
      <c r="O1014" s="649">
        <f>'[1]②B6用集計'!D5777</f>
        <v>0</v>
      </c>
    </row>
    <row r="1015" spans="1:15" ht="12">
      <c r="A1015" s="671"/>
      <c r="B1015" s="646"/>
      <c r="C1015" s="696"/>
      <c r="D1015" s="646"/>
      <c r="E1015" s="646"/>
      <c r="F1015" s="646"/>
      <c r="G1015" s="646"/>
      <c r="H1015" s="646"/>
      <c r="I1015" s="646"/>
      <c r="J1015" s="650"/>
      <c r="K1015" s="768"/>
      <c r="L1015" s="646"/>
      <c r="M1015" s="646"/>
      <c r="N1015" s="646"/>
      <c r="O1015" s="646"/>
    </row>
    <row r="1016" spans="1:15" ht="12" thickBot="1">
      <c r="A1016" s="648"/>
      <c r="B1016" s="649"/>
      <c r="C1016" s="653"/>
      <c r="D1016" s="649"/>
      <c r="E1016" s="649"/>
      <c r="F1016" s="649"/>
      <c r="G1016" s="649"/>
      <c r="H1016" s="649"/>
      <c r="I1016" s="649"/>
      <c r="J1016" s="787"/>
      <c r="K1016" s="787"/>
      <c r="L1016" s="649"/>
      <c r="M1016" s="649"/>
      <c r="N1016" s="649"/>
      <c r="O1016" s="649"/>
    </row>
    <row r="1017" spans="1:15" ht="12">
      <c r="A1017" s="776" t="s">
        <v>202</v>
      </c>
      <c r="B1017" s="1092" t="s">
        <v>472</v>
      </c>
      <c r="C1017" s="1093"/>
      <c r="D1017" s="1094" t="s">
        <v>473</v>
      </c>
      <c r="E1017" s="1095"/>
      <c r="F1017" s="1081" t="s">
        <v>474</v>
      </c>
      <c r="G1017" s="1096"/>
      <c r="H1017" s="1081" t="s">
        <v>475</v>
      </c>
      <c r="I1017" s="1096"/>
      <c r="J1017" s="1097" t="s">
        <v>476</v>
      </c>
      <c r="K1017" s="1098"/>
      <c r="L1017" s="1099" t="s">
        <v>477</v>
      </c>
      <c r="M1017" s="1100"/>
      <c r="N1017" s="1101" t="s">
        <v>478</v>
      </c>
      <c r="O1017" s="1082"/>
    </row>
    <row r="1018" spans="1:15" ht="12">
      <c r="A1018" s="655" t="s">
        <v>210</v>
      </c>
      <c r="B1018" s="1090">
        <f>'[1]③行政区別'!E250</f>
        <v>97</v>
      </c>
      <c r="C1018" s="1066"/>
      <c r="D1018" s="1090">
        <f>'[1]③行政区別'!E251</f>
        <v>125</v>
      </c>
      <c r="E1018" s="1066"/>
      <c r="F1018" s="1066">
        <f>'[1]③行政区別'!E255</f>
        <v>349</v>
      </c>
      <c r="G1018" s="1080"/>
      <c r="H1018" s="1066">
        <f>'[1]③行政区別'!E252</f>
        <v>48</v>
      </c>
      <c r="I1018" s="1080"/>
      <c r="J1018" s="1066">
        <f>'[1]③行政区別'!E253</f>
        <v>19</v>
      </c>
      <c r="K1018" s="1067"/>
      <c r="L1018" s="1091">
        <f>SUM(N989)+SUM(B1018:K1018)</f>
        <v>868</v>
      </c>
      <c r="M1018" s="1079"/>
      <c r="N1018" s="1089">
        <f>'[1]③行政区別'!E257</f>
        <v>93</v>
      </c>
      <c r="O1018" s="1071"/>
    </row>
    <row r="1019" spans="1:15" ht="12">
      <c r="A1019" s="655" t="s">
        <v>211</v>
      </c>
      <c r="B1019" s="1090">
        <f>SUM(B1023:C1043)</f>
        <v>239</v>
      </c>
      <c r="C1019" s="1066"/>
      <c r="D1019" s="1090">
        <f>SUM(D1023:E1043)</f>
        <v>340</v>
      </c>
      <c r="E1019" s="1066"/>
      <c r="F1019" s="1066">
        <f>SUM(F1023:G1043)</f>
        <v>1002</v>
      </c>
      <c r="G1019" s="1080"/>
      <c r="H1019" s="1066">
        <f>SUM(H1023:I1043)</f>
        <v>77</v>
      </c>
      <c r="I1019" s="1080"/>
      <c r="J1019" s="1066">
        <f>SUM(J1023:K1043)</f>
        <v>55</v>
      </c>
      <c r="K1019" s="1067"/>
      <c r="L1019" s="1091">
        <f>SUM(L1023:M1043)</f>
        <v>2398</v>
      </c>
      <c r="M1019" s="1079"/>
      <c r="N1019" s="1089">
        <f>SUM(N1023:O1043)</f>
        <v>279</v>
      </c>
      <c r="O1019" s="1071"/>
    </row>
    <row r="1020" spans="1:15" ht="12">
      <c r="A1020" s="765"/>
      <c r="B1020" s="750" t="s">
        <v>125</v>
      </c>
      <c r="C1020" s="736" t="s">
        <v>126</v>
      </c>
      <c r="D1020" s="750" t="s">
        <v>125</v>
      </c>
      <c r="E1020" s="736" t="s">
        <v>126</v>
      </c>
      <c r="F1020" s="750" t="s">
        <v>125</v>
      </c>
      <c r="G1020" s="724" t="s">
        <v>126</v>
      </c>
      <c r="H1020" s="750" t="s">
        <v>125</v>
      </c>
      <c r="I1020" s="724" t="s">
        <v>126</v>
      </c>
      <c r="J1020" s="748" t="s">
        <v>125</v>
      </c>
      <c r="K1020" s="725" t="s">
        <v>126</v>
      </c>
      <c r="L1020" s="749" t="s">
        <v>125</v>
      </c>
      <c r="M1020" s="727" t="s">
        <v>126</v>
      </c>
      <c r="N1020" s="748" t="s">
        <v>125</v>
      </c>
      <c r="O1020" s="736" t="s">
        <v>126</v>
      </c>
    </row>
    <row r="1021" spans="1:15" ht="12">
      <c r="A1021" s="655" t="s">
        <v>224</v>
      </c>
      <c r="B1021" s="706">
        <f>SUM(B1027:B1043)</f>
        <v>110</v>
      </c>
      <c r="C1021" s="707">
        <f>SUM(C1027:C1043)</f>
        <v>102</v>
      </c>
      <c r="D1021" s="708">
        <f aca="true" t="shared" si="125" ref="D1021:K1021">SUM(D1027:D1043)</f>
        <v>135</v>
      </c>
      <c r="E1021" s="708">
        <f t="shared" si="125"/>
        <v>131</v>
      </c>
      <c r="F1021" s="706">
        <f t="shared" si="125"/>
        <v>440</v>
      </c>
      <c r="G1021" s="707">
        <f t="shared" si="125"/>
        <v>410</v>
      </c>
      <c r="H1021" s="706">
        <f t="shared" si="125"/>
        <v>44</v>
      </c>
      <c r="I1021" s="707">
        <f t="shared" si="125"/>
        <v>25</v>
      </c>
      <c r="J1021" s="708">
        <f t="shared" si="125"/>
        <v>20</v>
      </c>
      <c r="K1021" s="682">
        <f t="shared" si="125"/>
        <v>23</v>
      </c>
      <c r="L1021" s="709">
        <f aca="true" t="shared" si="126" ref="L1021:M1043">N992+B1021+D1021+F1021+H1021+J1021</f>
        <v>1030</v>
      </c>
      <c r="M1021" s="710">
        <f t="shared" si="126"/>
        <v>974</v>
      </c>
      <c r="N1021" s="708">
        <f>SUM(N1027:N1043)</f>
        <v>119</v>
      </c>
      <c r="O1021" s="708">
        <f>SUM(O1027:O1043)</f>
        <v>117</v>
      </c>
    </row>
    <row r="1022" spans="1:15" ht="12">
      <c r="A1022" s="788" t="s">
        <v>213</v>
      </c>
      <c r="B1022" s="666">
        <f>SUM(B1023:B1043)</f>
        <v>124</v>
      </c>
      <c r="C1022" s="712">
        <f>SUM(C1023:C1043)</f>
        <v>115</v>
      </c>
      <c r="D1022" s="667">
        <f aca="true" t="shared" si="127" ref="D1022:K1022">SUM(D1023:D1043)</f>
        <v>177</v>
      </c>
      <c r="E1022" s="667">
        <f t="shared" si="127"/>
        <v>163</v>
      </c>
      <c r="F1022" s="666">
        <f t="shared" si="127"/>
        <v>514</v>
      </c>
      <c r="G1022" s="712">
        <f t="shared" si="127"/>
        <v>488</v>
      </c>
      <c r="H1022" s="666">
        <f t="shared" si="127"/>
        <v>49</v>
      </c>
      <c r="I1022" s="712">
        <f t="shared" si="127"/>
        <v>28</v>
      </c>
      <c r="J1022" s="667">
        <f t="shared" si="127"/>
        <v>25</v>
      </c>
      <c r="K1022" s="685">
        <f t="shared" si="127"/>
        <v>30</v>
      </c>
      <c r="L1022" s="713">
        <f t="shared" si="126"/>
        <v>1231</v>
      </c>
      <c r="M1022" s="714">
        <f t="shared" si="126"/>
        <v>1167</v>
      </c>
      <c r="N1022" s="667">
        <f>SUM(N1023:N1043)</f>
        <v>139</v>
      </c>
      <c r="O1022" s="667">
        <f>SUM(O1023:O1043)</f>
        <v>140</v>
      </c>
    </row>
    <row r="1023" spans="1:15" ht="12">
      <c r="A1023" s="654" t="s">
        <v>225</v>
      </c>
      <c r="B1023" s="645">
        <f>'[1]②B6用集計'!C5249</f>
        <v>2</v>
      </c>
      <c r="C1023" s="647">
        <f>'[1]②B6用集計'!D5249</f>
        <v>0</v>
      </c>
      <c r="D1023" s="646">
        <f>'[1]②B6用集計'!C5276</f>
        <v>10</v>
      </c>
      <c r="E1023" s="646">
        <f>'[1]②B6用集計'!D5276</f>
        <v>10</v>
      </c>
      <c r="F1023" s="645">
        <f>'[1]②B6用集計'!C5782</f>
        <v>16</v>
      </c>
      <c r="G1023" s="647">
        <f>'[1]②B6用集計'!D5782</f>
        <v>18</v>
      </c>
      <c r="H1023" s="645">
        <f>'[1]②B6用集計'!C5302</f>
        <v>0</v>
      </c>
      <c r="I1023" s="647">
        <f>'[1]②B6用集計'!D5302</f>
        <v>0</v>
      </c>
      <c r="J1023" s="644">
        <f>'[1]②B6用集計'!C5682</f>
        <v>1</v>
      </c>
      <c r="K1023" s="688">
        <f>'[1]②B6用集計'!D5682</f>
        <v>1</v>
      </c>
      <c r="L1023" s="689">
        <f t="shared" si="126"/>
        <v>40</v>
      </c>
      <c r="M1023" s="690">
        <f t="shared" si="126"/>
        <v>42</v>
      </c>
      <c r="N1023" s="646">
        <f>'[1]②B6用集計'!C5327</f>
        <v>5</v>
      </c>
      <c r="O1023" s="646">
        <f>'[1]②B6用集計'!D5327</f>
        <v>7</v>
      </c>
    </row>
    <row r="1024" spans="1:15" ht="12">
      <c r="A1024" s="654" t="s">
        <v>226</v>
      </c>
      <c r="B1024" s="645">
        <f>'[1]②B6用集計'!C5250</f>
        <v>4</v>
      </c>
      <c r="C1024" s="647">
        <f>'[1]②B6用集計'!D5250</f>
        <v>4</v>
      </c>
      <c r="D1024" s="646">
        <f>'[1]②B6用集計'!C5277</f>
        <v>14</v>
      </c>
      <c r="E1024" s="646">
        <f>'[1]②B6用集計'!D5277</f>
        <v>8</v>
      </c>
      <c r="F1024" s="645">
        <f>'[1]②B6用集計'!C5783</f>
        <v>19</v>
      </c>
      <c r="G1024" s="647">
        <f>'[1]②B6用集計'!D5783</f>
        <v>23</v>
      </c>
      <c r="H1024" s="645">
        <f>'[1]②B6用集計'!C5303</f>
        <v>2</v>
      </c>
      <c r="I1024" s="647">
        <f>'[1]②B6用集計'!D5303</f>
        <v>0</v>
      </c>
      <c r="J1024" s="644">
        <f>'[1]②B6用集計'!C5683</f>
        <v>1</v>
      </c>
      <c r="K1024" s="688">
        <f>'[1]②B6用集計'!D5683</f>
        <v>1</v>
      </c>
      <c r="L1024" s="689">
        <f t="shared" si="126"/>
        <v>52</v>
      </c>
      <c r="M1024" s="690">
        <f t="shared" si="126"/>
        <v>48</v>
      </c>
      <c r="N1024" s="646">
        <f>'[1]②B6用集計'!C5328</f>
        <v>6</v>
      </c>
      <c r="O1024" s="646">
        <f>'[1]②B6用集計'!D5328</f>
        <v>7</v>
      </c>
    </row>
    <row r="1025" spans="1:15" ht="12">
      <c r="A1025" s="668" t="s">
        <v>129</v>
      </c>
      <c r="B1025" s="645">
        <f>'[1]②B6用集計'!C5251</f>
        <v>3</v>
      </c>
      <c r="C1025" s="647">
        <f>'[1]②B6用集計'!D5251</f>
        <v>4</v>
      </c>
      <c r="D1025" s="646">
        <f>'[1]②B6用集計'!C5278</f>
        <v>12</v>
      </c>
      <c r="E1025" s="646">
        <f>'[1]②B6用集計'!D5278</f>
        <v>8</v>
      </c>
      <c r="F1025" s="645">
        <f>'[1]②B6用集計'!C5784</f>
        <v>18</v>
      </c>
      <c r="G1025" s="647">
        <f>'[1]②B6用集計'!D5784</f>
        <v>17</v>
      </c>
      <c r="H1025" s="645">
        <f>'[1]②B6用集計'!C5304</f>
        <v>1</v>
      </c>
      <c r="I1025" s="647">
        <f>'[1]②B6用集計'!D5304</f>
        <v>0</v>
      </c>
      <c r="J1025" s="644">
        <f>'[1]②B6用集計'!C5684</f>
        <v>1</v>
      </c>
      <c r="K1025" s="688">
        <f>'[1]②B6用集計'!D5684</f>
        <v>1</v>
      </c>
      <c r="L1025" s="689">
        <f t="shared" si="126"/>
        <v>48</v>
      </c>
      <c r="M1025" s="690">
        <f t="shared" si="126"/>
        <v>41</v>
      </c>
      <c r="N1025" s="646">
        <f>'[1]②B6用集計'!C5329</f>
        <v>7</v>
      </c>
      <c r="O1025" s="646">
        <f>'[1]②B6用集計'!D5329</f>
        <v>4</v>
      </c>
    </row>
    <row r="1026" spans="1:15" ht="12">
      <c r="A1026" s="668" t="s">
        <v>130</v>
      </c>
      <c r="B1026" s="645">
        <f>'[1]②B6用集計'!C5252</f>
        <v>5</v>
      </c>
      <c r="C1026" s="647">
        <f>'[1]②B6用集計'!D5252</f>
        <v>5</v>
      </c>
      <c r="D1026" s="646">
        <f>'[1]②B6用集計'!C5279</f>
        <v>6</v>
      </c>
      <c r="E1026" s="646">
        <f>'[1]②B6用集計'!D5279</f>
        <v>6</v>
      </c>
      <c r="F1026" s="645">
        <f>'[1]②B6用集計'!C5785</f>
        <v>21</v>
      </c>
      <c r="G1026" s="647">
        <f>'[1]②B6用集計'!D5785</f>
        <v>20</v>
      </c>
      <c r="H1026" s="645">
        <f>'[1]②B6用集計'!C5305</f>
        <v>2</v>
      </c>
      <c r="I1026" s="647">
        <f>'[1]②B6用集計'!D5305</f>
        <v>3</v>
      </c>
      <c r="J1026" s="644">
        <f>'[1]②B6用集計'!C5685</f>
        <v>2</v>
      </c>
      <c r="K1026" s="688">
        <f>'[1]②B6用集計'!D5685</f>
        <v>4</v>
      </c>
      <c r="L1026" s="689">
        <f t="shared" si="126"/>
        <v>61</v>
      </c>
      <c r="M1026" s="690">
        <f t="shared" si="126"/>
        <v>62</v>
      </c>
      <c r="N1026" s="646">
        <f>'[1]②B6用集計'!C5330</f>
        <v>2</v>
      </c>
      <c r="O1026" s="646">
        <f>'[1]②B6用集計'!D5330</f>
        <v>5</v>
      </c>
    </row>
    <row r="1027" spans="1:15" ht="12">
      <c r="A1027" s="668" t="s">
        <v>131</v>
      </c>
      <c r="B1027" s="645">
        <f>'[1]②B6用集計'!C5253</f>
        <v>5</v>
      </c>
      <c r="C1027" s="647">
        <f>'[1]②B6用集計'!D5253</f>
        <v>5</v>
      </c>
      <c r="D1027" s="646">
        <f>'[1]②B6用集計'!C5280</f>
        <v>6</v>
      </c>
      <c r="E1027" s="646">
        <f>'[1]②B6用集計'!D5280</f>
        <v>2</v>
      </c>
      <c r="F1027" s="645">
        <f>'[1]②B6用集計'!C5786</f>
        <v>30</v>
      </c>
      <c r="G1027" s="647">
        <f>'[1]②B6用集計'!D5786</f>
        <v>18</v>
      </c>
      <c r="H1027" s="645">
        <f>'[1]②B6用集計'!C5306</f>
        <v>1</v>
      </c>
      <c r="I1027" s="647">
        <f>'[1]②B6用集計'!D5306</f>
        <v>0</v>
      </c>
      <c r="J1027" s="644">
        <f>'[1]②B6用集計'!C5686</f>
        <v>1</v>
      </c>
      <c r="K1027" s="688">
        <f>'[1]②B6用集計'!D5686</f>
        <v>2</v>
      </c>
      <c r="L1027" s="689">
        <f t="shared" si="126"/>
        <v>59</v>
      </c>
      <c r="M1027" s="690">
        <f t="shared" si="126"/>
        <v>49</v>
      </c>
      <c r="N1027" s="646">
        <f>'[1]②B6用集計'!C5331</f>
        <v>10</v>
      </c>
      <c r="O1027" s="646">
        <f>'[1]②B6用集計'!D5331</f>
        <v>3</v>
      </c>
    </row>
    <row r="1028" spans="1:15" ht="12">
      <c r="A1028" s="668" t="s">
        <v>132</v>
      </c>
      <c r="B1028" s="645">
        <f>'[1]②B6用集計'!C5254</f>
        <v>7</v>
      </c>
      <c r="C1028" s="647">
        <f>'[1]②B6用集計'!D5254</f>
        <v>5</v>
      </c>
      <c r="D1028" s="646">
        <f>'[1]②B6用集計'!C5281</f>
        <v>4</v>
      </c>
      <c r="E1028" s="646">
        <f>'[1]②B6用集計'!D5281</f>
        <v>10</v>
      </c>
      <c r="F1028" s="645">
        <f>'[1]②B6用集計'!C5787</f>
        <v>38</v>
      </c>
      <c r="G1028" s="647">
        <f>'[1]②B6用集計'!D5787</f>
        <v>12</v>
      </c>
      <c r="H1028" s="645">
        <f>'[1]②B6用集計'!C5307</f>
        <v>0</v>
      </c>
      <c r="I1028" s="647">
        <f>'[1]②B6用集計'!D5307</f>
        <v>0</v>
      </c>
      <c r="J1028" s="644">
        <f>'[1]②B6用集計'!C5687</f>
        <v>2</v>
      </c>
      <c r="K1028" s="688">
        <f>'[1]②B6用集計'!D5687</f>
        <v>1</v>
      </c>
      <c r="L1028" s="689">
        <f t="shared" si="126"/>
        <v>66</v>
      </c>
      <c r="M1028" s="690">
        <f t="shared" si="126"/>
        <v>39</v>
      </c>
      <c r="N1028" s="646">
        <f>'[1]②B6用集計'!C5332</f>
        <v>5</v>
      </c>
      <c r="O1028" s="646">
        <f>'[1]②B6用集計'!D5332</f>
        <v>8</v>
      </c>
    </row>
    <row r="1029" spans="1:15" ht="12">
      <c r="A1029" s="668" t="s">
        <v>133</v>
      </c>
      <c r="B1029" s="645">
        <f>'[1]②B6用集計'!C5255</f>
        <v>7</v>
      </c>
      <c r="C1029" s="647">
        <f>'[1]②B6用集計'!D5255</f>
        <v>6</v>
      </c>
      <c r="D1029" s="646">
        <f>'[1]②B6用集計'!C5282</f>
        <v>10</v>
      </c>
      <c r="E1029" s="646">
        <f>'[1]②B6用集計'!D5282</f>
        <v>11</v>
      </c>
      <c r="F1029" s="645">
        <f>'[1]②B6用集計'!C5788</f>
        <v>35</v>
      </c>
      <c r="G1029" s="647">
        <f>'[1]②B6用集計'!D5788</f>
        <v>31</v>
      </c>
      <c r="H1029" s="645">
        <f>'[1]②B6用集計'!C5308</f>
        <v>2</v>
      </c>
      <c r="I1029" s="647">
        <f>'[1]②B6用集計'!D5308</f>
        <v>0</v>
      </c>
      <c r="J1029" s="644">
        <f>'[1]②B6用集計'!C5688</f>
        <v>1</v>
      </c>
      <c r="K1029" s="688">
        <f>'[1]②B6用集計'!D5688</f>
        <v>0</v>
      </c>
      <c r="L1029" s="689">
        <f t="shared" si="126"/>
        <v>79</v>
      </c>
      <c r="M1029" s="690">
        <f t="shared" si="126"/>
        <v>64</v>
      </c>
      <c r="N1029" s="646">
        <f>'[1]②B6用集計'!C5333</f>
        <v>7</v>
      </c>
      <c r="O1029" s="646">
        <f>'[1]②B6用集計'!D5333</f>
        <v>12</v>
      </c>
    </row>
    <row r="1030" spans="1:15" ht="12">
      <c r="A1030" s="668" t="s">
        <v>134</v>
      </c>
      <c r="B1030" s="645">
        <f>'[1]②B6用集計'!C5256</f>
        <v>4</v>
      </c>
      <c r="C1030" s="647">
        <f>'[1]②B6用集計'!D5256</f>
        <v>2</v>
      </c>
      <c r="D1030" s="646">
        <f>'[1]②B6用集計'!C5283</f>
        <v>15</v>
      </c>
      <c r="E1030" s="646">
        <f>'[1]②B6用集計'!D5283</f>
        <v>15</v>
      </c>
      <c r="F1030" s="645">
        <f>'[1]②B6用集計'!C5789</f>
        <v>40</v>
      </c>
      <c r="G1030" s="647">
        <f>'[1]②B6用集計'!D5789</f>
        <v>26</v>
      </c>
      <c r="H1030" s="645">
        <f>'[1]②B6用集計'!C5309</f>
        <v>2</v>
      </c>
      <c r="I1030" s="647">
        <f>'[1]②B6用集計'!D5309</f>
        <v>1</v>
      </c>
      <c r="J1030" s="644">
        <f>'[1]②B6用集計'!C5689</f>
        <v>3</v>
      </c>
      <c r="K1030" s="688">
        <f>'[1]②B6用集計'!D5689</f>
        <v>1</v>
      </c>
      <c r="L1030" s="689">
        <f t="shared" si="126"/>
        <v>85</v>
      </c>
      <c r="M1030" s="690">
        <f t="shared" si="126"/>
        <v>57</v>
      </c>
      <c r="N1030" s="646">
        <f>'[1]②B6用集計'!C5334</f>
        <v>6</v>
      </c>
      <c r="O1030" s="646">
        <f>'[1]②B6用集計'!D5334</f>
        <v>6</v>
      </c>
    </row>
    <row r="1031" spans="1:15" ht="12">
      <c r="A1031" s="668" t="s">
        <v>135</v>
      </c>
      <c r="B1031" s="645">
        <f>'[1]②B6用集計'!C5257</f>
        <v>12</v>
      </c>
      <c r="C1031" s="647">
        <f>'[1]②B6用集計'!D5257</f>
        <v>10</v>
      </c>
      <c r="D1031" s="646">
        <f>'[1]②B6用集計'!C5284</f>
        <v>15</v>
      </c>
      <c r="E1031" s="646">
        <f>'[1]②B6用集計'!D5284</f>
        <v>11</v>
      </c>
      <c r="F1031" s="645">
        <f>'[1]②B6用集計'!C5790</f>
        <v>36</v>
      </c>
      <c r="G1031" s="647">
        <f>'[1]②B6用集計'!D5790</f>
        <v>39</v>
      </c>
      <c r="H1031" s="645">
        <f>'[1]②B6用集計'!C5310</f>
        <v>6</v>
      </c>
      <c r="I1031" s="647">
        <f>'[1]②B6用集計'!D5310</f>
        <v>2</v>
      </c>
      <c r="J1031" s="644">
        <f>'[1]②B6用集計'!C5690</f>
        <v>2</v>
      </c>
      <c r="K1031" s="688">
        <f>'[1]②B6用集計'!D5690</f>
        <v>1</v>
      </c>
      <c r="L1031" s="689">
        <f t="shared" si="126"/>
        <v>101</v>
      </c>
      <c r="M1031" s="690">
        <f t="shared" si="126"/>
        <v>90</v>
      </c>
      <c r="N1031" s="646">
        <f>'[1]②B6用集計'!C5335</f>
        <v>10</v>
      </c>
      <c r="O1031" s="646">
        <f>'[1]②B6用集計'!D5335</f>
        <v>3</v>
      </c>
    </row>
    <row r="1032" spans="1:15" ht="12">
      <c r="A1032" s="668" t="s">
        <v>136</v>
      </c>
      <c r="B1032" s="645">
        <f>'[1]②B6用集計'!C5258</f>
        <v>10</v>
      </c>
      <c r="C1032" s="647">
        <f>'[1]②B6用集計'!D5258</f>
        <v>6</v>
      </c>
      <c r="D1032" s="646">
        <f>'[1]②B6用集計'!C5285</f>
        <v>16</v>
      </c>
      <c r="E1032" s="646">
        <f>'[1]②B6用集計'!D5285</f>
        <v>13</v>
      </c>
      <c r="F1032" s="645">
        <f>'[1]②B6用集計'!C5791</f>
        <v>27</v>
      </c>
      <c r="G1032" s="647">
        <f>'[1]②B6用集計'!D5791</f>
        <v>23</v>
      </c>
      <c r="H1032" s="645">
        <f>'[1]②B6用集計'!C5311</f>
        <v>3</v>
      </c>
      <c r="I1032" s="647">
        <f>'[1]②B6用集計'!D5311</f>
        <v>2</v>
      </c>
      <c r="J1032" s="644">
        <f>'[1]②B6用集計'!C5691</f>
        <v>3</v>
      </c>
      <c r="K1032" s="688">
        <f>'[1]②B6用集計'!D5691</f>
        <v>6</v>
      </c>
      <c r="L1032" s="689">
        <f t="shared" si="126"/>
        <v>79</v>
      </c>
      <c r="M1032" s="690">
        <f t="shared" si="126"/>
        <v>70</v>
      </c>
      <c r="N1032" s="646">
        <f>'[1]②B6用集計'!C5336</f>
        <v>8</v>
      </c>
      <c r="O1032" s="646">
        <f>'[1]②B6用集計'!D5336</f>
        <v>11</v>
      </c>
    </row>
    <row r="1033" spans="1:15" ht="12">
      <c r="A1033" s="668" t="s">
        <v>137</v>
      </c>
      <c r="B1033" s="645">
        <f>'[1]②B6用集計'!C5259</f>
        <v>9</v>
      </c>
      <c r="C1033" s="647">
        <f>'[1]②B6用集計'!D5259</f>
        <v>17</v>
      </c>
      <c r="D1033" s="646">
        <f>'[1]②B6用集計'!C5286</f>
        <v>12</v>
      </c>
      <c r="E1033" s="646">
        <f>'[1]②B6用集計'!D5286</f>
        <v>13</v>
      </c>
      <c r="F1033" s="645">
        <f>'[1]②B6用集計'!C5792</f>
        <v>21</v>
      </c>
      <c r="G1033" s="647">
        <f>'[1]②B6用集計'!D5792</f>
        <v>24</v>
      </c>
      <c r="H1033" s="645">
        <f>'[1]②B6用集計'!C5312</f>
        <v>4</v>
      </c>
      <c r="I1033" s="647">
        <f>'[1]②B6用集計'!D5312</f>
        <v>2</v>
      </c>
      <c r="J1033" s="644">
        <f>'[1]②B6用集計'!C5692</f>
        <v>1</v>
      </c>
      <c r="K1033" s="688">
        <f>'[1]②B6用集計'!D5692</f>
        <v>3</v>
      </c>
      <c r="L1033" s="689">
        <f t="shared" si="126"/>
        <v>63</v>
      </c>
      <c r="M1033" s="690">
        <f t="shared" si="126"/>
        <v>78</v>
      </c>
      <c r="N1033" s="646">
        <f>'[1]②B6用集計'!C5337</f>
        <v>9</v>
      </c>
      <c r="O1033" s="646">
        <f>'[1]②B6用集計'!D5337</f>
        <v>6</v>
      </c>
    </row>
    <row r="1034" spans="1:15" ht="12">
      <c r="A1034" s="668" t="s">
        <v>138</v>
      </c>
      <c r="B1034" s="645">
        <f>'[1]②B6用集計'!C5260</f>
        <v>10</v>
      </c>
      <c r="C1034" s="647">
        <f>'[1]②B6用集計'!D5260</f>
        <v>3</v>
      </c>
      <c r="D1034" s="646">
        <f>'[1]②B6用集計'!C5287</f>
        <v>9</v>
      </c>
      <c r="E1034" s="646">
        <f>'[1]②B6用集計'!D5287</f>
        <v>9</v>
      </c>
      <c r="F1034" s="645">
        <f>'[1]②B6用集計'!C5793</f>
        <v>33</v>
      </c>
      <c r="G1034" s="647">
        <f>'[1]②B6用集計'!D5793</f>
        <v>31</v>
      </c>
      <c r="H1034" s="645">
        <f>'[1]②B6用集計'!C5313</f>
        <v>5</v>
      </c>
      <c r="I1034" s="647">
        <f>'[1]②B6用集計'!D5313</f>
        <v>5</v>
      </c>
      <c r="J1034" s="644">
        <f>'[1]②B6用集計'!C5693</f>
        <v>1</v>
      </c>
      <c r="K1034" s="688">
        <f>'[1]②B6用集計'!D5693</f>
        <v>1</v>
      </c>
      <c r="L1034" s="689">
        <f t="shared" si="126"/>
        <v>84</v>
      </c>
      <c r="M1034" s="690">
        <f t="shared" si="126"/>
        <v>70</v>
      </c>
      <c r="N1034" s="646">
        <f>'[1]②B6用集計'!C5338</f>
        <v>9</v>
      </c>
      <c r="O1034" s="646">
        <f>'[1]②B6用集計'!D5338</f>
        <v>10</v>
      </c>
    </row>
    <row r="1035" spans="1:15" ht="12">
      <c r="A1035" s="668" t="s">
        <v>139</v>
      </c>
      <c r="B1035" s="645">
        <f>'[1]②B6用集計'!C5261</f>
        <v>4</v>
      </c>
      <c r="C1035" s="647">
        <f>'[1]②B6用集計'!D5261</f>
        <v>5</v>
      </c>
      <c r="D1035" s="646">
        <f>'[1]②B6用集計'!C5288</f>
        <v>11</v>
      </c>
      <c r="E1035" s="646">
        <f>'[1]②B6用集計'!D5288</f>
        <v>11</v>
      </c>
      <c r="F1035" s="645">
        <f>'[1]②B6用集計'!C5794</f>
        <v>44</v>
      </c>
      <c r="G1035" s="647">
        <f>'[1]②B6用集計'!D5794</f>
        <v>47</v>
      </c>
      <c r="H1035" s="645">
        <f>'[1]②B6用集計'!C5314</f>
        <v>7</v>
      </c>
      <c r="I1035" s="647">
        <f>'[1]②B6用集計'!D5314</f>
        <v>3</v>
      </c>
      <c r="J1035" s="644">
        <f>'[1]②B6用集計'!C5694</f>
        <v>2</v>
      </c>
      <c r="K1035" s="688">
        <f>'[1]②B6用集計'!D5694</f>
        <v>0</v>
      </c>
      <c r="L1035" s="689">
        <f t="shared" si="126"/>
        <v>91</v>
      </c>
      <c r="M1035" s="690">
        <f t="shared" si="126"/>
        <v>84</v>
      </c>
      <c r="N1035" s="646">
        <f>'[1]②B6用集計'!C5339</f>
        <v>12</v>
      </c>
      <c r="O1035" s="646">
        <f>'[1]②B6用集計'!D5339</f>
        <v>9</v>
      </c>
    </row>
    <row r="1036" spans="1:15" ht="12">
      <c r="A1036" s="668" t="s">
        <v>140</v>
      </c>
      <c r="B1036" s="645">
        <f>'[1]②B6用集計'!C5262</f>
        <v>12</v>
      </c>
      <c r="C1036" s="647">
        <f>'[1]②B6用集計'!D5262</f>
        <v>14</v>
      </c>
      <c r="D1036" s="646">
        <f>'[1]②B6用集計'!C5289</f>
        <v>17</v>
      </c>
      <c r="E1036" s="646">
        <f>'[1]②B6用集計'!D5289</f>
        <v>11</v>
      </c>
      <c r="F1036" s="645">
        <f>'[1]②B6用集計'!C5795</f>
        <v>56</v>
      </c>
      <c r="G1036" s="647">
        <f>'[1]②B6用集計'!D5795</f>
        <v>44</v>
      </c>
      <c r="H1036" s="645">
        <f>'[1]②B6用集計'!C5315</f>
        <v>3</v>
      </c>
      <c r="I1036" s="647">
        <f>'[1]②B6用集計'!D5315</f>
        <v>3</v>
      </c>
      <c r="J1036" s="644">
        <f>'[1]②B6用集計'!C5695</f>
        <v>1</v>
      </c>
      <c r="K1036" s="688">
        <f>'[1]②B6用集計'!D5695</f>
        <v>5</v>
      </c>
      <c r="L1036" s="689">
        <f t="shared" si="126"/>
        <v>120</v>
      </c>
      <c r="M1036" s="690">
        <f t="shared" si="126"/>
        <v>101</v>
      </c>
      <c r="N1036" s="646">
        <f>'[1]②B6用集計'!C5340</f>
        <v>16</v>
      </c>
      <c r="O1036" s="646">
        <f>'[1]②B6用集計'!D5340</f>
        <v>15</v>
      </c>
    </row>
    <row r="1037" spans="1:15" ht="12">
      <c r="A1037" s="668" t="s">
        <v>141</v>
      </c>
      <c r="B1037" s="645">
        <f>'[1]②B6用集計'!C5263</f>
        <v>11</v>
      </c>
      <c r="C1037" s="647">
        <f>'[1]②B6用集計'!D5263</f>
        <v>9</v>
      </c>
      <c r="D1037" s="646">
        <f>'[1]②B6用集計'!C5290</f>
        <v>7</v>
      </c>
      <c r="E1037" s="646">
        <f>'[1]②B6用集計'!D5290</f>
        <v>4</v>
      </c>
      <c r="F1037" s="645">
        <f>'[1]②B6用集計'!C5796</f>
        <v>27</v>
      </c>
      <c r="G1037" s="647">
        <f>'[1]②B6用集計'!D5796</f>
        <v>26</v>
      </c>
      <c r="H1037" s="645">
        <f>'[1]②B6用集計'!C5316</f>
        <v>4</v>
      </c>
      <c r="I1037" s="647">
        <f>'[1]②B6用集計'!D5316</f>
        <v>2</v>
      </c>
      <c r="J1037" s="644">
        <f>'[1]②B6用集計'!C5696</f>
        <v>2</v>
      </c>
      <c r="K1037" s="688">
        <f>'[1]②B6用集計'!D5696</f>
        <v>3</v>
      </c>
      <c r="L1037" s="689">
        <f t="shared" si="126"/>
        <v>65</v>
      </c>
      <c r="M1037" s="690">
        <f t="shared" si="126"/>
        <v>70</v>
      </c>
      <c r="N1037" s="646">
        <f>'[1]②B6用集計'!C5341</f>
        <v>10</v>
      </c>
      <c r="O1037" s="646">
        <f>'[1]②B6用集計'!D5341</f>
        <v>12</v>
      </c>
    </row>
    <row r="1038" spans="1:15" ht="12">
      <c r="A1038" s="668" t="s">
        <v>142</v>
      </c>
      <c r="B1038" s="645">
        <f>'[1]②B6用集計'!C5264</f>
        <v>9</v>
      </c>
      <c r="C1038" s="647">
        <f>'[1]②B6用集計'!D5264</f>
        <v>8</v>
      </c>
      <c r="D1038" s="646">
        <f>'[1]②B6用集計'!C5291</f>
        <v>3</v>
      </c>
      <c r="E1038" s="646">
        <f>'[1]②B6用集計'!D5291</f>
        <v>5</v>
      </c>
      <c r="F1038" s="645">
        <f>'[1]②B6用集計'!C5797</f>
        <v>21</v>
      </c>
      <c r="G1038" s="647">
        <f>'[1]②B6用集計'!D5797</f>
        <v>26</v>
      </c>
      <c r="H1038" s="645">
        <f>'[1]②B6用集計'!C5317</f>
        <v>2</v>
      </c>
      <c r="I1038" s="647">
        <f>'[1]②B6用集計'!D5317</f>
        <v>3</v>
      </c>
      <c r="J1038" s="644">
        <f>'[1]②B6用集計'!C5697</f>
        <v>1</v>
      </c>
      <c r="K1038" s="688">
        <f>'[1]②B6用集計'!D5697</f>
        <v>0</v>
      </c>
      <c r="L1038" s="689">
        <f t="shared" si="126"/>
        <v>53</v>
      </c>
      <c r="M1038" s="690">
        <f t="shared" si="126"/>
        <v>59</v>
      </c>
      <c r="N1038" s="646">
        <f>'[1]②B6用集計'!C5342</f>
        <v>6</v>
      </c>
      <c r="O1038" s="646">
        <f>'[1]②B6用集計'!D5342</f>
        <v>7</v>
      </c>
    </row>
    <row r="1039" spans="1:15" ht="12">
      <c r="A1039" s="668" t="s">
        <v>143</v>
      </c>
      <c r="B1039" s="645">
        <f>'[1]②B6用集計'!C5265</f>
        <v>8</v>
      </c>
      <c r="C1039" s="647">
        <f>'[1]②B6用集計'!D5265</f>
        <v>7</v>
      </c>
      <c r="D1039" s="646">
        <f>'[1]②B6用集計'!C5292</f>
        <v>6</v>
      </c>
      <c r="E1039" s="646">
        <f>'[1]②B6用集計'!D5292</f>
        <v>10</v>
      </c>
      <c r="F1039" s="645">
        <f>'[1]②B6用集計'!C5798</f>
        <v>16</v>
      </c>
      <c r="G1039" s="647">
        <f>'[1]②B6用集計'!D5798</f>
        <v>22</v>
      </c>
      <c r="H1039" s="645">
        <f>'[1]②B6用集計'!C5318</f>
        <v>3</v>
      </c>
      <c r="I1039" s="647">
        <f>'[1]②B6用集計'!D5318</f>
        <v>1</v>
      </c>
      <c r="J1039" s="644">
        <f>'[1]②B6用集計'!C5698</f>
        <v>0</v>
      </c>
      <c r="K1039" s="688">
        <f>'[1]②B6用集計'!D5698</f>
        <v>0</v>
      </c>
      <c r="L1039" s="689">
        <f t="shared" si="126"/>
        <v>46</v>
      </c>
      <c r="M1039" s="690">
        <f t="shared" si="126"/>
        <v>59</v>
      </c>
      <c r="N1039" s="646">
        <f>'[1]②B6用集計'!C5343</f>
        <v>8</v>
      </c>
      <c r="O1039" s="646">
        <f>'[1]②B6用集計'!D5343</f>
        <v>7</v>
      </c>
    </row>
    <row r="1040" spans="1:15" ht="12">
      <c r="A1040" s="668" t="s">
        <v>144</v>
      </c>
      <c r="B1040" s="645">
        <f>'[1]②B6用集計'!C5266</f>
        <v>1</v>
      </c>
      <c r="C1040" s="647">
        <f>'[1]②B6用集計'!D5266</f>
        <v>2</v>
      </c>
      <c r="D1040" s="646">
        <f>'[1]②B6用集計'!C5293</f>
        <v>4</v>
      </c>
      <c r="E1040" s="646">
        <f>'[1]②B6用集計'!D5293</f>
        <v>4</v>
      </c>
      <c r="F1040" s="645">
        <f>'[1]②B6用集計'!C5799</f>
        <v>10</v>
      </c>
      <c r="G1040" s="647">
        <f>'[1]②B6用集計'!D5799</f>
        <v>22</v>
      </c>
      <c r="H1040" s="645">
        <f>'[1]②B6用集計'!C5319</f>
        <v>2</v>
      </c>
      <c r="I1040" s="647">
        <f>'[1]②B6用集計'!D5319</f>
        <v>1</v>
      </c>
      <c r="J1040" s="644">
        <f>'[1]②B6用集計'!C5699</f>
        <v>0</v>
      </c>
      <c r="K1040" s="688">
        <f>'[1]②B6用集計'!D5699</f>
        <v>0</v>
      </c>
      <c r="L1040" s="689">
        <f t="shared" si="126"/>
        <v>27</v>
      </c>
      <c r="M1040" s="690">
        <f t="shared" si="126"/>
        <v>49</v>
      </c>
      <c r="N1040" s="646">
        <f>'[1]②B6用集計'!C5344</f>
        <v>1</v>
      </c>
      <c r="O1040" s="646">
        <f>'[1]②B6用集計'!D5344</f>
        <v>4</v>
      </c>
    </row>
    <row r="1041" spans="1:15" ht="12">
      <c r="A1041" s="668" t="s">
        <v>145</v>
      </c>
      <c r="B1041" s="645">
        <f>'[1]②B6用集計'!C5267</f>
        <v>1</v>
      </c>
      <c r="C1041" s="647">
        <f>'[1]②B6用集計'!D5267</f>
        <v>2</v>
      </c>
      <c r="D1041" s="646">
        <f>'[1]②B6用集計'!C5294</f>
        <v>0</v>
      </c>
      <c r="E1041" s="646">
        <f>'[1]②B6用集計'!D5294</f>
        <v>2</v>
      </c>
      <c r="F1041" s="645">
        <f>'[1]②B6用集計'!C5800</f>
        <v>5</v>
      </c>
      <c r="G1041" s="647">
        <f>'[1]②B6用集計'!D5800</f>
        <v>15</v>
      </c>
      <c r="H1041" s="645">
        <f>'[1]②B6用集計'!C5320</f>
        <v>0</v>
      </c>
      <c r="I1041" s="647">
        <f>'[1]②B6用集計'!D5320</f>
        <v>0</v>
      </c>
      <c r="J1041" s="644">
        <f>'[1]②B6用集計'!C5700</f>
        <v>0</v>
      </c>
      <c r="K1041" s="688">
        <f>'[1]②B6用集計'!D5700</f>
        <v>0</v>
      </c>
      <c r="L1041" s="689">
        <f t="shared" si="126"/>
        <v>9</v>
      </c>
      <c r="M1041" s="690">
        <f t="shared" si="126"/>
        <v>24</v>
      </c>
      <c r="N1041" s="646">
        <f>'[1]②B6用集計'!C5345</f>
        <v>2</v>
      </c>
      <c r="O1041" s="646">
        <f>'[1]②B6用集計'!D5345</f>
        <v>3</v>
      </c>
    </row>
    <row r="1042" spans="1:15" ht="12">
      <c r="A1042" s="668" t="s">
        <v>146</v>
      </c>
      <c r="B1042" s="645">
        <f>'[1]②B6用集計'!C5268</f>
        <v>0</v>
      </c>
      <c r="C1042" s="647">
        <f>'[1]②B6用集計'!D5268</f>
        <v>1</v>
      </c>
      <c r="D1042" s="646">
        <f>'[1]②B6用集計'!C5295</f>
        <v>0</v>
      </c>
      <c r="E1042" s="646">
        <f>'[1]②B6用集計'!D5295</f>
        <v>0</v>
      </c>
      <c r="F1042" s="645">
        <f>'[1]②B6用集計'!C5801</f>
        <v>1</v>
      </c>
      <c r="G1042" s="647">
        <f>'[1]②B6用集計'!D5801</f>
        <v>4</v>
      </c>
      <c r="H1042" s="645">
        <f>'[1]②B6用集計'!C5321</f>
        <v>0</v>
      </c>
      <c r="I1042" s="647">
        <f>'[1]②B6用集計'!D5321</f>
        <v>0</v>
      </c>
      <c r="J1042" s="644">
        <f>'[1]②B6用集計'!C5701</f>
        <v>0</v>
      </c>
      <c r="K1042" s="688">
        <f>'[1]②B6用集計'!D5701</f>
        <v>0</v>
      </c>
      <c r="L1042" s="689">
        <f t="shared" si="126"/>
        <v>2</v>
      </c>
      <c r="M1042" s="690">
        <f t="shared" si="126"/>
        <v>11</v>
      </c>
      <c r="N1042" s="646">
        <f>'[1]②B6用集計'!C5346</f>
        <v>0</v>
      </c>
      <c r="O1042" s="646">
        <f>'[1]②B6用集計'!D5346</f>
        <v>1</v>
      </c>
    </row>
    <row r="1043" spans="1:15" ht="12" thickBot="1">
      <c r="A1043" s="669" t="s">
        <v>216</v>
      </c>
      <c r="B1043" s="691">
        <f>'[1]②B6用集計'!C5269</f>
        <v>0</v>
      </c>
      <c r="C1043" s="670">
        <f>'[1]②B6用集計'!D5269</f>
        <v>0</v>
      </c>
      <c r="D1043" s="649">
        <f>'[1]②B6用集計'!C5296</f>
        <v>0</v>
      </c>
      <c r="E1043" s="649">
        <f>'[1]②B6用集計'!D5296</f>
        <v>0</v>
      </c>
      <c r="F1043" s="691">
        <f>'[1]②B6用集計'!C5802</f>
        <v>0</v>
      </c>
      <c r="G1043" s="670">
        <f>'[1]②B6用集計'!D5802</f>
        <v>0</v>
      </c>
      <c r="H1043" s="691">
        <f>'[1]②B6用集計'!C5322</f>
        <v>0</v>
      </c>
      <c r="I1043" s="670">
        <f>'[1]②B6用集計'!D5322</f>
        <v>0</v>
      </c>
      <c r="J1043" s="649">
        <f>'[1]②B6用集計'!C5702</f>
        <v>0</v>
      </c>
      <c r="K1043" s="692">
        <f>'[1]②B6用集計'!D5702</f>
        <v>0</v>
      </c>
      <c r="L1043" s="715">
        <f t="shared" si="126"/>
        <v>1</v>
      </c>
      <c r="M1043" s="694">
        <f t="shared" si="126"/>
        <v>0</v>
      </c>
      <c r="N1043" s="649">
        <f>'[1]②B6用集計'!C5347</f>
        <v>0</v>
      </c>
      <c r="O1043" s="649">
        <f>'[1]②B6用集計'!D5347</f>
        <v>0</v>
      </c>
    </row>
    <row r="1044" spans="1:15" ht="12">
      <c r="A1044" s="671"/>
      <c r="B1044" s="646"/>
      <c r="C1044" s="646"/>
      <c r="D1044" s="646"/>
      <c r="E1044" s="646"/>
      <c r="F1044" s="646"/>
      <c r="G1044" s="646"/>
      <c r="H1044" s="646"/>
      <c r="I1044" s="646"/>
      <c r="J1044" s="646"/>
      <c r="K1044" s="646"/>
      <c r="L1044" s="646"/>
      <c r="M1044" s="646"/>
      <c r="N1044" s="646"/>
      <c r="O1044" s="696"/>
    </row>
    <row r="1045" spans="1:15" ht="12" thickBot="1">
      <c r="A1045" s="648"/>
      <c r="B1045" s="649"/>
      <c r="C1045" s="649"/>
      <c r="D1045" s="649"/>
      <c r="E1045" s="649"/>
      <c r="F1045" s="649"/>
      <c r="G1045" s="649"/>
      <c r="H1045" s="649"/>
      <c r="I1045" s="649"/>
      <c r="J1045" s="649"/>
      <c r="K1045" s="649"/>
      <c r="L1045" s="649"/>
      <c r="M1045" s="649"/>
      <c r="N1045" s="646"/>
      <c r="O1045" s="696"/>
    </row>
    <row r="1046" spans="1:15" ht="12">
      <c r="A1046" s="654" t="s">
        <v>202</v>
      </c>
      <c r="B1046" s="1072" t="s">
        <v>479</v>
      </c>
      <c r="C1046" s="1083"/>
      <c r="D1046" s="1084" t="s">
        <v>480</v>
      </c>
      <c r="E1046" s="1084"/>
      <c r="F1046" s="1085" t="s">
        <v>481</v>
      </c>
      <c r="G1046" s="1086"/>
      <c r="H1046" s="1085" t="s">
        <v>482</v>
      </c>
      <c r="I1046" s="1087"/>
      <c r="J1046" s="1088" t="s">
        <v>483</v>
      </c>
      <c r="K1046" s="1087"/>
      <c r="L1046" s="1088" t="s">
        <v>484</v>
      </c>
      <c r="M1046" s="1086"/>
      <c r="N1046" s="1081" t="s">
        <v>485</v>
      </c>
      <c r="O1046" s="1082"/>
    </row>
    <row r="1047" spans="1:15" ht="12">
      <c r="A1047" s="673" t="s">
        <v>210</v>
      </c>
      <c r="B1047" s="1066">
        <f>'[1]③行政区別'!E258</f>
        <v>79</v>
      </c>
      <c r="C1047" s="1080"/>
      <c r="D1047" s="1071">
        <f>'[1]③行政区別'!E259</f>
        <v>72</v>
      </c>
      <c r="E1047" s="1071"/>
      <c r="F1047" s="1066">
        <f>'[1]③行政区別'!E260</f>
        <v>100</v>
      </c>
      <c r="G1047" s="1080"/>
      <c r="H1047" s="1066">
        <f>'[1]③行政区別'!E261</f>
        <v>215</v>
      </c>
      <c r="I1047" s="1080"/>
      <c r="J1047" s="1066">
        <f>'[1]③行政区別'!E262</f>
        <v>40</v>
      </c>
      <c r="K1047" s="1080"/>
      <c r="L1047" s="1066">
        <f>'[1]③行政区別'!E263</f>
        <v>352</v>
      </c>
      <c r="M1047" s="1080"/>
      <c r="N1047" s="1066">
        <f>'[1]③行政区別'!E264</f>
        <v>115</v>
      </c>
      <c r="O1047" s="1071"/>
    </row>
    <row r="1048" spans="1:15" ht="12">
      <c r="A1048" s="656" t="s">
        <v>211</v>
      </c>
      <c r="B1048" s="1066">
        <f>SUM(B1052:C1072)</f>
        <v>237</v>
      </c>
      <c r="C1048" s="1080"/>
      <c r="D1048" s="1071">
        <f>SUM(D1052:E1072)</f>
        <v>260</v>
      </c>
      <c r="E1048" s="1071"/>
      <c r="F1048" s="1066">
        <f>SUM(F1052:G1072)</f>
        <v>312</v>
      </c>
      <c r="G1048" s="1080"/>
      <c r="H1048" s="1066">
        <f>SUM(H1052:I1072)</f>
        <v>565</v>
      </c>
      <c r="I1048" s="1080"/>
      <c r="J1048" s="1066">
        <f>SUM(J1052:K1072)</f>
        <v>153</v>
      </c>
      <c r="K1048" s="1080"/>
      <c r="L1048" s="1066">
        <f>SUM(L1052:M1072)</f>
        <v>927</v>
      </c>
      <c r="M1048" s="1080"/>
      <c r="N1048" s="1066">
        <f>SUM(N1052:O1072)</f>
        <v>323</v>
      </c>
      <c r="O1048" s="1071"/>
    </row>
    <row r="1049" spans="1:15" ht="12">
      <c r="A1049" s="656"/>
      <c r="B1049" s="750" t="s">
        <v>125</v>
      </c>
      <c r="C1049" s="724" t="s">
        <v>126</v>
      </c>
      <c r="D1049" s="748" t="s">
        <v>125</v>
      </c>
      <c r="E1049" s="724" t="s">
        <v>126</v>
      </c>
      <c r="F1049" s="748" t="s">
        <v>125</v>
      </c>
      <c r="G1049" s="736" t="s">
        <v>126</v>
      </c>
      <c r="H1049" s="750" t="s">
        <v>125</v>
      </c>
      <c r="I1049" s="724" t="s">
        <v>126</v>
      </c>
      <c r="J1049" s="748" t="s">
        <v>125</v>
      </c>
      <c r="K1049" s="724" t="s">
        <v>126</v>
      </c>
      <c r="L1049" s="748" t="s">
        <v>125</v>
      </c>
      <c r="M1049" s="724" t="s">
        <v>126</v>
      </c>
      <c r="N1049" s="748" t="s">
        <v>125</v>
      </c>
      <c r="O1049" s="736" t="s">
        <v>126</v>
      </c>
    </row>
    <row r="1050" spans="1:15" ht="12">
      <c r="A1050" s="656" t="s">
        <v>224</v>
      </c>
      <c r="B1050" s="706">
        <f aca="true" t="shared" si="128" ref="B1050:O1050">SUM(B1056:B1072)</f>
        <v>104</v>
      </c>
      <c r="C1050" s="707">
        <f t="shared" si="128"/>
        <v>103</v>
      </c>
      <c r="D1050" s="708">
        <f t="shared" si="128"/>
        <v>106</v>
      </c>
      <c r="E1050" s="707">
        <f t="shared" si="128"/>
        <v>107</v>
      </c>
      <c r="F1050" s="708">
        <f t="shared" si="128"/>
        <v>126</v>
      </c>
      <c r="G1050" s="708">
        <f t="shared" si="128"/>
        <v>128</v>
      </c>
      <c r="H1050" s="706">
        <f t="shared" si="128"/>
        <v>218</v>
      </c>
      <c r="I1050" s="707">
        <f t="shared" si="128"/>
        <v>262</v>
      </c>
      <c r="J1050" s="708">
        <f t="shared" si="128"/>
        <v>57</v>
      </c>
      <c r="K1050" s="707">
        <f t="shared" si="128"/>
        <v>69</v>
      </c>
      <c r="L1050" s="708">
        <f t="shared" si="128"/>
        <v>409</v>
      </c>
      <c r="M1050" s="707">
        <f t="shared" si="128"/>
        <v>366</v>
      </c>
      <c r="N1050" s="708">
        <f t="shared" si="128"/>
        <v>137</v>
      </c>
      <c r="O1050" s="708">
        <f t="shared" si="128"/>
        <v>116</v>
      </c>
    </row>
    <row r="1051" spans="1:15" ht="12">
      <c r="A1051" s="665" t="s">
        <v>213</v>
      </c>
      <c r="B1051" s="666">
        <f aca="true" t="shared" si="129" ref="B1051:O1051">SUM(B1052:B1072)</f>
        <v>118</v>
      </c>
      <c r="C1051" s="712">
        <f t="shared" si="129"/>
        <v>119</v>
      </c>
      <c r="D1051" s="667">
        <f t="shared" si="129"/>
        <v>125</v>
      </c>
      <c r="E1051" s="712">
        <f t="shared" si="129"/>
        <v>135</v>
      </c>
      <c r="F1051" s="667">
        <f t="shared" si="129"/>
        <v>153</v>
      </c>
      <c r="G1051" s="667">
        <f t="shared" si="129"/>
        <v>159</v>
      </c>
      <c r="H1051" s="666">
        <f t="shared" si="129"/>
        <v>265</v>
      </c>
      <c r="I1051" s="712">
        <f t="shared" si="129"/>
        <v>300</v>
      </c>
      <c r="J1051" s="667">
        <f t="shared" si="129"/>
        <v>72</v>
      </c>
      <c r="K1051" s="712">
        <f t="shared" si="129"/>
        <v>81</v>
      </c>
      <c r="L1051" s="667">
        <f t="shared" si="129"/>
        <v>478</v>
      </c>
      <c r="M1051" s="712">
        <f t="shared" si="129"/>
        <v>449</v>
      </c>
      <c r="N1051" s="667">
        <f t="shared" si="129"/>
        <v>165</v>
      </c>
      <c r="O1051" s="667">
        <f t="shared" si="129"/>
        <v>158</v>
      </c>
    </row>
    <row r="1052" spans="1:15" ht="12">
      <c r="A1052" s="668" t="s">
        <v>225</v>
      </c>
      <c r="B1052" s="645">
        <f>'[1]②B6用集計'!C5352</f>
        <v>1</v>
      </c>
      <c r="C1052" s="647">
        <f>'[1]②B6用集計'!D5352</f>
        <v>1</v>
      </c>
      <c r="D1052" s="644">
        <f>'[1]②B6用集計'!C5377</f>
        <v>2</v>
      </c>
      <c r="E1052" s="647">
        <f>'[1]②B6用集計'!D5377</f>
        <v>11</v>
      </c>
      <c r="F1052" s="644">
        <f>'[1]②B6用集計'!C5403</f>
        <v>8</v>
      </c>
      <c r="G1052" s="646">
        <f>'[1]②B6用集計'!D5403</f>
        <v>6</v>
      </c>
      <c r="H1052" s="645">
        <f>'[1]②B6用集計'!C5429</f>
        <v>10</v>
      </c>
      <c r="I1052" s="647">
        <f>'[1]②B6用集計'!D5429</f>
        <v>7</v>
      </c>
      <c r="J1052" s="644">
        <f>'[1]②B6用集計'!C5454</f>
        <v>4</v>
      </c>
      <c r="K1052" s="647">
        <f>'[1]②B6用集計'!D5454</f>
        <v>3</v>
      </c>
      <c r="L1052" s="644">
        <f>'[1]②B6用集計'!C5479</f>
        <v>12</v>
      </c>
      <c r="M1052" s="647">
        <f>'[1]②B6用集計'!D5479</f>
        <v>19</v>
      </c>
      <c r="N1052" s="646">
        <f>'[1]②B6用集計'!C5504</f>
        <v>6</v>
      </c>
      <c r="O1052" s="646">
        <f>'[1]②B6用集計'!D5504</f>
        <v>13</v>
      </c>
    </row>
    <row r="1053" spans="1:15" ht="12">
      <c r="A1053" s="668" t="s">
        <v>226</v>
      </c>
      <c r="B1053" s="645">
        <f>'[1]②B6用集計'!C5353</f>
        <v>2</v>
      </c>
      <c r="C1053" s="647">
        <f>'[1]②B6用集計'!D5353</f>
        <v>3</v>
      </c>
      <c r="D1053" s="644">
        <f>'[1]②B6用集計'!C5378</f>
        <v>7</v>
      </c>
      <c r="E1053" s="647">
        <f>'[1]②B6用集計'!D5378</f>
        <v>10</v>
      </c>
      <c r="F1053" s="644">
        <f>'[1]②B6用集計'!C5404</f>
        <v>7</v>
      </c>
      <c r="G1053" s="646">
        <f>'[1]②B6用集計'!D5404</f>
        <v>9</v>
      </c>
      <c r="H1053" s="645">
        <f>'[1]②B6用集計'!C5430</f>
        <v>14</v>
      </c>
      <c r="I1053" s="647">
        <f>'[1]②B6用集計'!D5430</f>
        <v>7</v>
      </c>
      <c r="J1053" s="644">
        <f>'[1]②B6用集計'!C5455</f>
        <v>5</v>
      </c>
      <c r="K1053" s="647">
        <f>'[1]②B6用集計'!D5455</f>
        <v>4</v>
      </c>
      <c r="L1053" s="644">
        <f>'[1]②B6用集計'!C5480</f>
        <v>14</v>
      </c>
      <c r="M1053" s="647">
        <f>'[1]②B6用集計'!D5480</f>
        <v>19</v>
      </c>
      <c r="N1053" s="646">
        <f>'[1]②B6用集計'!C5505</f>
        <v>12</v>
      </c>
      <c r="O1053" s="646">
        <f>'[1]②B6用集計'!D5505</f>
        <v>10</v>
      </c>
    </row>
    <row r="1054" spans="1:15" ht="12">
      <c r="A1054" s="668" t="s">
        <v>129</v>
      </c>
      <c r="B1054" s="645">
        <f>'[1]②B6用集計'!C5354</f>
        <v>4</v>
      </c>
      <c r="C1054" s="647">
        <f>'[1]②B6用集計'!D5354</f>
        <v>7</v>
      </c>
      <c r="D1054" s="644">
        <f>'[1]②B6用集計'!C5379</f>
        <v>9</v>
      </c>
      <c r="E1054" s="647">
        <f>'[1]②B6用集計'!D5379</f>
        <v>2</v>
      </c>
      <c r="F1054" s="644">
        <f>'[1]②B6用集計'!C5405</f>
        <v>4</v>
      </c>
      <c r="G1054" s="646">
        <f>'[1]②B6用集計'!D5405</f>
        <v>6</v>
      </c>
      <c r="H1054" s="645">
        <f>'[1]②B6用集計'!C5431</f>
        <v>13</v>
      </c>
      <c r="I1054" s="647">
        <f>'[1]②B6用集計'!D5431</f>
        <v>13</v>
      </c>
      <c r="J1054" s="644">
        <f>'[1]②B6用集計'!C5456</f>
        <v>2</v>
      </c>
      <c r="K1054" s="647">
        <f>'[1]②B6用集計'!D5456</f>
        <v>2</v>
      </c>
      <c r="L1054" s="644">
        <f>'[1]②B6用集計'!C5481</f>
        <v>16</v>
      </c>
      <c r="M1054" s="647">
        <f>'[1]②B6用集計'!D5481</f>
        <v>18</v>
      </c>
      <c r="N1054" s="646">
        <f>'[1]②B6用集計'!C5506</f>
        <v>3</v>
      </c>
      <c r="O1054" s="646">
        <f>'[1]②B6用集計'!D5506</f>
        <v>13</v>
      </c>
    </row>
    <row r="1055" spans="1:15" ht="12">
      <c r="A1055" s="668" t="s">
        <v>130</v>
      </c>
      <c r="B1055" s="645">
        <f>'[1]②B6用集計'!C5355</f>
        <v>7</v>
      </c>
      <c r="C1055" s="647">
        <f>'[1]②B6用集計'!D5355</f>
        <v>5</v>
      </c>
      <c r="D1055" s="644">
        <f>'[1]②B6用集計'!C5380</f>
        <v>1</v>
      </c>
      <c r="E1055" s="647">
        <f>'[1]②B6用集計'!D5380</f>
        <v>5</v>
      </c>
      <c r="F1055" s="644">
        <f>'[1]②B6用集計'!C5406</f>
        <v>8</v>
      </c>
      <c r="G1055" s="646">
        <f>'[1]②B6用集計'!D5406</f>
        <v>10</v>
      </c>
      <c r="H1055" s="645">
        <f>'[1]②B6用集計'!C5432</f>
        <v>10</v>
      </c>
      <c r="I1055" s="647">
        <f>'[1]②B6用集計'!D5432</f>
        <v>11</v>
      </c>
      <c r="J1055" s="644">
        <f>'[1]②B6用集計'!C5457</f>
        <v>4</v>
      </c>
      <c r="K1055" s="647">
        <f>'[1]②B6用集計'!D5457</f>
        <v>3</v>
      </c>
      <c r="L1055" s="644">
        <f>'[1]②B6用集計'!C5482</f>
        <v>27</v>
      </c>
      <c r="M1055" s="647">
        <f>'[1]②B6用集計'!D5482</f>
        <v>27</v>
      </c>
      <c r="N1055" s="646">
        <f>'[1]②B6用集計'!C5507</f>
        <v>7</v>
      </c>
      <c r="O1055" s="646">
        <f>'[1]②B6用集計'!D5507</f>
        <v>6</v>
      </c>
    </row>
    <row r="1056" spans="1:15" ht="12">
      <c r="A1056" s="668" t="s">
        <v>131</v>
      </c>
      <c r="B1056" s="645">
        <f>'[1]②B6用集計'!C5356</f>
        <v>4</v>
      </c>
      <c r="C1056" s="647">
        <f>'[1]②B6用集計'!D5356</f>
        <v>3</v>
      </c>
      <c r="D1056" s="644">
        <f>'[1]②B6用集計'!C5381</f>
        <v>6</v>
      </c>
      <c r="E1056" s="647">
        <f>'[1]②B6用集計'!D5381</f>
        <v>7</v>
      </c>
      <c r="F1056" s="644">
        <f>'[1]②B6用集計'!C5407</f>
        <v>7</v>
      </c>
      <c r="G1056" s="646">
        <f>'[1]②B6用集計'!D5407</f>
        <v>6</v>
      </c>
      <c r="H1056" s="645">
        <f>'[1]②B6用集計'!C5433</f>
        <v>12</v>
      </c>
      <c r="I1056" s="647">
        <f>'[1]②B6用集計'!D5433</f>
        <v>8</v>
      </c>
      <c r="J1056" s="644">
        <f>'[1]②B6用集計'!C5458</f>
        <v>4</v>
      </c>
      <c r="K1056" s="647">
        <f>'[1]②B6用集計'!D5458</f>
        <v>3</v>
      </c>
      <c r="L1056" s="644">
        <f>'[1]②B6用集計'!C5483</f>
        <v>29</v>
      </c>
      <c r="M1056" s="647">
        <f>'[1]②B6用集計'!D5483</f>
        <v>28</v>
      </c>
      <c r="N1056" s="646">
        <f>'[1]②B6用集計'!C5508</f>
        <v>13</v>
      </c>
      <c r="O1056" s="646">
        <f>'[1]②B6用集計'!D5508</f>
        <v>3</v>
      </c>
    </row>
    <row r="1057" spans="1:15" ht="12">
      <c r="A1057" s="668" t="s">
        <v>132</v>
      </c>
      <c r="B1057" s="645">
        <f>'[1]②B6用集計'!C5357</f>
        <v>8</v>
      </c>
      <c r="C1057" s="647">
        <f>'[1]②B6用集計'!D5357</f>
        <v>3</v>
      </c>
      <c r="D1057" s="644">
        <f>'[1]②B6用集計'!C5382</f>
        <v>7</v>
      </c>
      <c r="E1057" s="647">
        <f>'[1]②B6用集計'!D5382</f>
        <v>5</v>
      </c>
      <c r="F1057" s="644">
        <f>'[1]②B6用集計'!C5408</f>
        <v>6</v>
      </c>
      <c r="G1057" s="646">
        <f>'[1]②B6用集計'!D5408</f>
        <v>12</v>
      </c>
      <c r="H1057" s="645">
        <f>'[1]②B6用集計'!C5434</f>
        <v>16</v>
      </c>
      <c r="I1057" s="647">
        <f>'[1]②B6用集計'!D5434</f>
        <v>13</v>
      </c>
      <c r="J1057" s="644">
        <f>'[1]②B6用集計'!C5459</f>
        <v>4</v>
      </c>
      <c r="K1057" s="647">
        <f>'[1]②B6用集計'!D5459</f>
        <v>3</v>
      </c>
      <c r="L1057" s="644">
        <f>'[1]②B6用集計'!C5484</f>
        <v>34</v>
      </c>
      <c r="M1057" s="647">
        <f>'[1]②B6用集計'!D5484</f>
        <v>21</v>
      </c>
      <c r="N1057" s="646">
        <f>'[1]②B6用集計'!C5509</f>
        <v>8</v>
      </c>
      <c r="O1057" s="646">
        <f>'[1]②B6用集計'!D5509</f>
        <v>8</v>
      </c>
    </row>
    <row r="1058" spans="1:15" ht="12">
      <c r="A1058" s="668" t="s">
        <v>133</v>
      </c>
      <c r="B1058" s="645">
        <f>'[1]②B6用集計'!C5358</f>
        <v>3</v>
      </c>
      <c r="C1058" s="647">
        <f>'[1]②B6用集計'!D5358</f>
        <v>3</v>
      </c>
      <c r="D1058" s="644">
        <f>'[1]②B6用集計'!C5383</f>
        <v>6</v>
      </c>
      <c r="E1058" s="647">
        <f>'[1]②B6用集計'!D5383</f>
        <v>8</v>
      </c>
      <c r="F1058" s="644">
        <f>'[1]②B6用集計'!C5409</f>
        <v>6</v>
      </c>
      <c r="G1058" s="646">
        <f>'[1]②B6用集計'!D5409</f>
        <v>8</v>
      </c>
      <c r="H1058" s="645">
        <f>'[1]②B6用集計'!C5435</f>
        <v>13</v>
      </c>
      <c r="I1058" s="647">
        <f>'[1]②B6用集計'!D5435</f>
        <v>12</v>
      </c>
      <c r="J1058" s="644">
        <f>'[1]②B6用集計'!C5460</f>
        <v>3</v>
      </c>
      <c r="K1058" s="647">
        <f>'[1]②B6用集計'!D5460</f>
        <v>8</v>
      </c>
      <c r="L1058" s="644">
        <f>'[1]②B6用集計'!C5485</f>
        <v>35</v>
      </c>
      <c r="M1058" s="647">
        <f>'[1]②B6用集計'!D5485</f>
        <v>18</v>
      </c>
      <c r="N1058" s="646">
        <f>'[1]②B6用集計'!C5510</f>
        <v>8</v>
      </c>
      <c r="O1058" s="646">
        <f>'[1]②B6用集計'!D5510</f>
        <v>6</v>
      </c>
    </row>
    <row r="1059" spans="1:15" ht="12">
      <c r="A1059" s="668" t="s">
        <v>134</v>
      </c>
      <c r="B1059" s="645">
        <f>'[1]②B6用集計'!C5359</f>
        <v>4</v>
      </c>
      <c r="C1059" s="647">
        <f>'[1]②B6用集計'!D5359</f>
        <v>7</v>
      </c>
      <c r="D1059" s="644">
        <f>'[1]②B6用集計'!C5384</f>
        <v>9</v>
      </c>
      <c r="E1059" s="647">
        <f>'[1]②B6用集計'!D5384</f>
        <v>6</v>
      </c>
      <c r="F1059" s="644">
        <f>'[1]②B6用集計'!C5410</f>
        <v>11</v>
      </c>
      <c r="G1059" s="646">
        <f>'[1]②B6用集計'!D5410</f>
        <v>9</v>
      </c>
      <c r="H1059" s="645">
        <f>'[1]②B6用集計'!C5436</f>
        <v>15</v>
      </c>
      <c r="I1059" s="647">
        <f>'[1]②B6用集計'!D5436</f>
        <v>15</v>
      </c>
      <c r="J1059" s="644">
        <f>'[1]②B6用集計'!C5461</f>
        <v>2</v>
      </c>
      <c r="K1059" s="647">
        <f>'[1]②B6用集計'!D5461</f>
        <v>6</v>
      </c>
      <c r="L1059" s="644">
        <f>'[1]②B6用集計'!C5486</f>
        <v>20</v>
      </c>
      <c r="M1059" s="647">
        <f>'[1]②B6用集計'!D5486</f>
        <v>24</v>
      </c>
      <c r="N1059" s="646">
        <f>'[1]②B6用集計'!C5511</f>
        <v>16</v>
      </c>
      <c r="O1059" s="646">
        <f>'[1]②B6用集計'!D5511</f>
        <v>13</v>
      </c>
    </row>
    <row r="1060" spans="1:15" ht="12">
      <c r="A1060" s="668" t="s">
        <v>135</v>
      </c>
      <c r="B1060" s="645">
        <f>'[1]②B6用集計'!C5360</f>
        <v>8</v>
      </c>
      <c r="C1060" s="647">
        <f>'[1]②B6用集計'!D5360</f>
        <v>7</v>
      </c>
      <c r="D1060" s="644">
        <f>'[1]②B6用集計'!C5385</f>
        <v>9</v>
      </c>
      <c r="E1060" s="647">
        <f>'[1]②B6用集計'!D5385</f>
        <v>9</v>
      </c>
      <c r="F1060" s="644">
        <f>'[1]②B6用集計'!C5411</f>
        <v>9</v>
      </c>
      <c r="G1060" s="646">
        <f>'[1]②B6用集計'!D5411</f>
        <v>5</v>
      </c>
      <c r="H1060" s="645">
        <f>'[1]②B6用集計'!C5437</f>
        <v>18</v>
      </c>
      <c r="I1060" s="647">
        <f>'[1]②B6用集計'!D5437</f>
        <v>13</v>
      </c>
      <c r="J1060" s="644">
        <f>'[1]②B6用集計'!C5462</f>
        <v>7</v>
      </c>
      <c r="K1060" s="647">
        <f>'[1]②B6用集計'!D5462</f>
        <v>1</v>
      </c>
      <c r="L1060" s="644">
        <f>'[1]②B6用集計'!C5487</f>
        <v>38</v>
      </c>
      <c r="M1060" s="647">
        <f>'[1]②B6用集計'!D5487</f>
        <v>30</v>
      </c>
      <c r="N1060" s="646">
        <f>'[1]②B6用集計'!C5512</f>
        <v>12</v>
      </c>
      <c r="O1060" s="646">
        <f>'[1]②B6用集計'!D5512</f>
        <v>7</v>
      </c>
    </row>
    <row r="1061" spans="1:15" ht="12">
      <c r="A1061" s="668" t="s">
        <v>136</v>
      </c>
      <c r="B1061" s="645">
        <f>'[1]②B6用集計'!C5361</f>
        <v>6</v>
      </c>
      <c r="C1061" s="647">
        <f>'[1]②B6用集計'!D5361</f>
        <v>6</v>
      </c>
      <c r="D1061" s="644">
        <f>'[1]②B6用集計'!C5386</f>
        <v>8</v>
      </c>
      <c r="E1061" s="647">
        <f>'[1]②B6用集計'!D5386</f>
        <v>6</v>
      </c>
      <c r="F1061" s="644">
        <f>'[1]②B6用集計'!C5412</f>
        <v>18</v>
      </c>
      <c r="G1061" s="646">
        <f>'[1]②B6用集計'!D5412</f>
        <v>14</v>
      </c>
      <c r="H1061" s="645">
        <f>'[1]②B6用集計'!C5438</f>
        <v>13</v>
      </c>
      <c r="I1061" s="647">
        <f>'[1]②B6用集計'!D5438</f>
        <v>14</v>
      </c>
      <c r="J1061" s="644">
        <f>'[1]②B6用集計'!C5463</f>
        <v>3</v>
      </c>
      <c r="K1061" s="647">
        <f>'[1]②B6用集計'!D5463</f>
        <v>4</v>
      </c>
      <c r="L1061" s="644">
        <f>'[1]②B6用集計'!C5488</f>
        <v>35</v>
      </c>
      <c r="M1061" s="647">
        <f>'[1]②B6用集計'!D5488</f>
        <v>32</v>
      </c>
      <c r="N1061" s="646">
        <f>'[1]②B6用集計'!C5513</f>
        <v>7</v>
      </c>
      <c r="O1061" s="646">
        <f>'[1]②B6用集計'!D5513</f>
        <v>10</v>
      </c>
    </row>
    <row r="1062" spans="1:15" ht="12">
      <c r="A1062" s="668" t="s">
        <v>137</v>
      </c>
      <c r="B1062" s="645">
        <f>'[1]②B6用集計'!C5362</f>
        <v>9</v>
      </c>
      <c r="C1062" s="647">
        <f>'[1]②B6用集計'!D5362</f>
        <v>8</v>
      </c>
      <c r="D1062" s="644">
        <f>'[1]②B6用集計'!C5387</f>
        <v>12</v>
      </c>
      <c r="E1062" s="647">
        <f>'[1]②B6用集計'!D5387</f>
        <v>11</v>
      </c>
      <c r="F1062" s="644">
        <f>'[1]②B6用集計'!C5413</f>
        <v>8</v>
      </c>
      <c r="G1062" s="646">
        <f>'[1]②B6用集計'!D5413</f>
        <v>9</v>
      </c>
      <c r="H1062" s="645">
        <f>'[1]②B6用集計'!C5439</f>
        <v>16</v>
      </c>
      <c r="I1062" s="647">
        <f>'[1]②B6用集計'!D5439</f>
        <v>12</v>
      </c>
      <c r="J1062" s="644">
        <f>'[1]②B6用集計'!C5464</f>
        <v>5</v>
      </c>
      <c r="K1062" s="647">
        <f>'[1]②B6用集計'!D5464</f>
        <v>5</v>
      </c>
      <c r="L1062" s="644">
        <f>'[1]②B6用集計'!C5489</f>
        <v>28</v>
      </c>
      <c r="M1062" s="647">
        <f>'[1]②B6用集計'!D5489</f>
        <v>23</v>
      </c>
      <c r="N1062" s="646">
        <f>'[1]②B6用集計'!C5514</f>
        <v>13</v>
      </c>
      <c r="O1062" s="646">
        <f>'[1]②B6用集計'!D5514</f>
        <v>8</v>
      </c>
    </row>
    <row r="1063" spans="1:15" ht="12">
      <c r="A1063" s="668" t="s">
        <v>138</v>
      </c>
      <c r="B1063" s="645">
        <f>'[1]②B6用集計'!C5363</f>
        <v>6</v>
      </c>
      <c r="C1063" s="647">
        <f>'[1]②B6用集計'!D5363</f>
        <v>12</v>
      </c>
      <c r="D1063" s="644">
        <f>'[1]②B6用集計'!C5388</f>
        <v>7</v>
      </c>
      <c r="E1063" s="647">
        <f>'[1]②B6用集計'!D5388</f>
        <v>9</v>
      </c>
      <c r="F1063" s="644">
        <f>'[1]②B6用集計'!C5414</f>
        <v>6</v>
      </c>
      <c r="G1063" s="646">
        <f>'[1]②B6用集計'!D5414</f>
        <v>7</v>
      </c>
      <c r="H1063" s="645">
        <f>'[1]②B6用集計'!C5440</f>
        <v>19</v>
      </c>
      <c r="I1063" s="647">
        <f>'[1]②B6用集計'!D5440</f>
        <v>18</v>
      </c>
      <c r="J1063" s="644">
        <f>'[1]②B6用集計'!C5465</f>
        <v>3</v>
      </c>
      <c r="K1063" s="647">
        <f>'[1]②B6用集計'!D5465</f>
        <v>7</v>
      </c>
      <c r="L1063" s="644">
        <f>'[1]②B6用集計'!C5490</f>
        <v>35</v>
      </c>
      <c r="M1063" s="647">
        <f>'[1]②B6用集計'!D5490</f>
        <v>27</v>
      </c>
      <c r="N1063" s="646">
        <f>'[1]②B6用集計'!C5515</f>
        <v>11</v>
      </c>
      <c r="O1063" s="646">
        <f>'[1]②B6用集計'!D5515</f>
        <v>7</v>
      </c>
    </row>
    <row r="1064" spans="1:15" ht="12">
      <c r="A1064" s="668" t="s">
        <v>139</v>
      </c>
      <c r="B1064" s="645">
        <f>'[1]②B6用集計'!C5364</f>
        <v>11</v>
      </c>
      <c r="C1064" s="647">
        <f>'[1]②B6用集計'!D5364</f>
        <v>6</v>
      </c>
      <c r="D1064" s="644">
        <f>'[1]②B6用集計'!C5389</f>
        <v>11</v>
      </c>
      <c r="E1064" s="647">
        <f>'[1]②B6用集計'!D5389</f>
        <v>11</v>
      </c>
      <c r="F1064" s="644">
        <f>'[1]②B6用集計'!C5415</f>
        <v>10</v>
      </c>
      <c r="G1064" s="646">
        <f>'[1]②B6用集計'!D5415</f>
        <v>8</v>
      </c>
      <c r="H1064" s="645">
        <f>'[1]②B6用集計'!C5441</f>
        <v>23</v>
      </c>
      <c r="I1064" s="647">
        <f>'[1]②B6用集計'!D5441</f>
        <v>17</v>
      </c>
      <c r="J1064" s="644">
        <f>'[1]②B6用集計'!C5466</f>
        <v>5</v>
      </c>
      <c r="K1064" s="647">
        <f>'[1]②B6用集計'!D5466</f>
        <v>5</v>
      </c>
      <c r="L1064" s="644">
        <f>'[1]②B6用集計'!C5491</f>
        <v>37</v>
      </c>
      <c r="M1064" s="647">
        <f>'[1]②B6用集計'!D5491</f>
        <v>32</v>
      </c>
      <c r="N1064" s="646">
        <f>'[1]②B6用集計'!C5516</f>
        <v>9</v>
      </c>
      <c r="O1064" s="646">
        <f>'[1]②B6用集計'!D5516</f>
        <v>9</v>
      </c>
    </row>
    <row r="1065" spans="1:15" ht="12">
      <c r="A1065" s="668" t="s">
        <v>140</v>
      </c>
      <c r="B1065" s="645">
        <f>'[1]②B6用集計'!C5365</f>
        <v>14</v>
      </c>
      <c r="C1065" s="647">
        <f>'[1]②B6用集計'!D5365</f>
        <v>16</v>
      </c>
      <c r="D1065" s="644">
        <f>'[1]②B6用集計'!C5390</f>
        <v>12</v>
      </c>
      <c r="E1065" s="647">
        <f>'[1]②B6用集計'!D5390</f>
        <v>10</v>
      </c>
      <c r="F1065" s="644">
        <f>'[1]②B6用集計'!C5416</f>
        <v>16</v>
      </c>
      <c r="G1065" s="646">
        <f>'[1]②B6用集計'!D5416</f>
        <v>13</v>
      </c>
      <c r="H1065" s="645">
        <f>'[1]②B6用集計'!C5442</f>
        <v>28</v>
      </c>
      <c r="I1065" s="647">
        <f>'[1]②B6用集計'!D5442</f>
        <v>26</v>
      </c>
      <c r="J1065" s="644">
        <f>'[1]②B6用集計'!C5467</f>
        <v>7</v>
      </c>
      <c r="K1065" s="647">
        <f>'[1]②B6用集計'!D5467</f>
        <v>6</v>
      </c>
      <c r="L1065" s="644">
        <f>'[1]②B6用集計'!C5492</f>
        <v>45</v>
      </c>
      <c r="M1065" s="647">
        <f>'[1]②B6用集計'!D5492</f>
        <v>43</v>
      </c>
      <c r="N1065" s="646">
        <f>'[1]②B6用集計'!C5517</f>
        <v>14</v>
      </c>
      <c r="O1065" s="646">
        <f>'[1]②B6用集計'!D5517</f>
        <v>14</v>
      </c>
    </row>
    <row r="1066" spans="1:15" ht="12">
      <c r="A1066" s="668" t="s">
        <v>141</v>
      </c>
      <c r="B1066" s="645">
        <f>'[1]②B6用集計'!C5366</f>
        <v>9</v>
      </c>
      <c r="C1066" s="647">
        <f>'[1]②B6用集計'!D5366</f>
        <v>13</v>
      </c>
      <c r="D1066" s="644">
        <f>'[1]②B6用集計'!C5391</f>
        <v>5</v>
      </c>
      <c r="E1066" s="647">
        <f>'[1]②B6用集計'!D5391</f>
        <v>7</v>
      </c>
      <c r="F1066" s="644">
        <f>'[1]②B6用集計'!C5417</f>
        <v>9</v>
      </c>
      <c r="G1066" s="646">
        <f>'[1]②B6用集計'!D5417</f>
        <v>11</v>
      </c>
      <c r="H1066" s="645">
        <f>'[1]②B6用集計'!C5443</f>
        <v>9</v>
      </c>
      <c r="I1066" s="647">
        <f>'[1]②B6用集計'!D5443</f>
        <v>18</v>
      </c>
      <c r="J1066" s="644">
        <f>'[1]②B6用集計'!C5468</f>
        <v>4</v>
      </c>
      <c r="K1066" s="647">
        <f>'[1]②B6用集計'!D5468</f>
        <v>3</v>
      </c>
      <c r="L1066" s="644">
        <f>'[1]②B6用集計'!C5493</f>
        <v>32</v>
      </c>
      <c r="M1066" s="647">
        <f>'[1]②B6用集計'!D5493</f>
        <v>30</v>
      </c>
      <c r="N1066" s="646">
        <f>'[1]②B6用集計'!C5518</f>
        <v>7</v>
      </c>
      <c r="O1066" s="646">
        <f>'[1]②B6用集計'!D5518</f>
        <v>2</v>
      </c>
    </row>
    <row r="1067" spans="1:15" ht="12">
      <c r="A1067" s="668" t="s">
        <v>142</v>
      </c>
      <c r="B1067" s="645">
        <f>'[1]②B6用集計'!C5367</f>
        <v>11</v>
      </c>
      <c r="C1067" s="647">
        <f>'[1]②B6用集計'!D5367</f>
        <v>4</v>
      </c>
      <c r="D1067" s="644">
        <f>'[1]②B6用集計'!C5392</f>
        <v>4</v>
      </c>
      <c r="E1067" s="647">
        <f>'[1]②B6用集計'!D5392</f>
        <v>4</v>
      </c>
      <c r="F1067" s="644">
        <f>'[1]②B6用集計'!C5418</f>
        <v>7</v>
      </c>
      <c r="G1067" s="646">
        <f>'[1]②B6用集計'!D5418</f>
        <v>8</v>
      </c>
      <c r="H1067" s="645">
        <f>'[1]②B6用集計'!C5444</f>
        <v>10</v>
      </c>
      <c r="I1067" s="647">
        <f>'[1]②B6用集計'!D5444</f>
        <v>25</v>
      </c>
      <c r="J1067" s="644">
        <f>'[1]②B6用集計'!C5469</f>
        <v>1</v>
      </c>
      <c r="K1067" s="647">
        <f>'[1]②B6用集計'!D5469</f>
        <v>6</v>
      </c>
      <c r="L1067" s="644">
        <f>'[1]②B6用集計'!C5494</f>
        <v>21</v>
      </c>
      <c r="M1067" s="647">
        <f>'[1]②B6用集計'!D5494</f>
        <v>18</v>
      </c>
      <c r="N1067" s="646">
        <f>'[1]②B6用集計'!C5519</f>
        <v>5</v>
      </c>
      <c r="O1067" s="646">
        <f>'[1]②B6用集計'!D5519</f>
        <v>7</v>
      </c>
    </row>
    <row r="1068" spans="1:15" ht="12">
      <c r="A1068" s="668" t="s">
        <v>143</v>
      </c>
      <c r="B1068" s="645">
        <f>'[1]②B6用集計'!C5368</f>
        <v>6</v>
      </c>
      <c r="C1068" s="647">
        <f>'[1]②B6用集計'!D5368</f>
        <v>9</v>
      </c>
      <c r="D1068" s="644">
        <f>'[1]②B6用集計'!C5393</f>
        <v>4</v>
      </c>
      <c r="E1068" s="647">
        <f>'[1]②B6用集計'!D5393</f>
        <v>6</v>
      </c>
      <c r="F1068" s="644">
        <f>'[1]②B6用集計'!C5419</f>
        <v>8</v>
      </c>
      <c r="G1068" s="646">
        <f>'[1]②B6用集計'!D5419</f>
        <v>6</v>
      </c>
      <c r="H1068" s="645">
        <f>'[1]②B6用集計'!C5445</f>
        <v>13</v>
      </c>
      <c r="I1068" s="647">
        <f>'[1]②B6用集計'!D5445</f>
        <v>15</v>
      </c>
      <c r="J1068" s="644">
        <f>'[1]②B6用集計'!C5470</f>
        <v>7</v>
      </c>
      <c r="K1068" s="647">
        <f>'[1]②B6用集計'!D5470</f>
        <v>7</v>
      </c>
      <c r="L1068" s="644">
        <f>'[1]②B6用集計'!C5495</f>
        <v>12</v>
      </c>
      <c r="M1068" s="647">
        <f>'[1]②B6用集計'!D5495</f>
        <v>20</v>
      </c>
      <c r="N1068" s="646">
        <f>'[1]②B6用集計'!C5520</f>
        <v>9</v>
      </c>
      <c r="O1068" s="646">
        <f>'[1]②B6用集計'!D5520</f>
        <v>11</v>
      </c>
    </row>
    <row r="1069" spans="1:15" ht="12">
      <c r="A1069" s="668" t="s">
        <v>144</v>
      </c>
      <c r="B1069" s="645">
        <f>'[1]②B6用集計'!C5369</f>
        <v>3</v>
      </c>
      <c r="C1069" s="647">
        <f>'[1]②B6用集計'!D5369</f>
        <v>2</v>
      </c>
      <c r="D1069" s="644">
        <f>'[1]②B6用集計'!C5394</f>
        <v>2</v>
      </c>
      <c r="E1069" s="647">
        <f>'[1]②B6用集計'!D5394</f>
        <v>6</v>
      </c>
      <c r="F1069" s="644">
        <f>'[1]②B6用集計'!C5420</f>
        <v>3</v>
      </c>
      <c r="G1069" s="646">
        <f>'[1]②B6用集計'!D5420</f>
        <v>8</v>
      </c>
      <c r="H1069" s="645">
        <f>'[1]②B6用集計'!C5446</f>
        <v>7</v>
      </c>
      <c r="I1069" s="647">
        <f>'[1]②B6用集計'!D5446</f>
        <v>27</v>
      </c>
      <c r="J1069" s="644">
        <f>'[1]②B6用集計'!C5471</f>
        <v>2</v>
      </c>
      <c r="K1069" s="647">
        <f>'[1]②B6用集計'!D5471</f>
        <v>1</v>
      </c>
      <c r="L1069" s="644">
        <f>'[1]②B6用集計'!C5496</f>
        <v>4</v>
      </c>
      <c r="M1069" s="647">
        <f>'[1]②B6用集計'!D5496</f>
        <v>8</v>
      </c>
      <c r="N1069" s="646">
        <f>'[1]②B6用集計'!C5521</f>
        <v>3</v>
      </c>
      <c r="O1069" s="646">
        <f>'[1]②B6用集計'!D5521</f>
        <v>4</v>
      </c>
    </row>
    <row r="1070" spans="1:15" ht="12">
      <c r="A1070" s="668" t="s">
        <v>145</v>
      </c>
      <c r="B1070" s="645">
        <f>'[1]②B6用集計'!C5370</f>
        <v>0</v>
      </c>
      <c r="C1070" s="647">
        <f>'[1]②B6用集計'!D5370</f>
        <v>3</v>
      </c>
      <c r="D1070" s="644">
        <f>'[1]②B6用集計'!C5395</f>
        <v>4</v>
      </c>
      <c r="E1070" s="647">
        <f>'[1]②B6用集計'!D5395</f>
        <v>1</v>
      </c>
      <c r="F1070" s="644">
        <f>'[1]②B6用集計'!C5421</f>
        <v>2</v>
      </c>
      <c r="G1070" s="646">
        <f>'[1]②B6用集計'!D5421</f>
        <v>4</v>
      </c>
      <c r="H1070" s="645">
        <f>'[1]②B6用集計'!C5447</f>
        <v>5</v>
      </c>
      <c r="I1070" s="647">
        <f>'[1]②B6用集計'!D5447</f>
        <v>19</v>
      </c>
      <c r="J1070" s="644">
        <f>'[1]②B6用集計'!C5472</f>
        <v>0</v>
      </c>
      <c r="K1070" s="647">
        <f>'[1]②B6用集計'!D5472</f>
        <v>3</v>
      </c>
      <c r="L1070" s="644">
        <f>'[1]②B6用集計'!C5497</f>
        <v>4</v>
      </c>
      <c r="M1070" s="647">
        <f>'[1]②B6用集計'!D5497</f>
        <v>11</v>
      </c>
      <c r="N1070" s="646">
        <f>'[1]②B6用集計'!C5522</f>
        <v>1</v>
      </c>
      <c r="O1070" s="646">
        <f>'[1]②B6用集計'!D5522</f>
        <v>5</v>
      </c>
    </row>
    <row r="1071" spans="1:15" ht="12">
      <c r="A1071" s="668" t="s">
        <v>146</v>
      </c>
      <c r="B1071" s="645">
        <f>'[1]②B6用集計'!C5371</f>
        <v>2</v>
      </c>
      <c r="C1071" s="647">
        <f>'[1]②B6用集計'!D5371</f>
        <v>1</v>
      </c>
      <c r="D1071" s="644">
        <f>'[1]②B6用集計'!C5396</f>
        <v>0</v>
      </c>
      <c r="E1071" s="647">
        <f>'[1]②B6用集計'!D5396</f>
        <v>1</v>
      </c>
      <c r="F1071" s="644">
        <f>'[1]②B6用集計'!C5422</f>
        <v>0</v>
      </c>
      <c r="G1071" s="646">
        <f>'[1]②B6用集計'!D5422</f>
        <v>0</v>
      </c>
      <c r="H1071" s="645">
        <f>'[1]②B6用集計'!C5448</f>
        <v>1</v>
      </c>
      <c r="I1071" s="647">
        <f>'[1]②B6用集計'!D5448</f>
        <v>8</v>
      </c>
      <c r="J1071" s="644">
        <f>'[1]②B6用集計'!C5473</f>
        <v>0</v>
      </c>
      <c r="K1071" s="647">
        <f>'[1]②B6用集計'!D5473</f>
        <v>0</v>
      </c>
      <c r="L1071" s="644">
        <f>'[1]②B6用集計'!C5498</f>
        <v>0</v>
      </c>
      <c r="M1071" s="647">
        <f>'[1]②B6用集計'!D5498</f>
        <v>1</v>
      </c>
      <c r="N1071" s="646">
        <f>'[1]②B6用集計'!C5523</f>
        <v>1</v>
      </c>
      <c r="O1071" s="646">
        <f>'[1]②B6用集計'!D5523</f>
        <v>2</v>
      </c>
    </row>
    <row r="1072" spans="1:15" ht="12" thickBot="1">
      <c r="A1072" s="669" t="s">
        <v>216</v>
      </c>
      <c r="B1072" s="691">
        <f>'[1]②B6用集計'!C5372</f>
        <v>0</v>
      </c>
      <c r="C1072" s="670">
        <f>'[1]②B6用集計'!D5372</f>
        <v>0</v>
      </c>
      <c r="D1072" s="649">
        <f>'[1]②B6用集計'!C5397</f>
        <v>0</v>
      </c>
      <c r="E1072" s="670">
        <f>'[1]②B6用集計'!D5397</f>
        <v>0</v>
      </c>
      <c r="F1072" s="649">
        <f>'[1]②B6用集計'!C5423</f>
        <v>0</v>
      </c>
      <c r="G1072" s="649">
        <f>'[1]②B6用集計'!D5423</f>
        <v>0</v>
      </c>
      <c r="H1072" s="691">
        <f>'[1]②B6用集計'!C5449</f>
        <v>0</v>
      </c>
      <c r="I1072" s="670">
        <f>'[1]②B6用集計'!D5449</f>
        <v>2</v>
      </c>
      <c r="J1072" s="649">
        <f>'[1]②B6用集計'!C5474</f>
        <v>0</v>
      </c>
      <c r="K1072" s="670">
        <f>'[1]②B6用集計'!D5474</f>
        <v>1</v>
      </c>
      <c r="L1072" s="649">
        <f>'[1]②B6用集計'!C5499</f>
        <v>0</v>
      </c>
      <c r="M1072" s="670">
        <f>'[1]②B6用集計'!D5499</f>
        <v>0</v>
      </c>
      <c r="N1072" s="649">
        <f>'[1]②B6用集計'!C5524</f>
        <v>0</v>
      </c>
      <c r="O1072" s="649">
        <f>'[1]②B6用集計'!D5524</f>
        <v>0</v>
      </c>
    </row>
    <row r="1073" spans="1:15" ht="12">
      <c r="A1073" s="671"/>
      <c r="B1073" s="646"/>
      <c r="C1073" s="646"/>
      <c r="D1073" s="646"/>
      <c r="E1073" s="646"/>
      <c r="F1073" s="646"/>
      <c r="G1073" s="646"/>
      <c r="H1073" s="646"/>
      <c r="I1073" s="646"/>
      <c r="J1073" s="646"/>
      <c r="K1073" s="646"/>
      <c r="L1073" s="789"/>
      <c r="M1073" s="672"/>
      <c r="N1073" s="672"/>
      <c r="O1073" s="672"/>
    </row>
    <row r="1074" spans="1:15" ht="12" thickBot="1">
      <c r="A1074" s="671"/>
      <c r="B1074" s="646"/>
      <c r="C1074" s="646"/>
      <c r="D1074" s="646"/>
      <c r="E1074" s="646"/>
      <c r="F1074" s="646"/>
      <c r="G1074" s="646"/>
      <c r="H1074" s="646"/>
      <c r="I1074" s="646"/>
      <c r="J1074" s="646"/>
      <c r="K1074" s="646"/>
      <c r="L1074" s="789"/>
      <c r="M1074" s="672"/>
      <c r="N1074" s="672"/>
      <c r="O1074" s="672"/>
    </row>
    <row r="1075" spans="1:15" ht="12">
      <c r="A1075" s="775" t="s">
        <v>202</v>
      </c>
      <c r="B1075" s="1072" t="s">
        <v>486</v>
      </c>
      <c r="C1075" s="1073"/>
      <c r="D1075" s="1074" t="s">
        <v>487</v>
      </c>
      <c r="E1075" s="1074"/>
      <c r="F1075" s="1075" t="s">
        <v>488</v>
      </c>
      <c r="G1075" s="1076"/>
      <c r="H1075" s="650"/>
      <c r="I1075" s="650"/>
      <c r="J1075" s="650"/>
      <c r="K1075" s="644"/>
      <c r="L1075" s="644"/>
      <c r="M1075" s="644"/>
      <c r="N1075" s="644"/>
      <c r="O1075" s="646"/>
    </row>
    <row r="1076" spans="1:15" ht="12">
      <c r="A1076" s="673" t="s">
        <v>210</v>
      </c>
      <c r="B1076" s="1066">
        <f>'[1]③行政区別'!E265</f>
        <v>103</v>
      </c>
      <c r="C1076" s="1067"/>
      <c r="D1076" s="1077">
        <f>SUM(N1018:O1018)+SUM(B1047:O1047)+B1076</f>
        <v>1169</v>
      </c>
      <c r="E1076" s="1077"/>
      <c r="F1076" s="1078">
        <f>H33+L62+H120+L120+D178+J207+H236+B294+D323+H381+L410+B439+J439+J468+L497+F555+D584+L612+N641+H699+F728+L757+H786+N786+J815+D844+B873+J873+L931+L989+L1018+D1076</f>
        <v>43667</v>
      </c>
      <c r="G1076" s="1079"/>
      <c r="H1076" s="644"/>
      <c r="I1076" s="650"/>
      <c r="J1076" s="650"/>
      <c r="K1076" s="650"/>
      <c r="L1076" s="650"/>
      <c r="M1076" s="650"/>
      <c r="N1076" s="650"/>
      <c r="O1076" s="768"/>
    </row>
    <row r="1077" spans="1:15" ht="12">
      <c r="A1077" s="656" t="s">
        <v>211</v>
      </c>
      <c r="B1077" s="1066">
        <f>SUM(B1081:C1101)</f>
        <v>339</v>
      </c>
      <c r="C1077" s="1067"/>
      <c r="D1077" s="1068">
        <f>SUM(D1081:E1101)</f>
        <v>3395</v>
      </c>
      <c r="E1077" s="1068"/>
      <c r="F1077" s="1069">
        <f>SUM(F1081:G1101)</f>
        <v>117685</v>
      </c>
      <c r="G1077" s="1070"/>
      <c r="H1077" s="650"/>
      <c r="I1077" s="650"/>
      <c r="J1077" s="650"/>
      <c r="K1077" s="650"/>
      <c r="L1077" s="650"/>
      <c r="M1077" s="650"/>
      <c r="N1077" s="650"/>
      <c r="O1077" s="768"/>
    </row>
    <row r="1078" spans="1:15" ht="12">
      <c r="A1078" s="656"/>
      <c r="B1078" s="750" t="s">
        <v>125</v>
      </c>
      <c r="C1078" s="725" t="s">
        <v>126</v>
      </c>
      <c r="D1078" s="790" t="s">
        <v>125</v>
      </c>
      <c r="E1078" s="791" t="s">
        <v>126</v>
      </c>
      <c r="F1078" s="792" t="s">
        <v>125</v>
      </c>
      <c r="G1078" s="793" t="s">
        <v>126</v>
      </c>
      <c r="H1078" s="650"/>
      <c r="I1078" s="650"/>
      <c r="J1078" s="650"/>
      <c r="K1078" s="650"/>
      <c r="L1078" s="650"/>
      <c r="M1078" s="650"/>
      <c r="N1078" s="650"/>
      <c r="O1078" s="768"/>
    </row>
    <row r="1079" spans="1:15" ht="12">
      <c r="A1079" s="656" t="s">
        <v>224</v>
      </c>
      <c r="B1079" s="706">
        <f>SUM(B1085:B1101)</f>
        <v>134</v>
      </c>
      <c r="C1079" s="682">
        <f>SUM(C1085:C1101)</f>
        <v>148</v>
      </c>
      <c r="D1079" s="794">
        <f aca="true" t="shared" si="130" ref="D1079:E1094">N1021+B1050+D1050+F1050+H1050+J1050+L1050+N1050+B1079</f>
        <v>1410</v>
      </c>
      <c r="E1079" s="794">
        <f t="shared" si="130"/>
        <v>1416</v>
      </c>
      <c r="F1079" s="795">
        <f>SUM(F1085:F1101)</f>
        <v>47677</v>
      </c>
      <c r="G1079" s="796">
        <f>SUM(G1085:G1101)</f>
        <v>48158</v>
      </c>
      <c r="H1079" s="650"/>
      <c r="I1079" s="650"/>
      <c r="J1079" s="650"/>
      <c r="K1079" s="650"/>
      <c r="L1079" s="650"/>
      <c r="M1079" s="650"/>
      <c r="N1079" s="650"/>
      <c r="O1079" s="768"/>
    </row>
    <row r="1080" spans="1:15" ht="12">
      <c r="A1080" s="665" t="s">
        <v>213</v>
      </c>
      <c r="B1080" s="666">
        <f>SUM(B1081:B1101)</f>
        <v>163</v>
      </c>
      <c r="C1080" s="685">
        <f>SUM(C1081:C1101)</f>
        <v>176</v>
      </c>
      <c r="D1080" s="797">
        <f t="shared" si="130"/>
        <v>1678</v>
      </c>
      <c r="E1080" s="798">
        <f t="shared" si="130"/>
        <v>1717</v>
      </c>
      <c r="F1080" s="799">
        <f>SUM(F1081:F1101)</f>
        <v>58886</v>
      </c>
      <c r="G1080" s="800">
        <f>SUM(G1081:G1101)</f>
        <v>58799</v>
      </c>
      <c r="H1080" s="650"/>
      <c r="I1080" s="650"/>
      <c r="J1080" s="650"/>
      <c r="K1080" s="650"/>
      <c r="L1080" s="650"/>
      <c r="M1080" s="650"/>
      <c r="N1080" s="650"/>
      <c r="O1080" s="768"/>
    </row>
    <row r="1081" spans="1:15" ht="12">
      <c r="A1081" s="668" t="s">
        <v>225</v>
      </c>
      <c r="B1081" s="645">
        <f>'[1]②B6用集計'!C5529</f>
        <v>6</v>
      </c>
      <c r="C1081" s="688">
        <f>'[1]②B6用集計'!D5529</f>
        <v>3</v>
      </c>
      <c r="D1081" s="801">
        <f t="shared" si="130"/>
        <v>54</v>
      </c>
      <c r="E1081" s="802">
        <f t="shared" si="130"/>
        <v>70</v>
      </c>
      <c r="F1081" s="803">
        <f aca="true" t="shared" si="131" ref="F1081:G1096">H38+L67+H125+L125+D183+J212+H241+B299+D328+H386+L415+B444+J444+J473+L502+F560+D589+L617+N646+H704+F733+L762+H791+N791+J820+D849+B878+J878+L936+L994+L1023+D1081</f>
        <v>2742</v>
      </c>
      <c r="G1081" s="804">
        <f t="shared" si="131"/>
        <v>2566</v>
      </c>
      <c r="H1081" s="650"/>
      <c r="I1081" s="650"/>
      <c r="J1081" s="650"/>
      <c r="K1081" s="650"/>
      <c r="L1081" s="650"/>
      <c r="M1081" s="650"/>
      <c r="N1081" s="650"/>
      <c r="O1081" s="768"/>
    </row>
    <row r="1082" spans="1:15" ht="12">
      <c r="A1082" s="668" t="s">
        <v>226</v>
      </c>
      <c r="B1082" s="645">
        <f>'[1]②B6用集計'!C5530</f>
        <v>9</v>
      </c>
      <c r="C1082" s="688">
        <f>'[1]②B6用集計'!D5530</f>
        <v>12</v>
      </c>
      <c r="D1082" s="801">
        <f t="shared" si="130"/>
        <v>76</v>
      </c>
      <c r="E1082" s="802">
        <f t="shared" si="130"/>
        <v>81</v>
      </c>
      <c r="F1082" s="803">
        <f t="shared" si="131"/>
        <v>2844</v>
      </c>
      <c r="G1082" s="805">
        <f t="shared" si="131"/>
        <v>2755</v>
      </c>
      <c r="H1082" s="650"/>
      <c r="I1082" s="650"/>
      <c r="J1082" s="650"/>
      <c r="K1082" s="650"/>
      <c r="L1082" s="650"/>
      <c r="M1082" s="650"/>
      <c r="N1082" s="650"/>
      <c r="O1082" s="768"/>
    </row>
    <row r="1083" spans="1:15" ht="12">
      <c r="A1083" s="668" t="s">
        <v>129</v>
      </c>
      <c r="B1083" s="645">
        <f>'[1]②B6用集計'!C5531</f>
        <v>9</v>
      </c>
      <c r="C1083" s="688">
        <f>'[1]②B6用集計'!D5531</f>
        <v>9</v>
      </c>
      <c r="D1083" s="801">
        <f t="shared" si="130"/>
        <v>67</v>
      </c>
      <c r="E1083" s="802">
        <f t="shared" si="130"/>
        <v>74</v>
      </c>
      <c r="F1083" s="803">
        <f t="shared" si="131"/>
        <v>2858</v>
      </c>
      <c r="G1083" s="805">
        <f t="shared" si="131"/>
        <v>2641</v>
      </c>
      <c r="H1083" s="650"/>
      <c r="I1083" s="650"/>
      <c r="J1083" s="650"/>
      <c r="K1083" s="650"/>
      <c r="L1083" s="650"/>
      <c r="M1083" s="650"/>
      <c r="N1083" s="650"/>
      <c r="O1083" s="768"/>
    </row>
    <row r="1084" spans="1:15" ht="12">
      <c r="A1084" s="668" t="s">
        <v>130</v>
      </c>
      <c r="B1084" s="645">
        <f>'[1]②B6用集計'!C5532</f>
        <v>5</v>
      </c>
      <c r="C1084" s="688">
        <f>'[1]②B6用集計'!D5532</f>
        <v>4</v>
      </c>
      <c r="D1084" s="801">
        <f t="shared" si="130"/>
        <v>71</v>
      </c>
      <c r="E1084" s="802">
        <f t="shared" si="130"/>
        <v>76</v>
      </c>
      <c r="F1084" s="803">
        <f t="shared" si="131"/>
        <v>2765</v>
      </c>
      <c r="G1084" s="805">
        <f t="shared" si="131"/>
        <v>2679</v>
      </c>
      <c r="H1084" s="650"/>
      <c r="I1084" s="650"/>
      <c r="J1084" s="650"/>
      <c r="K1084" s="650"/>
      <c r="L1084" s="650"/>
      <c r="M1084" s="650"/>
      <c r="N1084" s="650"/>
      <c r="O1084" s="768"/>
    </row>
    <row r="1085" spans="1:15" ht="12">
      <c r="A1085" s="668" t="s">
        <v>131</v>
      </c>
      <c r="B1085" s="645">
        <f>'[1]②B6用集計'!C5533</f>
        <v>2</v>
      </c>
      <c r="C1085" s="688">
        <f>'[1]②B6用集計'!D5533</f>
        <v>3</v>
      </c>
      <c r="D1085" s="801">
        <f t="shared" si="130"/>
        <v>87</v>
      </c>
      <c r="E1085" s="802">
        <f t="shared" si="130"/>
        <v>64</v>
      </c>
      <c r="F1085" s="803">
        <f t="shared" si="131"/>
        <v>2749</v>
      </c>
      <c r="G1085" s="805">
        <f t="shared" si="131"/>
        <v>2660</v>
      </c>
      <c r="H1085" s="650"/>
      <c r="I1085" s="650"/>
      <c r="J1085" s="650"/>
      <c r="K1085" s="650"/>
      <c r="L1085" s="650"/>
      <c r="M1085" s="650"/>
      <c r="N1085" s="650"/>
      <c r="O1085" s="768"/>
    </row>
    <row r="1086" spans="1:15" ht="12">
      <c r="A1086" s="668" t="s">
        <v>132</v>
      </c>
      <c r="B1086" s="645">
        <f>'[1]②B6用集計'!C5534</f>
        <v>6</v>
      </c>
      <c r="C1086" s="688">
        <f>'[1]②B6用集計'!D5534</f>
        <v>8</v>
      </c>
      <c r="D1086" s="801">
        <f t="shared" si="130"/>
        <v>94</v>
      </c>
      <c r="E1086" s="802">
        <f t="shared" si="130"/>
        <v>81</v>
      </c>
      <c r="F1086" s="803">
        <f t="shared" si="131"/>
        <v>3254</v>
      </c>
      <c r="G1086" s="805">
        <f t="shared" si="131"/>
        <v>2811</v>
      </c>
      <c r="H1086" s="650"/>
      <c r="I1086" s="650"/>
      <c r="J1086" s="650"/>
      <c r="K1086" s="650"/>
      <c r="L1086" s="650"/>
      <c r="M1086" s="650"/>
      <c r="N1086" s="650"/>
      <c r="O1086" s="768"/>
    </row>
    <row r="1087" spans="1:15" ht="12">
      <c r="A1087" s="668" t="s">
        <v>133</v>
      </c>
      <c r="B1087" s="645">
        <f>'[1]②B6用集計'!C5535</f>
        <v>13</v>
      </c>
      <c r="C1087" s="688">
        <f>'[1]②B6用集計'!D5535</f>
        <v>13</v>
      </c>
      <c r="D1087" s="801">
        <f t="shared" si="130"/>
        <v>94</v>
      </c>
      <c r="E1087" s="802">
        <f t="shared" si="130"/>
        <v>88</v>
      </c>
      <c r="F1087" s="803">
        <f t="shared" si="131"/>
        <v>3888</v>
      </c>
      <c r="G1087" s="805">
        <f t="shared" si="131"/>
        <v>3463</v>
      </c>
      <c r="H1087" s="650"/>
      <c r="I1087" s="650"/>
      <c r="J1087" s="650"/>
      <c r="K1087" s="650"/>
      <c r="L1087" s="650"/>
      <c r="M1087" s="650"/>
      <c r="N1087" s="650"/>
      <c r="O1087" s="768"/>
    </row>
    <row r="1088" spans="1:15" ht="12">
      <c r="A1088" s="668" t="s">
        <v>134</v>
      </c>
      <c r="B1088" s="645">
        <f>'[1]②B6用集計'!C5536</f>
        <v>13</v>
      </c>
      <c r="C1088" s="688">
        <f>'[1]②B6用集計'!D5536</f>
        <v>11</v>
      </c>
      <c r="D1088" s="801">
        <f t="shared" si="130"/>
        <v>96</v>
      </c>
      <c r="E1088" s="802">
        <f t="shared" si="130"/>
        <v>97</v>
      </c>
      <c r="F1088" s="803">
        <f t="shared" si="131"/>
        <v>4220</v>
      </c>
      <c r="G1088" s="805">
        <f t="shared" si="131"/>
        <v>3816</v>
      </c>
      <c r="H1088" s="650"/>
      <c r="I1088" s="650"/>
      <c r="J1088" s="650"/>
      <c r="K1088" s="650"/>
      <c r="L1088" s="650"/>
      <c r="M1088" s="650"/>
      <c r="N1088" s="650"/>
      <c r="O1088" s="768"/>
    </row>
    <row r="1089" spans="1:15" ht="12">
      <c r="A1089" s="668" t="s">
        <v>135</v>
      </c>
      <c r="B1089" s="645">
        <f>'[1]②B6用集計'!C5537</f>
        <v>11</v>
      </c>
      <c r="C1089" s="688">
        <f>'[1]②B6用集計'!D5537</f>
        <v>5</v>
      </c>
      <c r="D1089" s="801">
        <f t="shared" si="130"/>
        <v>122</v>
      </c>
      <c r="E1089" s="802">
        <f t="shared" si="130"/>
        <v>80</v>
      </c>
      <c r="F1089" s="803">
        <f t="shared" si="131"/>
        <v>4504</v>
      </c>
      <c r="G1089" s="805">
        <f t="shared" si="131"/>
        <v>4019</v>
      </c>
      <c r="H1089" s="650"/>
      <c r="I1089" s="650"/>
      <c r="J1089" s="650"/>
      <c r="K1089" s="650"/>
      <c r="L1089" s="650"/>
      <c r="M1089" s="650"/>
      <c r="N1089" s="650"/>
      <c r="O1089" s="768"/>
    </row>
    <row r="1090" spans="1:15" ht="12">
      <c r="A1090" s="668" t="s">
        <v>136</v>
      </c>
      <c r="B1090" s="645">
        <f>'[1]②B6用集計'!C5538</f>
        <v>6</v>
      </c>
      <c r="C1090" s="688">
        <f>'[1]②B6用集計'!D5538</f>
        <v>6</v>
      </c>
      <c r="D1090" s="801">
        <f t="shared" si="130"/>
        <v>104</v>
      </c>
      <c r="E1090" s="802">
        <f t="shared" si="130"/>
        <v>103</v>
      </c>
      <c r="F1090" s="803">
        <f t="shared" si="131"/>
        <v>4007</v>
      </c>
      <c r="G1090" s="805">
        <f t="shared" si="131"/>
        <v>3734</v>
      </c>
      <c r="H1090" s="650"/>
      <c r="I1090" s="650"/>
      <c r="J1090" s="650"/>
      <c r="K1090" s="650"/>
      <c r="L1090" s="650"/>
      <c r="M1090" s="650"/>
      <c r="N1090" s="650"/>
      <c r="O1090" s="768"/>
    </row>
    <row r="1091" spans="1:15" ht="12">
      <c r="A1091" s="668" t="s">
        <v>137</v>
      </c>
      <c r="B1091" s="645">
        <f>'[1]②B6用集計'!C5539</f>
        <v>8</v>
      </c>
      <c r="C1091" s="688">
        <f>'[1]②B6用集計'!D5539</f>
        <v>7</v>
      </c>
      <c r="D1091" s="801">
        <f t="shared" si="130"/>
        <v>108</v>
      </c>
      <c r="E1091" s="802">
        <f t="shared" si="130"/>
        <v>89</v>
      </c>
      <c r="F1091" s="803">
        <f t="shared" si="131"/>
        <v>3452</v>
      </c>
      <c r="G1091" s="805">
        <f t="shared" si="131"/>
        <v>3304</v>
      </c>
      <c r="H1091" s="650"/>
      <c r="I1091" s="650"/>
      <c r="J1091" s="650"/>
      <c r="K1091" s="650"/>
      <c r="L1091" s="650"/>
      <c r="M1091" s="650"/>
      <c r="N1091" s="650"/>
      <c r="O1091" s="768"/>
    </row>
    <row r="1092" spans="1:15" ht="12">
      <c r="A1092" s="668" t="s">
        <v>138</v>
      </c>
      <c r="B1092" s="645">
        <f>'[1]②B6用集計'!C5540</f>
        <v>13</v>
      </c>
      <c r="C1092" s="688">
        <f>'[1]②B6用集計'!D5540</f>
        <v>15</v>
      </c>
      <c r="D1092" s="801">
        <f t="shared" si="130"/>
        <v>109</v>
      </c>
      <c r="E1092" s="802">
        <f t="shared" si="130"/>
        <v>112</v>
      </c>
      <c r="F1092" s="803">
        <f t="shared" si="131"/>
        <v>3741</v>
      </c>
      <c r="G1092" s="805">
        <f t="shared" si="131"/>
        <v>3752</v>
      </c>
      <c r="H1092" s="650"/>
      <c r="I1092" s="650"/>
      <c r="J1092" s="650"/>
      <c r="K1092" s="650"/>
      <c r="L1092" s="650"/>
      <c r="M1092" s="650"/>
      <c r="N1092" s="650"/>
      <c r="O1092" s="768"/>
    </row>
    <row r="1093" spans="1:15" ht="12">
      <c r="A1093" s="668" t="s">
        <v>139</v>
      </c>
      <c r="B1093" s="645">
        <f>'[1]②B6用集計'!C5541</f>
        <v>15</v>
      </c>
      <c r="C1093" s="688">
        <f>'[1]②B6用集計'!D5541</f>
        <v>17</v>
      </c>
      <c r="D1093" s="801">
        <f t="shared" si="130"/>
        <v>133</v>
      </c>
      <c r="E1093" s="802">
        <f t="shared" si="130"/>
        <v>114</v>
      </c>
      <c r="F1093" s="803">
        <f t="shared" si="131"/>
        <v>4167</v>
      </c>
      <c r="G1093" s="805">
        <f t="shared" si="131"/>
        <v>3966</v>
      </c>
      <c r="H1093" s="650"/>
      <c r="I1093" s="650"/>
      <c r="J1093" s="650"/>
      <c r="K1093" s="650"/>
      <c r="L1093" s="650"/>
      <c r="M1093" s="650"/>
      <c r="N1093" s="650"/>
      <c r="O1093" s="768"/>
    </row>
    <row r="1094" spans="1:15" ht="12">
      <c r="A1094" s="668" t="s">
        <v>140</v>
      </c>
      <c r="B1094" s="645">
        <f>'[1]②B6用集計'!C5542</f>
        <v>20</v>
      </c>
      <c r="C1094" s="688">
        <f>'[1]②B6用集計'!D5542</f>
        <v>18</v>
      </c>
      <c r="D1094" s="801">
        <f t="shared" si="130"/>
        <v>172</v>
      </c>
      <c r="E1094" s="802">
        <f t="shared" si="130"/>
        <v>161</v>
      </c>
      <c r="F1094" s="803">
        <f t="shared" si="131"/>
        <v>4822</v>
      </c>
      <c r="G1094" s="805">
        <f t="shared" si="131"/>
        <v>4637</v>
      </c>
      <c r="H1094" s="650"/>
      <c r="I1094" s="650"/>
      <c r="J1094" s="650"/>
      <c r="K1094" s="650"/>
      <c r="L1094" s="650"/>
      <c r="M1094" s="650"/>
      <c r="N1094" s="650"/>
      <c r="O1094" s="768"/>
    </row>
    <row r="1095" spans="1:15" ht="12">
      <c r="A1095" s="668" t="s">
        <v>141</v>
      </c>
      <c r="B1095" s="645">
        <f>'[1]②B6用集計'!C5543</f>
        <v>8</v>
      </c>
      <c r="C1095" s="688">
        <f>'[1]②B6用集計'!D5543</f>
        <v>9</v>
      </c>
      <c r="D1095" s="801">
        <f aca="true" t="shared" si="132" ref="D1095:E1101">N1037+B1066+D1066+F1066+H1066+J1066+L1066+N1066+B1095</f>
        <v>93</v>
      </c>
      <c r="E1095" s="802">
        <f t="shared" si="132"/>
        <v>105</v>
      </c>
      <c r="F1095" s="803">
        <f t="shared" si="131"/>
        <v>2958</v>
      </c>
      <c r="G1095" s="805">
        <f t="shared" si="131"/>
        <v>2943</v>
      </c>
      <c r="H1095" s="650"/>
      <c r="I1095" s="650"/>
      <c r="J1095" s="650"/>
      <c r="K1095" s="650"/>
      <c r="L1095" s="650"/>
      <c r="M1095" s="650"/>
      <c r="N1095" s="650"/>
      <c r="O1095" s="768"/>
    </row>
    <row r="1096" spans="1:15" ht="12">
      <c r="A1096" s="668" t="s">
        <v>142</v>
      </c>
      <c r="B1096" s="645">
        <f>'[1]②B6用集計'!C5544</f>
        <v>7</v>
      </c>
      <c r="C1096" s="688">
        <f>'[1]②B6用集計'!D5544</f>
        <v>12</v>
      </c>
      <c r="D1096" s="801">
        <f t="shared" si="132"/>
        <v>72</v>
      </c>
      <c r="E1096" s="802">
        <f t="shared" si="132"/>
        <v>91</v>
      </c>
      <c r="F1096" s="803">
        <f t="shared" si="131"/>
        <v>2353</v>
      </c>
      <c r="G1096" s="805">
        <f t="shared" si="131"/>
        <v>2828</v>
      </c>
      <c r="H1096" s="650"/>
      <c r="I1096" s="650"/>
      <c r="J1096" s="650"/>
      <c r="K1096" s="650"/>
      <c r="L1096" s="650"/>
      <c r="M1096" s="650"/>
      <c r="N1096" s="650"/>
      <c r="O1096" s="768"/>
    </row>
    <row r="1097" spans="1:15" ht="12">
      <c r="A1097" s="668" t="s">
        <v>143</v>
      </c>
      <c r="B1097" s="645">
        <f>'[1]②B6用集計'!C5545</f>
        <v>6</v>
      </c>
      <c r="C1097" s="688">
        <f>'[1]②B6用集計'!D5545</f>
        <v>6</v>
      </c>
      <c r="D1097" s="801">
        <f t="shared" si="132"/>
        <v>73</v>
      </c>
      <c r="E1097" s="802">
        <f t="shared" si="132"/>
        <v>87</v>
      </c>
      <c r="F1097" s="803">
        <f aca="true" t="shared" si="133" ref="F1097:G1101">H54+L83+H141+L141+D199+J228+H257+B315+D344+H402+L431+B460+J460+J489+L518+F576+D605+L633+N662+H720+F749+L778+H807+N807+J836+D865+B894+J894+L952+L1010+L1039+D1097</f>
        <v>1858</v>
      </c>
      <c r="G1097" s="805">
        <f t="shared" si="133"/>
        <v>2556</v>
      </c>
      <c r="H1097" s="650"/>
      <c r="I1097" s="650"/>
      <c r="J1097" s="650"/>
      <c r="K1097" s="650"/>
      <c r="L1097" s="650"/>
      <c r="M1097" s="650"/>
      <c r="N1097" s="650"/>
      <c r="O1097" s="768"/>
    </row>
    <row r="1098" spans="1:15" ht="12">
      <c r="A1098" s="668" t="s">
        <v>144</v>
      </c>
      <c r="B1098" s="645">
        <f>'[1]②B6用集計'!C5546</f>
        <v>0</v>
      </c>
      <c r="C1098" s="688">
        <f>'[1]②B6用集計'!D5546</f>
        <v>14</v>
      </c>
      <c r="D1098" s="801">
        <f t="shared" si="132"/>
        <v>25</v>
      </c>
      <c r="E1098" s="802">
        <f t="shared" si="132"/>
        <v>74</v>
      </c>
      <c r="F1098" s="803">
        <f t="shared" si="133"/>
        <v>1152</v>
      </c>
      <c r="G1098" s="805">
        <f t="shared" si="133"/>
        <v>2111</v>
      </c>
      <c r="H1098" s="650"/>
      <c r="I1098" s="650"/>
      <c r="J1098" s="650"/>
      <c r="K1098" s="650"/>
      <c r="L1098" s="650"/>
      <c r="M1098" s="650"/>
      <c r="N1098" s="650"/>
      <c r="O1098" s="768"/>
    </row>
    <row r="1099" spans="1:15" ht="12">
      <c r="A1099" s="668" t="s">
        <v>145</v>
      </c>
      <c r="B1099" s="645">
        <f>'[1]②B6用集計'!C5547</f>
        <v>6</v>
      </c>
      <c r="C1099" s="688">
        <f>'[1]②B6用集計'!D5547</f>
        <v>4</v>
      </c>
      <c r="D1099" s="801">
        <f t="shared" si="132"/>
        <v>24</v>
      </c>
      <c r="E1099" s="802">
        <f t="shared" si="132"/>
        <v>53</v>
      </c>
      <c r="F1099" s="803">
        <f t="shared" si="133"/>
        <v>469</v>
      </c>
      <c r="G1099" s="805">
        <f t="shared" si="133"/>
        <v>1170</v>
      </c>
      <c r="H1099" s="650"/>
      <c r="I1099" s="650"/>
      <c r="J1099" s="650"/>
      <c r="K1099" s="650"/>
      <c r="L1099" s="650"/>
      <c r="M1099" s="650"/>
      <c r="N1099" s="650"/>
      <c r="O1099" s="768"/>
    </row>
    <row r="1100" spans="1:15" ht="12">
      <c r="A1100" s="668" t="s">
        <v>146</v>
      </c>
      <c r="B1100" s="645">
        <f>'[1]②B6用集計'!C5548</f>
        <v>0</v>
      </c>
      <c r="C1100" s="688">
        <f>'[1]②B6用集計'!D5548</f>
        <v>0</v>
      </c>
      <c r="D1100" s="801">
        <f t="shared" si="132"/>
        <v>4</v>
      </c>
      <c r="E1100" s="802">
        <f t="shared" si="132"/>
        <v>14</v>
      </c>
      <c r="F1100" s="803">
        <f t="shared" si="133"/>
        <v>78</v>
      </c>
      <c r="G1100" s="805">
        <f t="shared" si="133"/>
        <v>345</v>
      </c>
      <c r="H1100" s="650"/>
      <c r="I1100" s="650"/>
      <c r="J1100" s="650"/>
      <c r="K1100" s="650"/>
      <c r="L1100" s="650"/>
      <c r="M1100" s="650"/>
      <c r="N1100" s="650"/>
      <c r="O1100" s="768"/>
    </row>
    <row r="1101" spans="1:15" ht="12" thickBot="1">
      <c r="A1101" s="669" t="s">
        <v>216</v>
      </c>
      <c r="B1101" s="691">
        <f>'[1]②B6用集計'!C5549</f>
        <v>0</v>
      </c>
      <c r="C1101" s="692">
        <f>'[1]②B6用集計'!D5549</f>
        <v>0</v>
      </c>
      <c r="D1101" s="806">
        <f t="shared" si="132"/>
        <v>0</v>
      </c>
      <c r="E1101" s="806">
        <f t="shared" si="132"/>
        <v>3</v>
      </c>
      <c r="F1101" s="807">
        <f t="shared" si="133"/>
        <v>5</v>
      </c>
      <c r="G1101" s="808">
        <f t="shared" si="133"/>
        <v>43</v>
      </c>
      <c r="H1101" s="650"/>
      <c r="I1101" s="650"/>
      <c r="J1101" s="650"/>
      <c r="K1101" s="650"/>
      <c r="L1101" s="650"/>
      <c r="M1101" s="650"/>
      <c r="N1101" s="650"/>
      <c r="O1101" s="768"/>
    </row>
    <row r="1102" spans="1:15" ht="12">
      <c r="A1102" s="671"/>
      <c r="B1102" s="646"/>
      <c r="C1102" s="646"/>
      <c r="D1102" s="646"/>
      <c r="E1102" s="646"/>
      <c r="F1102" s="646"/>
      <c r="G1102" s="646"/>
      <c r="H1102" s="646"/>
      <c r="I1102" s="646"/>
      <c r="J1102" s="646"/>
      <c r="K1102" s="646"/>
      <c r="L1102" s="789"/>
      <c r="M1102" s="672"/>
      <c r="N1102" s="789"/>
      <c r="O1102" s="672"/>
    </row>
    <row r="1103" spans="1:15" ht="12">
      <c r="A1103" s="809" t="s">
        <v>489</v>
      </c>
      <c r="B1103" s="644"/>
      <c r="C1103" s="644"/>
      <c r="D1103" s="644"/>
      <c r="E1103" s="646"/>
      <c r="F1103" s="646"/>
      <c r="G1103" s="646"/>
      <c r="H1103" s="646"/>
      <c r="I1103" s="646"/>
      <c r="J1103" s="646"/>
      <c r="K1103" s="646"/>
      <c r="L1103" s="646"/>
      <c r="M1103" s="646"/>
      <c r="N1103" s="646"/>
      <c r="O1103" s="646"/>
    </row>
  </sheetData>
  <sheetProtection/>
  <mergeCells count="786">
    <mergeCell ref="F3:G3"/>
    <mergeCell ref="H3:I3"/>
    <mergeCell ref="J3:K3"/>
    <mergeCell ref="L3:M3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L32:M32"/>
    <mergeCell ref="N32:O32"/>
    <mergeCell ref="B5:C5"/>
    <mergeCell ref="D5:E5"/>
    <mergeCell ref="F5:G5"/>
    <mergeCell ref="H5:I5"/>
    <mergeCell ref="J5:K5"/>
    <mergeCell ref="L5:M5"/>
    <mergeCell ref="F33:G33"/>
    <mergeCell ref="H33:I33"/>
    <mergeCell ref="J33:K33"/>
    <mergeCell ref="L33:M33"/>
    <mergeCell ref="N5:O5"/>
    <mergeCell ref="B32:C32"/>
    <mergeCell ref="D32:E32"/>
    <mergeCell ref="F32:G32"/>
    <mergeCell ref="H32:I32"/>
    <mergeCell ref="J32:K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L62:M62"/>
    <mergeCell ref="N62:O62"/>
    <mergeCell ref="B61:C61"/>
    <mergeCell ref="D61:E61"/>
    <mergeCell ref="F61:G61"/>
    <mergeCell ref="H61:I61"/>
    <mergeCell ref="J61:K61"/>
    <mergeCell ref="L61:M61"/>
    <mergeCell ref="F63:G63"/>
    <mergeCell ref="H63:I63"/>
    <mergeCell ref="J63:K63"/>
    <mergeCell ref="L63:M63"/>
    <mergeCell ref="N61:O61"/>
    <mergeCell ref="B62:C62"/>
    <mergeCell ref="D62:E62"/>
    <mergeCell ref="F62:G62"/>
    <mergeCell ref="H62:I62"/>
    <mergeCell ref="J62:K62"/>
    <mergeCell ref="N63:O63"/>
    <mergeCell ref="B90:C90"/>
    <mergeCell ref="D90:E90"/>
    <mergeCell ref="F90:G90"/>
    <mergeCell ref="H90:I90"/>
    <mergeCell ref="J90:K90"/>
    <mergeCell ref="L90:M90"/>
    <mergeCell ref="N90:O90"/>
    <mergeCell ref="B63:C63"/>
    <mergeCell ref="D63:E63"/>
    <mergeCell ref="L92:M92"/>
    <mergeCell ref="N92:O92"/>
    <mergeCell ref="B91:C91"/>
    <mergeCell ref="D91:E91"/>
    <mergeCell ref="F91:G91"/>
    <mergeCell ref="H91:I91"/>
    <mergeCell ref="J91:K91"/>
    <mergeCell ref="L91:M91"/>
    <mergeCell ref="F119:G119"/>
    <mergeCell ref="H119:I119"/>
    <mergeCell ref="J119:K119"/>
    <mergeCell ref="L119:M119"/>
    <mergeCell ref="N91:O91"/>
    <mergeCell ref="B92:C92"/>
    <mergeCell ref="D92:E92"/>
    <mergeCell ref="F92:G92"/>
    <mergeCell ref="H92:I92"/>
    <mergeCell ref="J92:K92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19:C119"/>
    <mergeCell ref="D119:E119"/>
    <mergeCell ref="L148:M148"/>
    <mergeCell ref="N148:O148"/>
    <mergeCell ref="B121:C121"/>
    <mergeCell ref="D121:E121"/>
    <mergeCell ref="F121:G121"/>
    <mergeCell ref="H121:I121"/>
    <mergeCell ref="J121:K121"/>
    <mergeCell ref="L121:M121"/>
    <mergeCell ref="F149:G149"/>
    <mergeCell ref="H149:I149"/>
    <mergeCell ref="J149:K149"/>
    <mergeCell ref="L149:M149"/>
    <mergeCell ref="N121:O121"/>
    <mergeCell ref="B148:C148"/>
    <mergeCell ref="D148:E148"/>
    <mergeCell ref="F148:G148"/>
    <mergeCell ref="H148:I148"/>
    <mergeCell ref="J148:K148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49:C149"/>
    <mergeCell ref="D149:E149"/>
    <mergeCell ref="L178:M178"/>
    <mergeCell ref="N178:O178"/>
    <mergeCell ref="B177:C177"/>
    <mergeCell ref="D177:E177"/>
    <mergeCell ref="F177:G177"/>
    <mergeCell ref="H177:I177"/>
    <mergeCell ref="J177:K177"/>
    <mergeCell ref="L177:M177"/>
    <mergeCell ref="F179:G179"/>
    <mergeCell ref="H179:I179"/>
    <mergeCell ref="J179:K179"/>
    <mergeCell ref="L179:M179"/>
    <mergeCell ref="N177:O177"/>
    <mergeCell ref="B178:C178"/>
    <mergeCell ref="D178:E178"/>
    <mergeCell ref="F178:G178"/>
    <mergeCell ref="H178:I178"/>
    <mergeCell ref="J178:K178"/>
    <mergeCell ref="N179:O179"/>
    <mergeCell ref="B206:C206"/>
    <mergeCell ref="D206:E206"/>
    <mergeCell ref="F206:G206"/>
    <mergeCell ref="H206:I206"/>
    <mergeCell ref="J206:K206"/>
    <mergeCell ref="L206:M206"/>
    <mergeCell ref="N206:O206"/>
    <mergeCell ref="B179:C179"/>
    <mergeCell ref="D179:E179"/>
    <mergeCell ref="L208:M208"/>
    <mergeCell ref="N208:O208"/>
    <mergeCell ref="B207:C207"/>
    <mergeCell ref="D207:E207"/>
    <mergeCell ref="F207:G207"/>
    <mergeCell ref="H207:I207"/>
    <mergeCell ref="J207:K207"/>
    <mergeCell ref="L207:M207"/>
    <mergeCell ref="F235:G235"/>
    <mergeCell ref="H235:I235"/>
    <mergeCell ref="J235:K235"/>
    <mergeCell ref="L235:M235"/>
    <mergeCell ref="N207:O207"/>
    <mergeCell ref="B208:C208"/>
    <mergeCell ref="D208:E208"/>
    <mergeCell ref="F208:G208"/>
    <mergeCell ref="H208:I208"/>
    <mergeCell ref="J208:K208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5:C235"/>
    <mergeCell ref="D235:E235"/>
    <mergeCell ref="L264:M264"/>
    <mergeCell ref="N264:O264"/>
    <mergeCell ref="B237:C237"/>
    <mergeCell ref="D237:E237"/>
    <mergeCell ref="F237:G237"/>
    <mergeCell ref="H237:I237"/>
    <mergeCell ref="J237:K237"/>
    <mergeCell ref="L237:M237"/>
    <mergeCell ref="F265:G265"/>
    <mergeCell ref="H265:I265"/>
    <mergeCell ref="J265:K265"/>
    <mergeCell ref="L265:M265"/>
    <mergeCell ref="N237:O237"/>
    <mergeCell ref="B264:C264"/>
    <mergeCell ref="D264:E264"/>
    <mergeCell ref="F264:G264"/>
    <mergeCell ref="H264:I264"/>
    <mergeCell ref="J264:K264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5:C265"/>
    <mergeCell ref="D265:E265"/>
    <mergeCell ref="L294:M294"/>
    <mergeCell ref="N294:O294"/>
    <mergeCell ref="B293:C293"/>
    <mergeCell ref="D293:E293"/>
    <mergeCell ref="F293:G293"/>
    <mergeCell ref="H293:I293"/>
    <mergeCell ref="J293:K293"/>
    <mergeCell ref="L293:M293"/>
    <mergeCell ref="F295:G295"/>
    <mergeCell ref="H295:I295"/>
    <mergeCell ref="J295:K295"/>
    <mergeCell ref="L295:M295"/>
    <mergeCell ref="N293:O293"/>
    <mergeCell ref="B294:C294"/>
    <mergeCell ref="D294:E294"/>
    <mergeCell ref="F294:G294"/>
    <mergeCell ref="H294:I294"/>
    <mergeCell ref="J294:K294"/>
    <mergeCell ref="N295:O295"/>
    <mergeCell ref="B322:C322"/>
    <mergeCell ref="D322:E322"/>
    <mergeCell ref="F322:G322"/>
    <mergeCell ref="H322:I322"/>
    <mergeCell ref="J322:K322"/>
    <mergeCell ref="L322:M322"/>
    <mergeCell ref="N322:O322"/>
    <mergeCell ref="B295:C295"/>
    <mergeCell ref="D295:E295"/>
    <mergeCell ref="L324:M324"/>
    <mergeCell ref="N324:O324"/>
    <mergeCell ref="B323:C323"/>
    <mergeCell ref="D323:E323"/>
    <mergeCell ref="F323:G323"/>
    <mergeCell ref="H323:I323"/>
    <mergeCell ref="J323:K323"/>
    <mergeCell ref="L323:M323"/>
    <mergeCell ref="F351:G351"/>
    <mergeCell ref="H351:I351"/>
    <mergeCell ref="J351:K351"/>
    <mergeCell ref="L351:M351"/>
    <mergeCell ref="N323:O323"/>
    <mergeCell ref="B324:C324"/>
    <mergeCell ref="D324:E324"/>
    <mergeCell ref="F324:G324"/>
    <mergeCell ref="H324:I324"/>
    <mergeCell ref="J324:K324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1:C351"/>
    <mergeCell ref="D351:E351"/>
    <mergeCell ref="L380:M380"/>
    <mergeCell ref="N380:O380"/>
    <mergeCell ref="B353:C353"/>
    <mergeCell ref="D353:E353"/>
    <mergeCell ref="F353:G353"/>
    <mergeCell ref="H353:I353"/>
    <mergeCell ref="J353:K353"/>
    <mergeCell ref="L353:M353"/>
    <mergeCell ref="F381:G381"/>
    <mergeCell ref="H381:I381"/>
    <mergeCell ref="J381:K381"/>
    <mergeCell ref="L381:M381"/>
    <mergeCell ref="N353:O353"/>
    <mergeCell ref="B380:C380"/>
    <mergeCell ref="D380:E380"/>
    <mergeCell ref="F380:G380"/>
    <mergeCell ref="H380:I380"/>
    <mergeCell ref="J380:K380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1:C381"/>
    <mergeCell ref="D381:E381"/>
    <mergeCell ref="L410:M410"/>
    <mergeCell ref="N410:O410"/>
    <mergeCell ref="B409:C409"/>
    <mergeCell ref="D409:E409"/>
    <mergeCell ref="F409:G409"/>
    <mergeCell ref="H409:I409"/>
    <mergeCell ref="J409:K409"/>
    <mergeCell ref="L409:M409"/>
    <mergeCell ref="F411:G411"/>
    <mergeCell ref="H411:I411"/>
    <mergeCell ref="J411:K411"/>
    <mergeCell ref="L411:M411"/>
    <mergeCell ref="N409:O409"/>
    <mergeCell ref="B410:C410"/>
    <mergeCell ref="D410:E410"/>
    <mergeCell ref="F410:G410"/>
    <mergeCell ref="H410:I410"/>
    <mergeCell ref="J410:K410"/>
    <mergeCell ref="N411:O411"/>
    <mergeCell ref="B438:C438"/>
    <mergeCell ref="D438:E438"/>
    <mergeCell ref="F438:G438"/>
    <mergeCell ref="H438:I438"/>
    <mergeCell ref="J438:K438"/>
    <mergeCell ref="L438:M438"/>
    <mergeCell ref="N438:O438"/>
    <mergeCell ref="B411:C411"/>
    <mergeCell ref="D411:E411"/>
    <mergeCell ref="L440:M440"/>
    <mergeCell ref="N440:O440"/>
    <mergeCell ref="B439:C439"/>
    <mergeCell ref="D439:E439"/>
    <mergeCell ref="F439:G439"/>
    <mergeCell ref="H439:I439"/>
    <mergeCell ref="J439:K439"/>
    <mergeCell ref="L439:M439"/>
    <mergeCell ref="F467:G467"/>
    <mergeCell ref="H467:I467"/>
    <mergeCell ref="J467:K467"/>
    <mergeCell ref="L467:M467"/>
    <mergeCell ref="N439:O439"/>
    <mergeCell ref="B440:C440"/>
    <mergeCell ref="D440:E440"/>
    <mergeCell ref="F440:G440"/>
    <mergeCell ref="H440:I440"/>
    <mergeCell ref="J440:K440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7:C467"/>
    <mergeCell ref="D467:E467"/>
    <mergeCell ref="L496:M496"/>
    <mergeCell ref="N496:O496"/>
    <mergeCell ref="B469:C469"/>
    <mergeCell ref="D469:E469"/>
    <mergeCell ref="F469:G469"/>
    <mergeCell ref="H469:I469"/>
    <mergeCell ref="J469:K469"/>
    <mergeCell ref="L469:M469"/>
    <mergeCell ref="F497:G497"/>
    <mergeCell ref="H497:I497"/>
    <mergeCell ref="J497:K497"/>
    <mergeCell ref="L497:M497"/>
    <mergeCell ref="N469:O469"/>
    <mergeCell ref="B496:C496"/>
    <mergeCell ref="D496:E496"/>
    <mergeCell ref="F496:G496"/>
    <mergeCell ref="H496:I496"/>
    <mergeCell ref="J496:K496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7:C497"/>
    <mergeCell ref="D497:E497"/>
    <mergeCell ref="L526:M526"/>
    <mergeCell ref="N526:O526"/>
    <mergeCell ref="B525:C525"/>
    <mergeCell ref="D525:E525"/>
    <mergeCell ref="F525:G525"/>
    <mergeCell ref="H525:I525"/>
    <mergeCell ref="J525:K525"/>
    <mergeCell ref="L525:M525"/>
    <mergeCell ref="F527:G527"/>
    <mergeCell ref="H527:I527"/>
    <mergeCell ref="J527:K527"/>
    <mergeCell ref="L527:M527"/>
    <mergeCell ref="N525:O525"/>
    <mergeCell ref="B526:C526"/>
    <mergeCell ref="D526:E526"/>
    <mergeCell ref="F526:G526"/>
    <mergeCell ref="H526:I526"/>
    <mergeCell ref="J526:K526"/>
    <mergeCell ref="N527:O527"/>
    <mergeCell ref="B554:C554"/>
    <mergeCell ref="D554:E554"/>
    <mergeCell ref="F554:G554"/>
    <mergeCell ref="H554:I554"/>
    <mergeCell ref="J554:K554"/>
    <mergeCell ref="L554:M554"/>
    <mergeCell ref="N554:O554"/>
    <mergeCell ref="B527:C527"/>
    <mergeCell ref="D527:E527"/>
    <mergeCell ref="L556:M556"/>
    <mergeCell ref="N556:O556"/>
    <mergeCell ref="B555:C555"/>
    <mergeCell ref="D555:E555"/>
    <mergeCell ref="F555:G555"/>
    <mergeCell ref="H555:I555"/>
    <mergeCell ref="J555:K555"/>
    <mergeCell ref="L555:M555"/>
    <mergeCell ref="F583:G583"/>
    <mergeCell ref="H583:I583"/>
    <mergeCell ref="J583:K583"/>
    <mergeCell ref="L583:M583"/>
    <mergeCell ref="N555:O555"/>
    <mergeCell ref="B556:C556"/>
    <mergeCell ref="D556:E556"/>
    <mergeCell ref="F556:G556"/>
    <mergeCell ref="H556:I556"/>
    <mergeCell ref="J556:K556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3:C583"/>
    <mergeCell ref="D583:E583"/>
    <mergeCell ref="L611:M611"/>
    <mergeCell ref="N611:O611"/>
    <mergeCell ref="B585:C585"/>
    <mergeCell ref="D585:E585"/>
    <mergeCell ref="F585:G585"/>
    <mergeCell ref="H585:I585"/>
    <mergeCell ref="J585:K585"/>
    <mergeCell ref="L585:M585"/>
    <mergeCell ref="F612:G612"/>
    <mergeCell ref="H612:I612"/>
    <mergeCell ref="J612:K612"/>
    <mergeCell ref="L612:M612"/>
    <mergeCell ref="N585:O585"/>
    <mergeCell ref="B611:C611"/>
    <mergeCell ref="D611:E611"/>
    <mergeCell ref="F611:G611"/>
    <mergeCell ref="H611:I611"/>
    <mergeCell ref="J611:K611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2:C612"/>
    <mergeCell ref="D612:E612"/>
    <mergeCell ref="L641:M641"/>
    <mergeCell ref="N641:O641"/>
    <mergeCell ref="B640:C640"/>
    <mergeCell ref="D640:E640"/>
    <mergeCell ref="F640:G640"/>
    <mergeCell ref="H640:I640"/>
    <mergeCell ref="J640:K640"/>
    <mergeCell ref="L640:M640"/>
    <mergeCell ref="F642:G642"/>
    <mergeCell ref="H642:I642"/>
    <mergeCell ref="J642:K642"/>
    <mergeCell ref="L642:M642"/>
    <mergeCell ref="N640:O640"/>
    <mergeCell ref="B641:C641"/>
    <mergeCell ref="D641:E641"/>
    <mergeCell ref="F641:G641"/>
    <mergeCell ref="H641:I641"/>
    <mergeCell ref="J641:K641"/>
    <mergeCell ref="N642:O642"/>
    <mergeCell ref="B669:C669"/>
    <mergeCell ref="D669:E669"/>
    <mergeCell ref="F669:G669"/>
    <mergeCell ref="H669:I669"/>
    <mergeCell ref="J669:K669"/>
    <mergeCell ref="L669:M669"/>
    <mergeCell ref="N669:O669"/>
    <mergeCell ref="B642:C642"/>
    <mergeCell ref="D642:E642"/>
    <mergeCell ref="L671:M671"/>
    <mergeCell ref="N671:O671"/>
    <mergeCell ref="B670:C670"/>
    <mergeCell ref="D670:E670"/>
    <mergeCell ref="F670:G670"/>
    <mergeCell ref="H670:I670"/>
    <mergeCell ref="J670:K670"/>
    <mergeCell ref="L670:M670"/>
    <mergeCell ref="F698:G698"/>
    <mergeCell ref="H698:I698"/>
    <mergeCell ref="J698:K698"/>
    <mergeCell ref="L698:M698"/>
    <mergeCell ref="N670:O670"/>
    <mergeCell ref="B671:C671"/>
    <mergeCell ref="D671:E671"/>
    <mergeCell ref="F671:G671"/>
    <mergeCell ref="H671:I671"/>
    <mergeCell ref="J671:K671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698:C698"/>
    <mergeCell ref="D698:E698"/>
    <mergeCell ref="L727:M727"/>
    <mergeCell ref="N727:O727"/>
    <mergeCell ref="B700:C700"/>
    <mergeCell ref="D700:E700"/>
    <mergeCell ref="F700:G700"/>
    <mergeCell ref="H700:I700"/>
    <mergeCell ref="J700:K700"/>
    <mergeCell ref="L700:M700"/>
    <mergeCell ref="F728:G728"/>
    <mergeCell ref="H728:I728"/>
    <mergeCell ref="J728:K728"/>
    <mergeCell ref="L728:M728"/>
    <mergeCell ref="N700:O700"/>
    <mergeCell ref="B727:C727"/>
    <mergeCell ref="D727:E727"/>
    <mergeCell ref="F727:G727"/>
    <mergeCell ref="H727:I727"/>
    <mergeCell ref="J727:K727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28:C728"/>
    <mergeCell ref="D728:E728"/>
    <mergeCell ref="L757:M757"/>
    <mergeCell ref="N757:O757"/>
    <mergeCell ref="B756:C756"/>
    <mergeCell ref="D756:E756"/>
    <mergeCell ref="F756:G756"/>
    <mergeCell ref="H756:I756"/>
    <mergeCell ref="J756:K756"/>
    <mergeCell ref="L756:M756"/>
    <mergeCell ref="F758:G758"/>
    <mergeCell ref="H758:I758"/>
    <mergeCell ref="J758:K758"/>
    <mergeCell ref="L758:M758"/>
    <mergeCell ref="N756:O756"/>
    <mergeCell ref="B757:C757"/>
    <mergeCell ref="D757:E757"/>
    <mergeCell ref="F757:G757"/>
    <mergeCell ref="H757:I757"/>
    <mergeCell ref="J757:K757"/>
    <mergeCell ref="N758:O758"/>
    <mergeCell ref="B785:C785"/>
    <mergeCell ref="D785:E785"/>
    <mergeCell ref="F785:G785"/>
    <mergeCell ref="H785:I785"/>
    <mergeCell ref="J785:K785"/>
    <mergeCell ref="L785:M785"/>
    <mergeCell ref="N785:O785"/>
    <mergeCell ref="B758:C758"/>
    <mergeCell ref="D758:E758"/>
    <mergeCell ref="L787:M787"/>
    <mergeCell ref="N787:O787"/>
    <mergeCell ref="B786:C786"/>
    <mergeCell ref="D786:E786"/>
    <mergeCell ref="F786:G786"/>
    <mergeCell ref="H786:I786"/>
    <mergeCell ref="J786:K786"/>
    <mergeCell ref="L786:M786"/>
    <mergeCell ref="F814:G814"/>
    <mergeCell ref="H814:I814"/>
    <mergeCell ref="J814:K814"/>
    <mergeCell ref="L814:M814"/>
    <mergeCell ref="N786:O786"/>
    <mergeCell ref="B787:C787"/>
    <mergeCell ref="D787:E787"/>
    <mergeCell ref="F787:G787"/>
    <mergeCell ref="H787:I787"/>
    <mergeCell ref="J787:K787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4:C814"/>
    <mergeCell ref="D814:E814"/>
    <mergeCell ref="L843:M843"/>
    <mergeCell ref="N843:O843"/>
    <mergeCell ref="B816:C816"/>
    <mergeCell ref="D816:E816"/>
    <mergeCell ref="F816:G816"/>
    <mergeCell ref="H816:I816"/>
    <mergeCell ref="J816:K816"/>
    <mergeCell ref="L816:M816"/>
    <mergeCell ref="F844:G844"/>
    <mergeCell ref="H844:I844"/>
    <mergeCell ref="J844:K844"/>
    <mergeCell ref="L844:M844"/>
    <mergeCell ref="N816:O816"/>
    <mergeCell ref="B843:C843"/>
    <mergeCell ref="D843:E843"/>
    <mergeCell ref="F843:G843"/>
    <mergeCell ref="H843:I843"/>
    <mergeCell ref="J843:K843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4:C844"/>
    <mergeCell ref="D844:E844"/>
    <mergeCell ref="L873:M873"/>
    <mergeCell ref="N873:O873"/>
    <mergeCell ref="B872:C872"/>
    <mergeCell ref="D872:E872"/>
    <mergeCell ref="F872:G872"/>
    <mergeCell ref="H872:I872"/>
    <mergeCell ref="J872:K872"/>
    <mergeCell ref="L872:M872"/>
    <mergeCell ref="F874:G874"/>
    <mergeCell ref="H874:I874"/>
    <mergeCell ref="J874:K874"/>
    <mergeCell ref="L874:M874"/>
    <mergeCell ref="N872:O872"/>
    <mergeCell ref="B873:C873"/>
    <mergeCell ref="D873:E873"/>
    <mergeCell ref="F873:G873"/>
    <mergeCell ref="H873:I873"/>
    <mergeCell ref="J873:K873"/>
    <mergeCell ref="N874:O874"/>
    <mergeCell ref="B901:C901"/>
    <mergeCell ref="D901:E901"/>
    <mergeCell ref="F901:G901"/>
    <mergeCell ref="H901:I901"/>
    <mergeCell ref="J901:K901"/>
    <mergeCell ref="L901:M901"/>
    <mergeCell ref="N901:O901"/>
    <mergeCell ref="B874:C874"/>
    <mergeCell ref="D874:E874"/>
    <mergeCell ref="L903:M903"/>
    <mergeCell ref="N903:O903"/>
    <mergeCell ref="B902:C902"/>
    <mergeCell ref="D902:E902"/>
    <mergeCell ref="F902:G902"/>
    <mergeCell ref="H902:I902"/>
    <mergeCell ref="J902:K902"/>
    <mergeCell ref="L902:M902"/>
    <mergeCell ref="F930:G930"/>
    <mergeCell ref="H930:I930"/>
    <mergeCell ref="J930:K930"/>
    <mergeCell ref="L930:M930"/>
    <mergeCell ref="N902:O902"/>
    <mergeCell ref="B903:C903"/>
    <mergeCell ref="D903:E903"/>
    <mergeCell ref="F903:G903"/>
    <mergeCell ref="H903:I903"/>
    <mergeCell ref="J903:K903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0:C930"/>
    <mergeCell ref="D930:E930"/>
    <mergeCell ref="L959:M959"/>
    <mergeCell ref="N959:O959"/>
    <mergeCell ref="B932:C932"/>
    <mergeCell ref="D932:E932"/>
    <mergeCell ref="F932:G932"/>
    <mergeCell ref="H932:I932"/>
    <mergeCell ref="J932:K932"/>
    <mergeCell ref="L932:M932"/>
    <mergeCell ref="F960:G960"/>
    <mergeCell ref="H960:I960"/>
    <mergeCell ref="J960:K960"/>
    <mergeCell ref="L960:M960"/>
    <mergeCell ref="N932:O932"/>
    <mergeCell ref="B959:C959"/>
    <mergeCell ref="D959:E959"/>
    <mergeCell ref="F959:G959"/>
    <mergeCell ref="H959:I959"/>
    <mergeCell ref="J959:K959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0:C960"/>
    <mergeCell ref="D960:E960"/>
    <mergeCell ref="L989:M989"/>
    <mergeCell ref="N989:O989"/>
    <mergeCell ref="B988:C988"/>
    <mergeCell ref="D988:E988"/>
    <mergeCell ref="F988:G988"/>
    <mergeCell ref="H988:I988"/>
    <mergeCell ref="J988:K988"/>
    <mergeCell ref="L988:M988"/>
    <mergeCell ref="F990:G990"/>
    <mergeCell ref="H990:I990"/>
    <mergeCell ref="J990:K990"/>
    <mergeCell ref="L990:M990"/>
    <mergeCell ref="N988:O988"/>
    <mergeCell ref="B989:C989"/>
    <mergeCell ref="D989:E989"/>
    <mergeCell ref="F989:G989"/>
    <mergeCell ref="H989:I989"/>
    <mergeCell ref="J989:K989"/>
    <mergeCell ref="N990:O990"/>
    <mergeCell ref="B1017:C1017"/>
    <mergeCell ref="D1017:E1017"/>
    <mergeCell ref="F1017:G1017"/>
    <mergeCell ref="H1017:I1017"/>
    <mergeCell ref="J1017:K1017"/>
    <mergeCell ref="L1017:M1017"/>
    <mergeCell ref="N1017:O1017"/>
    <mergeCell ref="B990:C990"/>
    <mergeCell ref="D990:E990"/>
    <mergeCell ref="L1019:M1019"/>
    <mergeCell ref="N1019:O1019"/>
    <mergeCell ref="B1018:C1018"/>
    <mergeCell ref="D1018:E1018"/>
    <mergeCell ref="F1018:G1018"/>
    <mergeCell ref="H1018:I1018"/>
    <mergeCell ref="J1018:K1018"/>
    <mergeCell ref="L1018:M1018"/>
    <mergeCell ref="F1046:G1046"/>
    <mergeCell ref="H1046:I1046"/>
    <mergeCell ref="J1046:K1046"/>
    <mergeCell ref="L1046:M1046"/>
    <mergeCell ref="N1018:O1018"/>
    <mergeCell ref="B1019:C1019"/>
    <mergeCell ref="D1019:E1019"/>
    <mergeCell ref="F1019:G1019"/>
    <mergeCell ref="H1019:I1019"/>
    <mergeCell ref="J1019:K1019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46:C1046"/>
    <mergeCell ref="D1046:E1046"/>
    <mergeCell ref="B1048:C1048"/>
    <mergeCell ref="D1048:E1048"/>
    <mergeCell ref="F1048:G1048"/>
    <mergeCell ref="H1048:I1048"/>
    <mergeCell ref="J1048:K1048"/>
    <mergeCell ref="L1048:M1048"/>
    <mergeCell ref="B1077:C1077"/>
    <mergeCell ref="D1077:E1077"/>
    <mergeCell ref="F1077:G1077"/>
    <mergeCell ref="N1048:O1048"/>
    <mergeCell ref="B1075:C1075"/>
    <mergeCell ref="D1075:E1075"/>
    <mergeCell ref="F1075:G1075"/>
    <mergeCell ref="B1076:C1076"/>
    <mergeCell ref="D1076:E1076"/>
    <mergeCell ref="F1076:G107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">
      <selection activeCell="A2" sqref="A2"/>
    </sheetView>
  </sheetViews>
  <sheetFormatPr defaultColWidth="9.00390625" defaultRowHeight="12.75"/>
  <cols>
    <col min="1" max="7" width="16.375" style="0" customWidth="1"/>
  </cols>
  <sheetData>
    <row r="1" spans="1:7" ht="15.75">
      <c r="A1" s="810" t="s">
        <v>523</v>
      </c>
      <c r="B1" s="810"/>
      <c r="C1" s="811"/>
      <c r="D1" s="811"/>
      <c r="E1" s="811"/>
      <c r="F1" s="812"/>
      <c r="G1" s="812"/>
    </row>
    <row r="2" spans="1:7" ht="13.5" thickBot="1">
      <c r="A2" s="813"/>
      <c r="B2" s="813"/>
      <c r="C2" s="813"/>
      <c r="D2" s="813"/>
      <c r="E2" s="813"/>
      <c r="F2" s="814" t="s">
        <v>490</v>
      </c>
      <c r="G2" s="815" t="s">
        <v>491</v>
      </c>
    </row>
    <row r="3" spans="1:7" ht="12.75">
      <c r="A3" s="816" t="s">
        <v>492</v>
      </c>
      <c r="B3" s="1191" t="s">
        <v>493</v>
      </c>
      <c r="C3" s="817" t="s">
        <v>524</v>
      </c>
      <c r="D3" s="818" t="s">
        <v>494</v>
      </c>
      <c r="E3" s="1194" t="s">
        <v>495</v>
      </c>
      <c r="F3" s="1195"/>
      <c r="G3" s="819" t="s">
        <v>496</v>
      </c>
    </row>
    <row r="4" spans="1:7" ht="12.75">
      <c r="A4" s="820"/>
      <c r="B4" s="1192"/>
      <c r="C4" s="821"/>
      <c r="D4" s="822" t="s">
        <v>497</v>
      </c>
      <c r="E4" s="823" t="s">
        <v>498</v>
      </c>
      <c r="F4" s="824"/>
      <c r="G4" s="824"/>
    </row>
    <row r="5" spans="1:7" ht="12.75">
      <c r="A5" s="825" t="s">
        <v>499</v>
      </c>
      <c r="B5" s="1193"/>
      <c r="C5" s="826" t="s">
        <v>500</v>
      </c>
      <c r="D5" s="827" t="s">
        <v>501</v>
      </c>
      <c r="E5" s="827" t="s">
        <v>502</v>
      </c>
      <c r="F5" s="828"/>
      <c r="G5" s="828" t="s">
        <v>525</v>
      </c>
    </row>
    <row r="6" spans="1:7" ht="12.75">
      <c r="A6" s="829"/>
      <c r="B6" s="830"/>
      <c r="C6" s="829"/>
      <c r="D6" s="829"/>
      <c r="E6" s="829"/>
      <c r="F6" s="831"/>
      <c r="G6" s="831"/>
    </row>
    <row r="7" spans="1:7" ht="12.75">
      <c r="A7" s="832" t="s">
        <v>503</v>
      </c>
      <c r="B7" s="833">
        <f>SUM(C7:D7)+SUM(F7:G7)</f>
        <v>3408</v>
      </c>
      <c r="C7" s="834">
        <f>'[1]④B７用集計'!I93</f>
        <v>126</v>
      </c>
      <c r="D7" s="834">
        <f>'[1]④B７用集計'!I94</f>
        <v>300</v>
      </c>
      <c r="E7" s="834">
        <f>'[1]④B７用集計'!I95</f>
        <v>215</v>
      </c>
      <c r="F7" s="835">
        <f>'[1]④B７用集計'!I96</f>
        <v>1950</v>
      </c>
      <c r="G7" s="835">
        <f>'[1]④B７用集計'!I97</f>
        <v>1032</v>
      </c>
    </row>
    <row r="8" spans="1:7" ht="12.75">
      <c r="A8" s="832" t="s">
        <v>504</v>
      </c>
      <c r="B8" s="833">
        <f aca="true" t="shared" si="0" ref="B8:B38">SUM(C8:D8)+SUM(F8:G8)</f>
        <v>1147</v>
      </c>
      <c r="C8" s="834">
        <f>'[1]④B７用集計'!I173</f>
        <v>43</v>
      </c>
      <c r="D8" s="834">
        <f>'[1]④B７用集計'!I174</f>
        <v>81</v>
      </c>
      <c r="E8" s="834">
        <f>'[1]④B７用集計'!I175</f>
        <v>62</v>
      </c>
      <c r="F8" s="835">
        <f>'[1]④B７用集計'!I176</f>
        <v>607</v>
      </c>
      <c r="G8" s="835">
        <f>'[1]④B７用集計'!I177</f>
        <v>416</v>
      </c>
    </row>
    <row r="9" spans="1:7" ht="12.75">
      <c r="A9" s="832" t="s">
        <v>505</v>
      </c>
      <c r="B9" s="833">
        <f t="shared" si="0"/>
        <v>4206</v>
      </c>
      <c r="C9" s="834">
        <f>'[1]④B７用集計'!I275</f>
        <v>203</v>
      </c>
      <c r="D9" s="834">
        <f>'[1]④B７用集計'!I276</f>
        <v>400</v>
      </c>
      <c r="E9" s="834">
        <f>'[1]④B７用集計'!I277</f>
        <v>290</v>
      </c>
      <c r="F9" s="835">
        <f>'[1]④B７用集計'!I278</f>
        <v>2444</v>
      </c>
      <c r="G9" s="835">
        <f>'[1]④B７用集計'!I279</f>
        <v>1159</v>
      </c>
    </row>
    <row r="10" spans="1:7" ht="12.75">
      <c r="A10" s="832" t="s">
        <v>506</v>
      </c>
      <c r="B10" s="833">
        <f>SUM(C10:D10)+SUM(F10:G10)</f>
        <v>1388</v>
      </c>
      <c r="C10" s="834">
        <f>'[1]④B７用集計'!I284</f>
        <v>58</v>
      </c>
      <c r="D10" s="834">
        <f>'[1]④B７用集計'!I285</f>
        <v>141</v>
      </c>
      <c r="E10" s="834">
        <f>'[1]④B７用集計'!I286</f>
        <v>88</v>
      </c>
      <c r="F10" s="835">
        <f>'[1]④B７用集計'!I287</f>
        <v>814</v>
      </c>
      <c r="G10" s="835">
        <f>'[1]④B７用集計'!I288</f>
        <v>375</v>
      </c>
    </row>
    <row r="11" spans="1:7" ht="12.75">
      <c r="A11" s="832" t="s">
        <v>507</v>
      </c>
      <c r="B11" s="833">
        <f t="shared" si="0"/>
        <v>7910</v>
      </c>
      <c r="C11" s="834">
        <f>'[1]④B７用集計'!I371</f>
        <v>524</v>
      </c>
      <c r="D11" s="834">
        <f>'[1]④B７用集計'!I372</f>
        <v>838</v>
      </c>
      <c r="E11" s="834">
        <f>'[1]④B７用集計'!I373</f>
        <v>478</v>
      </c>
      <c r="F11" s="835">
        <f>'[1]④B７用集計'!I374</f>
        <v>5040</v>
      </c>
      <c r="G11" s="835">
        <f>'[1]④B７用集計'!I375</f>
        <v>1508</v>
      </c>
    </row>
    <row r="12" spans="1:7" ht="12.75">
      <c r="A12" s="832" t="s">
        <v>508</v>
      </c>
      <c r="B12" s="833">
        <f t="shared" si="0"/>
        <v>6150</v>
      </c>
      <c r="C12" s="834">
        <f>'[1]④B７用集計'!I455</f>
        <v>491</v>
      </c>
      <c r="D12" s="834">
        <f>'[1]④B７用集計'!I456</f>
        <v>611</v>
      </c>
      <c r="E12" s="834">
        <f>'[1]④B７用集計'!I457</f>
        <v>384</v>
      </c>
      <c r="F12" s="835">
        <f>'[1]④B７用集計'!I458</f>
        <v>3919</v>
      </c>
      <c r="G12" s="835">
        <f>'[1]④B７用集計'!I459</f>
        <v>1129</v>
      </c>
    </row>
    <row r="13" spans="1:7" ht="12.75">
      <c r="A13" s="832" t="s">
        <v>509</v>
      </c>
      <c r="B13" s="833">
        <f t="shared" si="0"/>
        <v>5396</v>
      </c>
      <c r="C13" s="834">
        <f>'[1]④B７用集計'!I502</f>
        <v>279</v>
      </c>
      <c r="D13" s="834">
        <f>'[1]④B７用集計'!I503</f>
        <v>503</v>
      </c>
      <c r="E13" s="834">
        <f>'[1]④B７用集計'!I504</f>
        <v>401</v>
      </c>
      <c r="F13" s="835">
        <f>'[1]④B７用集計'!I505</f>
        <v>3573</v>
      </c>
      <c r="G13" s="835">
        <f>'[1]④B７用集計'!I506</f>
        <v>1041</v>
      </c>
    </row>
    <row r="14" spans="1:7" ht="12.75">
      <c r="A14" s="832" t="s">
        <v>510</v>
      </c>
      <c r="B14" s="833">
        <f t="shared" si="0"/>
        <v>2242</v>
      </c>
      <c r="C14" s="834">
        <f>'[1]④B７用集計'!I594</f>
        <v>109</v>
      </c>
      <c r="D14" s="834">
        <f>'[1]④B７用集計'!I595</f>
        <v>200</v>
      </c>
      <c r="E14" s="834">
        <f>'[1]④B７用集計'!I596</f>
        <v>133</v>
      </c>
      <c r="F14" s="835">
        <f>'[1]④B７用集計'!I597</f>
        <v>1279</v>
      </c>
      <c r="G14" s="835">
        <f>'[1]④B７用集計'!I598</f>
        <v>654</v>
      </c>
    </row>
    <row r="15" spans="1:7" ht="12.75">
      <c r="A15" s="832" t="s">
        <v>297</v>
      </c>
      <c r="B15" s="833">
        <f>SUM(C15:D15)+SUM(F15:G15)</f>
        <v>8069</v>
      </c>
      <c r="C15" s="834">
        <f>'[1]④B７用集計'!I659</f>
        <v>549</v>
      </c>
      <c r="D15" s="834">
        <f>'[1]④B７用集計'!I660</f>
        <v>844</v>
      </c>
      <c r="E15" s="834">
        <f>'[1]④B７用集計'!I661</f>
        <v>502</v>
      </c>
      <c r="F15" s="835">
        <f>'[1]④B７用集計'!I662</f>
        <v>4771</v>
      </c>
      <c r="G15" s="835">
        <f>'[1]④B７用集計'!I663</f>
        <v>1905</v>
      </c>
    </row>
    <row r="16" spans="1:7" ht="12.75">
      <c r="A16" s="832" t="s">
        <v>314</v>
      </c>
      <c r="B16" s="833">
        <f t="shared" si="0"/>
        <v>2842</v>
      </c>
      <c r="C16" s="834">
        <f>'[1]④B７用集計'!I799</f>
        <v>148</v>
      </c>
      <c r="D16" s="834">
        <f>'[1]④B７用集計'!I800</f>
        <v>254</v>
      </c>
      <c r="E16" s="834">
        <f>'[1]④B７用集計'!I801</f>
        <v>165</v>
      </c>
      <c r="F16" s="835">
        <f>'[1]④B７用集計'!I802</f>
        <v>1591</v>
      </c>
      <c r="G16" s="835">
        <f>'[1]④B７用集計'!I803</f>
        <v>849</v>
      </c>
    </row>
    <row r="17" spans="1:7" ht="12.75">
      <c r="A17" s="832" t="s">
        <v>323</v>
      </c>
      <c r="B17" s="833">
        <f t="shared" si="0"/>
        <v>1110</v>
      </c>
      <c r="C17" s="834">
        <f>'[1]④B７用集計'!I874</f>
        <v>45</v>
      </c>
      <c r="D17" s="834">
        <f>'[1]④B７用集計'!I875</f>
        <v>80</v>
      </c>
      <c r="E17" s="834">
        <f>'[1]④B７用集計'!I876</f>
        <v>62</v>
      </c>
      <c r="F17" s="835">
        <f>'[1]④B７用集計'!I877</f>
        <v>594</v>
      </c>
      <c r="G17" s="835">
        <f>'[1]④B７用集計'!I878</f>
        <v>391</v>
      </c>
    </row>
    <row r="18" spans="1:7" ht="12.75">
      <c r="A18" s="832" t="s">
        <v>325</v>
      </c>
      <c r="B18" s="833">
        <f t="shared" si="0"/>
        <v>463</v>
      </c>
      <c r="C18" s="834">
        <f>'[1]④B７用集計'!I884</f>
        <v>21</v>
      </c>
      <c r="D18" s="834">
        <f>'[1]④B７用集計'!I885</f>
        <v>49</v>
      </c>
      <c r="E18" s="834">
        <f>'[1]④B７用集計'!I886</f>
        <v>22</v>
      </c>
      <c r="F18" s="835">
        <f>'[1]④B７用集計'!I887</f>
        <v>237</v>
      </c>
      <c r="G18" s="835">
        <f>'[1]④B７用集計'!I888</f>
        <v>156</v>
      </c>
    </row>
    <row r="19" spans="1:7" ht="12.75">
      <c r="A19" s="832" t="s">
        <v>329</v>
      </c>
      <c r="B19" s="833">
        <f t="shared" si="0"/>
        <v>5786</v>
      </c>
      <c r="C19" s="834">
        <f>'[1]④B７用集計'!I911</f>
        <v>261</v>
      </c>
      <c r="D19" s="834">
        <f>'[1]④B７用集計'!I912</f>
        <v>523</v>
      </c>
      <c r="E19" s="834">
        <f>'[1]④B７用集計'!I913</f>
        <v>372</v>
      </c>
      <c r="F19" s="835">
        <f>'[1]④B７用集計'!I914</f>
        <v>3292</v>
      </c>
      <c r="G19" s="835">
        <f>'[1]④B７用集計'!I915</f>
        <v>1710</v>
      </c>
    </row>
    <row r="20" spans="1:7" ht="12.75">
      <c r="A20" s="832" t="s">
        <v>336</v>
      </c>
      <c r="B20" s="833">
        <f t="shared" si="0"/>
        <v>3954</v>
      </c>
      <c r="C20" s="834">
        <f>'[1]④B７用集計'!I970</f>
        <v>247</v>
      </c>
      <c r="D20" s="834">
        <f>'[1]④B７用集計'!I971</f>
        <v>368</v>
      </c>
      <c r="E20" s="834">
        <f>'[1]④B７用集計'!I972</f>
        <v>250</v>
      </c>
      <c r="F20" s="835">
        <f>'[1]④B７用集計'!I973</f>
        <v>2315</v>
      </c>
      <c r="G20" s="835">
        <f>'[1]④B７用集計'!I974</f>
        <v>1024</v>
      </c>
    </row>
    <row r="21" spans="1:7" ht="12.75">
      <c r="A21" s="832" t="s">
        <v>344</v>
      </c>
      <c r="B21" s="833">
        <f t="shared" si="0"/>
        <v>1567</v>
      </c>
      <c r="C21" s="834">
        <f>'[1]④B７用集計'!I1037</f>
        <v>58</v>
      </c>
      <c r="D21" s="834">
        <f>'[1]④B７用集計'!I1038</f>
        <v>118</v>
      </c>
      <c r="E21" s="834">
        <f>'[1]④B７用集計'!I1039</f>
        <v>93</v>
      </c>
      <c r="F21" s="835">
        <f>'[1]④B７用集計'!I1040</f>
        <v>839</v>
      </c>
      <c r="G21" s="835">
        <f>'[1]④B７用集計'!I1041</f>
        <v>552</v>
      </c>
    </row>
    <row r="22" spans="1:7" ht="12.75">
      <c r="A22" s="832" t="s">
        <v>355</v>
      </c>
      <c r="B22" s="833">
        <f t="shared" si="0"/>
        <v>6440</v>
      </c>
      <c r="C22" s="834">
        <f>'[1]④B７用集計'!I1130</f>
        <v>469</v>
      </c>
      <c r="D22" s="834">
        <f>'[1]④B７用集計'!I1131</f>
        <v>729</v>
      </c>
      <c r="E22" s="834">
        <f>'[1]④B７用集計'!I1132</f>
        <v>363</v>
      </c>
      <c r="F22" s="835">
        <f>'[1]④B７用集計'!I1133</f>
        <v>3884</v>
      </c>
      <c r="G22" s="835">
        <f>'[1]④B７用集計'!I1134</f>
        <v>1358</v>
      </c>
    </row>
    <row r="23" spans="1:7" ht="12.75">
      <c r="A23" s="832" t="s">
        <v>361</v>
      </c>
      <c r="B23" s="833">
        <f t="shared" si="0"/>
        <v>531</v>
      </c>
      <c r="C23" s="834">
        <f>'[1]④B７用集計'!I1176</f>
        <v>20</v>
      </c>
      <c r="D23" s="834">
        <f>'[1]④B７用集計'!I1177</f>
        <v>26</v>
      </c>
      <c r="E23" s="834">
        <f>'[1]④B７用集計'!I1178</f>
        <v>30</v>
      </c>
      <c r="F23" s="835">
        <f>'[1]④B７用集計'!I1179</f>
        <v>271</v>
      </c>
      <c r="G23" s="835">
        <f>'[1]④B７用集計'!I1180</f>
        <v>214</v>
      </c>
    </row>
    <row r="24" spans="1:7" ht="12.75">
      <c r="A24" s="832" t="s">
        <v>511</v>
      </c>
      <c r="B24" s="833">
        <f>SUM(C24:D24)+SUM(F24:G24)</f>
        <v>1625</v>
      </c>
      <c r="C24" s="834">
        <f>'[1]④B７用集計'!I1268</f>
        <v>51</v>
      </c>
      <c r="D24" s="834">
        <f>'[1]④B７用集計'!I1269</f>
        <v>126</v>
      </c>
      <c r="E24" s="834">
        <f>'[1]④B７用集計'!I1270</f>
        <v>95</v>
      </c>
      <c r="F24" s="835">
        <f>'[1]④B７用集計'!I1271</f>
        <v>884</v>
      </c>
      <c r="G24" s="835">
        <f>'[1]④B７用集計'!I1272</f>
        <v>564</v>
      </c>
    </row>
    <row r="25" spans="1:7" ht="12.75">
      <c r="A25" s="832" t="s">
        <v>512</v>
      </c>
      <c r="B25" s="833">
        <f t="shared" si="0"/>
        <v>4029</v>
      </c>
      <c r="C25" s="834">
        <f>'[1]④B７用集計'!I1333</f>
        <v>227</v>
      </c>
      <c r="D25" s="834">
        <f>'[1]④B７用集計'!I1334</f>
        <v>325</v>
      </c>
      <c r="E25" s="834">
        <f>'[1]④B７用集計'!I1335</f>
        <v>231</v>
      </c>
      <c r="F25" s="835">
        <f>'[1]④B７用集計'!I1336</f>
        <v>2317</v>
      </c>
      <c r="G25" s="835">
        <f>'[1]④B７用集計'!I1337</f>
        <v>1160</v>
      </c>
    </row>
    <row r="26" spans="1:7" ht="12.75">
      <c r="A26" s="832" t="s">
        <v>513</v>
      </c>
      <c r="B26" s="833">
        <f t="shared" si="0"/>
        <v>11593</v>
      </c>
      <c r="C26" s="834">
        <f>'[1]④B７用集計'!I1426</f>
        <v>686</v>
      </c>
      <c r="D26" s="835">
        <f>'[1]④B７用集計'!I1427</f>
        <v>1237</v>
      </c>
      <c r="E26" s="834">
        <f>'[1]④B７用集計'!I1428</f>
        <v>830</v>
      </c>
      <c r="F26" s="835">
        <f>'[1]④B７用集計'!I1429</f>
        <v>7159</v>
      </c>
      <c r="G26" s="835">
        <f>'[1]④B７用集計'!I1430</f>
        <v>2511</v>
      </c>
    </row>
    <row r="27" spans="1:7" ht="12.75">
      <c r="A27" s="832" t="s">
        <v>514</v>
      </c>
      <c r="B27" s="833">
        <f t="shared" si="0"/>
        <v>3015</v>
      </c>
      <c r="C27" s="834">
        <f>'[1]④B７用集計'!I1472</f>
        <v>151</v>
      </c>
      <c r="D27" s="834">
        <f>'[1]④B７用集計'!I1473</f>
        <v>278</v>
      </c>
      <c r="E27" s="834">
        <f>'[1]④B７用集計'!I1474</f>
        <v>199</v>
      </c>
      <c r="F27" s="835">
        <f>'[1]④B７用集計'!I1475</f>
        <v>1809</v>
      </c>
      <c r="G27" s="835">
        <f>'[1]④B７用集計'!I1476</f>
        <v>777</v>
      </c>
    </row>
    <row r="28" spans="1:7" ht="12.75">
      <c r="A28" s="832" t="s">
        <v>515</v>
      </c>
      <c r="B28" s="833">
        <f t="shared" si="0"/>
        <v>3575</v>
      </c>
      <c r="C28" s="834">
        <f>'[1]④B７用集計'!I1557</f>
        <v>236</v>
      </c>
      <c r="D28" s="834">
        <f>'[1]④B７用集計'!I1558</f>
        <v>307</v>
      </c>
      <c r="E28" s="834">
        <f>'[1]④B７用集計'!I1559</f>
        <v>200</v>
      </c>
      <c r="F28" s="835">
        <f>'[1]④B７用集計'!I1560</f>
        <v>2197</v>
      </c>
      <c r="G28" s="835">
        <f>'[1]④B７用集計'!I1561</f>
        <v>835</v>
      </c>
    </row>
    <row r="29" spans="1:7" ht="12.75">
      <c r="A29" s="832" t="s">
        <v>418</v>
      </c>
      <c r="B29" s="833">
        <f t="shared" si="0"/>
        <v>3931</v>
      </c>
      <c r="C29" s="834">
        <f>'[1]④B７用集計'!I1596</f>
        <v>177</v>
      </c>
      <c r="D29" s="834">
        <f>'[1]④B７用集計'!I1597</f>
        <v>307</v>
      </c>
      <c r="E29" s="834">
        <f>'[1]④B７用集計'!I1598</f>
        <v>267</v>
      </c>
      <c r="F29" s="835">
        <f>'[1]④B７用集計'!I1599</f>
        <v>2372</v>
      </c>
      <c r="G29" s="835">
        <f>'[1]④B７用集計'!I1600</f>
        <v>1075</v>
      </c>
    </row>
    <row r="30" spans="1:7" ht="12.75">
      <c r="A30" s="832" t="s">
        <v>421</v>
      </c>
      <c r="B30" s="833">
        <f t="shared" si="0"/>
        <v>2712</v>
      </c>
      <c r="C30" s="834">
        <f>'[1]④B７用集計'!I1614</f>
        <v>140</v>
      </c>
      <c r="D30" s="834">
        <f>'[1]④B７用集計'!I1615</f>
        <v>254</v>
      </c>
      <c r="E30" s="834">
        <f>'[1]④B７用集計'!I1616</f>
        <v>219</v>
      </c>
      <c r="F30" s="835">
        <f>'[1]④B７用集計'!I1617</f>
        <v>1617</v>
      </c>
      <c r="G30" s="835">
        <f>'[1]④B７用集計'!I1618</f>
        <v>701</v>
      </c>
    </row>
    <row r="31" spans="1:7" ht="12.75">
      <c r="A31" s="832" t="s">
        <v>426</v>
      </c>
      <c r="B31" s="833">
        <f t="shared" si="0"/>
        <v>5168</v>
      </c>
      <c r="C31" s="834">
        <f>'[1]④B７用集計'!I1651</f>
        <v>222</v>
      </c>
      <c r="D31" s="834">
        <f>'[1]④B７用集計'!I1652</f>
        <v>490</v>
      </c>
      <c r="E31" s="834">
        <f>'[1]④B７用集計'!I1653</f>
        <v>343</v>
      </c>
      <c r="F31" s="835">
        <f>'[1]④B７用集計'!I1654</f>
        <v>3038</v>
      </c>
      <c r="G31" s="835">
        <f>'[1]④B７用集計'!I1655</f>
        <v>1418</v>
      </c>
    </row>
    <row r="32" spans="1:7" ht="12.75">
      <c r="A32" s="832" t="s">
        <v>430</v>
      </c>
      <c r="B32" s="833">
        <f t="shared" si="0"/>
        <v>3186</v>
      </c>
      <c r="C32" s="834">
        <f>'[1]④B７用集計'!I1678</f>
        <v>161</v>
      </c>
      <c r="D32" s="834">
        <f>'[1]④B７用集計'!I1679</f>
        <v>278</v>
      </c>
      <c r="E32" s="834">
        <f>'[1]④B７用集計'!I1680</f>
        <v>243</v>
      </c>
      <c r="F32" s="835">
        <f>'[1]④B７用集計'!I1681</f>
        <v>1766</v>
      </c>
      <c r="G32" s="835">
        <f>'[1]④B７用集計'!I1682</f>
        <v>981</v>
      </c>
    </row>
    <row r="33" spans="1:7" ht="12.75">
      <c r="A33" s="832" t="s">
        <v>516</v>
      </c>
      <c r="B33" s="833">
        <f t="shared" si="0"/>
        <v>2960</v>
      </c>
      <c r="C33" s="834">
        <f>'[1]④B７用集計'!I1724</f>
        <v>145</v>
      </c>
      <c r="D33" s="834">
        <f>'[1]④B７用集計'!I1725</f>
        <v>290</v>
      </c>
      <c r="E33" s="834">
        <f>'[1]④B７用集計'!I1726</f>
        <v>217</v>
      </c>
      <c r="F33" s="835">
        <f>'[1]④B７用集計'!I1727</f>
        <v>1752</v>
      </c>
      <c r="G33" s="835">
        <f>'[1]④B７用集計'!I1728</f>
        <v>773</v>
      </c>
    </row>
    <row r="34" spans="1:7" ht="12.75">
      <c r="A34" s="832" t="s">
        <v>517</v>
      </c>
      <c r="B34" s="833">
        <f t="shared" si="0"/>
        <v>2133</v>
      </c>
      <c r="C34" s="834">
        <f>'[1]④B７用集計'!I1753</f>
        <v>96</v>
      </c>
      <c r="D34" s="834">
        <f>'[1]④B７用集計'!I1754</f>
        <v>162</v>
      </c>
      <c r="E34" s="834">
        <f>'[1]④B７用集計'!I1755</f>
        <v>132</v>
      </c>
      <c r="F34" s="835">
        <f>'[1]④B７用集計'!I1756</f>
        <v>1287</v>
      </c>
      <c r="G34" s="835">
        <f>'[1]④B７用集計'!I1757</f>
        <v>588</v>
      </c>
    </row>
    <row r="35" spans="1:7" ht="12.75">
      <c r="A35" s="836" t="s">
        <v>518</v>
      </c>
      <c r="B35" s="833">
        <f t="shared" si="0"/>
        <v>2964</v>
      </c>
      <c r="C35" s="834">
        <f>'[1]④B７用集計'!I1884</f>
        <v>126</v>
      </c>
      <c r="D35" s="834">
        <f>'[1]④B７用集計'!I1885</f>
        <v>320</v>
      </c>
      <c r="E35" s="834">
        <f>'[1]④B７用集計'!I1886</f>
        <v>161</v>
      </c>
      <c r="F35" s="835">
        <f>'[1]④B７用集計'!I1887</f>
        <v>1605</v>
      </c>
      <c r="G35" s="835">
        <f>'[1]④B７用集計'!I1888</f>
        <v>913</v>
      </c>
    </row>
    <row r="36" spans="1:7" ht="12.75">
      <c r="A36" s="836" t="s">
        <v>519</v>
      </c>
      <c r="B36" s="833">
        <f t="shared" si="0"/>
        <v>2392</v>
      </c>
      <c r="C36" s="834">
        <f>'[1]④B７用集計'!I2004</f>
        <v>83</v>
      </c>
      <c r="D36" s="834">
        <f>'[1]④B７用集計'!I2005</f>
        <v>214</v>
      </c>
      <c r="E36" s="834">
        <f>'[1]④B７用集計'!I2006</f>
        <v>149</v>
      </c>
      <c r="F36" s="835">
        <f>'[1]④B７用集計'!I2007</f>
        <v>1283</v>
      </c>
      <c r="G36" s="835">
        <f>'[1]④B７用集計'!I2008</f>
        <v>812</v>
      </c>
    </row>
    <row r="37" spans="1:7" ht="12.75">
      <c r="A37" s="836" t="s">
        <v>520</v>
      </c>
      <c r="B37" s="833">
        <f t="shared" si="0"/>
        <v>2398</v>
      </c>
      <c r="C37" s="834">
        <f>'[1]④B７用集計'!I2060</f>
        <v>97</v>
      </c>
      <c r="D37" s="834">
        <f>'[1]④B７用集計'!I2061</f>
        <v>196</v>
      </c>
      <c r="E37" s="834">
        <f>'[1]④B７用集計'!I2062</f>
        <v>164</v>
      </c>
      <c r="F37" s="835">
        <f>'[1]④B７用集計'!I2063</f>
        <v>1409</v>
      </c>
      <c r="G37" s="835">
        <f>'[1]④B７用集計'!I2064</f>
        <v>696</v>
      </c>
    </row>
    <row r="38" spans="1:7" ht="12.75">
      <c r="A38" s="832" t="s">
        <v>487</v>
      </c>
      <c r="B38" s="833">
        <f t="shared" si="0"/>
        <v>3395</v>
      </c>
      <c r="C38" s="834">
        <f>'[1]④B７用集計'!I2143</f>
        <v>156</v>
      </c>
      <c r="D38" s="834">
        <f>'[1]④B７用集計'!I2144</f>
        <v>291</v>
      </c>
      <c r="E38" s="834">
        <f>'[1]④B７用集計'!I2145</f>
        <v>215</v>
      </c>
      <c r="F38" s="835">
        <f>'[1]④B７用集計'!I2146</f>
        <v>1897</v>
      </c>
      <c r="G38" s="835">
        <f>'[1]④B７用集計'!I2147</f>
        <v>1051</v>
      </c>
    </row>
    <row r="39" spans="1:7" ht="13.5" thickBot="1">
      <c r="A39" s="837"/>
      <c r="B39" s="838"/>
      <c r="C39" s="839"/>
      <c r="D39" s="840"/>
      <c r="E39" s="840"/>
      <c r="F39" s="841"/>
      <c r="G39" s="841"/>
    </row>
    <row r="40" spans="1:7" ht="14.25" thickBot="1" thickTop="1">
      <c r="A40" s="842" t="s">
        <v>124</v>
      </c>
      <c r="B40" s="843">
        <f aca="true" t="shared" si="1" ref="B40:G40">SUM(B7:B38)</f>
        <v>117685</v>
      </c>
      <c r="C40" s="844">
        <f>SUM(C7:C38)</f>
        <v>6405</v>
      </c>
      <c r="D40" s="845">
        <f t="shared" si="1"/>
        <v>11140</v>
      </c>
      <c r="E40" s="845">
        <f t="shared" si="1"/>
        <v>7575</v>
      </c>
      <c r="F40" s="846">
        <f t="shared" si="1"/>
        <v>69812</v>
      </c>
      <c r="G40" s="846">
        <f t="shared" si="1"/>
        <v>30328</v>
      </c>
    </row>
    <row r="41" spans="1:7" ht="13.5" thickBot="1">
      <c r="A41" s="847" t="s">
        <v>521</v>
      </c>
      <c r="B41" s="848" t="s">
        <v>526</v>
      </c>
      <c r="C41" s="849">
        <f>C40/B40*100</f>
        <v>5.442494795428474</v>
      </c>
      <c r="D41" s="849">
        <f>D40/B40*100</f>
        <v>9.465947232017674</v>
      </c>
      <c r="E41" s="849">
        <f>E40/B40*100</f>
        <v>6.436674172579343</v>
      </c>
      <c r="F41" s="850">
        <f>F40/B40*100</f>
        <v>59.32106895526192</v>
      </c>
      <c r="G41" s="850">
        <f>G40/B40*100</f>
        <v>25.770489017291926</v>
      </c>
    </row>
    <row r="42" spans="1:7" ht="12.75">
      <c r="A42" s="851" t="s">
        <v>522</v>
      </c>
      <c r="B42" s="852"/>
      <c r="C42" s="852"/>
      <c r="D42" s="852"/>
      <c r="E42" s="852"/>
      <c r="F42" s="853"/>
      <c r="G42" s="853"/>
    </row>
  </sheetData>
  <sheetProtection/>
  <mergeCells count="2">
    <mergeCell ref="B3:B5"/>
    <mergeCell ref="E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J:\行政係\統計\伸びゆく\１６年版\B人口\Ｂ123jsd.jsd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2018-02-12T05:25:01Z</cp:lastPrinted>
  <dcterms:created xsi:type="dcterms:W3CDTF">2004-03-30T04:14:04Z</dcterms:created>
  <dcterms:modified xsi:type="dcterms:W3CDTF">2020-10-14T02:25:24Z</dcterms:modified>
  <cp:category/>
  <cp:version/>
  <cp:contentType/>
  <cp:contentStatus/>
  <cp:revision>42</cp:revision>
</cp:coreProperties>
</file>