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3B712E34-A864-4536-ABD8-CCFCAF00DE84}" xr6:coauthVersionLast="47" xr6:coauthVersionMax="47" xr10:uidLastSave="{00000000-0000-0000-0000-000000000000}"/>
  <bookViews>
    <workbookView xWindow="28680" yWindow="-120" windowWidth="29040" windowHeight="15840" activeTab="3" xr2:uid="{00000000-000D-0000-FFFF-FFFF00000000}"/>
  </bookViews>
  <sheets>
    <sheet name="F1済" sheetId="7" r:id="rId1"/>
    <sheet name="F2済" sheetId="4" r:id="rId2"/>
    <sheet name="F3済" sheetId="3" r:id="rId3"/>
    <sheet name="F4済" sheetId="2" r:id="rId4"/>
  </sheets>
  <definedNames>
    <definedName name="_xlnm.Print_Area" localSheetId="0">F1済!$A$1:$H$18</definedName>
    <definedName name="_xlnm.Print_Area" localSheetId="1">F2済!$A$1:$H$73</definedName>
    <definedName name="_xlnm.Print_Area" localSheetId="2">F3済!$A$1:$M$41</definedName>
    <definedName name="_xlnm.Print_Area" localSheetId="3">F4済!$A$1:$I$42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3" l="1"/>
  <c r="M39" i="3"/>
  <c r="M8" i="3"/>
  <c r="M9" i="3"/>
  <c r="M10" i="3"/>
  <c r="M11" i="3"/>
  <c r="M12" i="3"/>
  <c r="M13" i="3"/>
  <c r="M14" i="3"/>
  <c r="M15" i="3"/>
  <c r="M16" i="3"/>
  <c r="M17" i="3"/>
  <c r="M18" i="3"/>
  <c r="M19" i="3"/>
  <c r="M20" i="3"/>
  <c r="M21" i="3"/>
  <c r="M22" i="3"/>
  <c r="M23" i="3"/>
  <c r="M24" i="3"/>
  <c r="M25" i="3"/>
  <c r="M26" i="3"/>
  <c r="M27" i="3"/>
  <c r="M28" i="3"/>
  <c r="M29" i="3"/>
  <c r="M30" i="3"/>
  <c r="M31" i="3"/>
  <c r="M32" i="3"/>
  <c r="M34" i="3"/>
  <c r="M35" i="3"/>
  <c r="M36" i="3"/>
  <c r="M37" i="3"/>
  <c r="M38" i="3"/>
  <c r="J17" i="3"/>
  <c r="J18" i="3"/>
  <c r="J19" i="3"/>
  <c r="J20" i="3"/>
  <c r="J21" i="3"/>
  <c r="J22" i="3"/>
  <c r="J23" i="3"/>
  <c r="J24" i="3"/>
  <c r="J25" i="3"/>
  <c r="J26" i="3"/>
  <c r="J27" i="3"/>
  <c r="J28" i="3"/>
  <c r="J29" i="3"/>
  <c r="J30" i="3"/>
  <c r="J31" i="3"/>
  <c r="J32" i="3"/>
  <c r="J33" i="3"/>
  <c r="J34" i="3"/>
  <c r="J35" i="3"/>
  <c r="J36" i="3"/>
  <c r="J37" i="3"/>
  <c r="J38" i="3"/>
  <c r="J39" i="3"/>
  <c r="G32" i="3"/>
  <c r="G33" i="3"/>
  <c r="G34" i="3"/>
  <c r="G35" i="3"/>
  <c r="G36" i="3"/>
  <c r="G37" i="3"/>
  <c r="G38" i="3"/>
  <c r="G39" i="3"/>
  <c r="G26" i="3"/>
  <c r="G27" i="3"/>
  <c r="G28" i="3"/>
  <c r="G29" i="3"/>
  <c r="G30" i="3"/>
  <c r="G31" i="3"/>
  <c r="D26" i="3"/>
  <c r="D27" i="3"/>
  <c r="D28" i="3"/>
  <c r="D29" i="3"/>
  <c r="D30" i="3"/>
  <c r="D31" i="3"/>
  <c r="D32" i="3"/>
  <c r="D33" i="3"/>
  <c r="D34" i="3"/>
  <c r="D35" i="3"/>
  <c r="D36" i="3"/>
  <c r="D37" i="3"/>
  <c r="D38" i="3"/>
  <c r="D39" i="3"/>
  <c r="D4" i="3"/>
  <c r="H33" i="2"/>
  <c r="F38" i="2"/>
  <c r="F33" i="2"/>
  <c r="D38" i="2"/>
  <c r="D33" i="2"/>
  <c r="I37" i="2"/>
  <c r="B14" i="2" l="1"/>
  <c r="B13" i="2"/>
  <c r="B16" i="2" l="1"/>
  <c r="B17" i="2"/>
  <c r="B18" i="2"/>
  <c r="B19" i="2"/>
  <c r="B20" i="2"/>
  <c r="B21" i="2"/>
  <c r="B22" i="2"/>
  <c r="B23" i="2"/>
  <c r="D16" i="7" l="1"/>
  <c r="F16" i="7"/>
  <c r="H16" i="7"/>
  <c r="H14" i="7" l="1"/>
  <c r="H13" i="7"/>
  <c r="H12" i="7"/>
  <c r="H11" i="7"/>
  <c r="H10" i="7"/>
  <c r="H9" i="7"/>
  <c r="H8" i="7"/>
  <c r="H7" i="7"/>
  <c r="H6" i="7"/>
  <c r="H5" i="7"/>
  <c r="G25" i="3"/>
  <c r="D25" i="3"/>
  <c r="G24" i="3"/>
  <c r="D24" i="3"/>
  <c r="G23" i="3"/>
  <c r="D23" i="3"/>
  <c r="G22" i="3"/>
  <c r="D22" i="3"/>
  <c r="G21" i="3"/>
  <c r="D21" i="3"/>
  <c r="G20" i="3"/>
  <c r="D20" i="3"/>
  <c r="G19" i="3"/>
  <c r="D19" i="3"/>
  <c r="G18" i="3"/>
  <c r="D18" i="3"/>
  <c r="G17" i="3"/>
  <c r="D17" i="3"/>
  <c r="J16" i="3"/>
  <c r="G16" i="3"/>
  <c r="D16" i="3"/>
  <c r="J15" i="3"/>
  <c r="G15" i="3"/>
  <c r="D15" i="3"/>
  <c r="J14" i="3"/>
  <c r="G14" i="3"/>
  <c r="D14" i="3"/>
  <c r="J13" i="3"/>
  <c r="G13" i="3"/>
  <c r="D13" i="3"/>
  <c r="J12" i="3"/>
  <c r="G12" i="3"/>
  <c r="D12" i="3"/>
  <c r="J11" i="3"/>
  <c r="G11" i="3"/>
  <c r="D11" i="3"/>
  <c r="J10" i="3"/>
  <c r="G10" i="3"/>
  <c r="D10" i="3"/>
  <c r="J9" i="3"/>
  <c r="G9" i="3"/>
  <c r="D9" i="3"/>
  <c r="J8" i="3"/>
  <c r="G8" i="3"/>
  <c r="D8" i="3"/>
  <c r="M7" i="3"/>
  <c r="J7" i="3"/>
  <c r="G7" i="3"/>
  <c r="D7" i="3"/>
  <c r="M6" i="3"/>
  <c r="J6" i="3"/>
  <c r="G6" i="3"/>
  <c r="D6" i="3"/>
  <c r="M5" i="3"/>
  <c r="J5" i="3"/>
  <c r="G5" i="3"/>
  <c r="D5" i="3"/>
  <c r="M4" i="3"/>
  <c r="J4" i="3"/>
  <c r="G4" i="3"/>
  <c r="G38" i="2"/>
  <c r="E38" i="2"/>
  <c r="C38" i="2"/>
  <c r="I36" i="2"/>
  <c r="H38" i="2" s="1"/>
  <c r="G33" i="2"/>
  <c r="E33" i="2"/>
  <c r="C33" i="2"/>
  <c r="B15" i="2"/>
  <c r="B11" i="2"/>
  <c r="I38" i="2" l="1"/>
</calcChain>
</file>

<file path=xl/sharedStrings.xml><?xml version="1.0" encoding="utf-8"?>
<sst xmlns="http://schemas.openxmlformats.org/spreadsheetml/2006/main" count="265" uniqueCount="195">
  <si>
    <t>　（単位：人）</t>
  </si>
  <si>
    <t>年　度</t>
  </si>
  <si>
    <t>観光交流客数</t>
  </si>
  <si>
    <t>宿　泊　客　数</t>
  </si>
  <si>
    <t>観　光　施　設</t>
  </si>
  <si>
    <t>季節行楽・行事</t>
  </si>
  <si>
    <t>昭和61(1986)</t>
    <rPh sb="0" eb="2">
      <t>ショウワ</t>
    </rPh>
    <phoneticPr fontId="4"/>
  </si>
  <si>
    <t>平成元(1989)</t>
    <phoneticPr fontId="4"/>
  </si>
  <si>
    <t xml:space="preserve">   ５(1993)</t>
    <phoneticPr fontId="4"/>
  </si>
  <si>
    <t xml:space="preserve">   10(1998)</t>
    <phoneticPr fontId="4"/>
  </si>
  <si>
    <t xml:space="preserve">   15(2003)</t>
    <phoneticPr fontId="4"/>
  </si>
  <si>
    <t xml:space="preserve">   16(2004)</t>
    <phoneticPr fontId="4"/>
  </si>
  <si>
    <t xml:space="preserve">   18(2006)</t>
    <phoneticPr fontId="4"/>
  </si>
  <si>
    <t xml:space="preserve">   19(2007)</t>
    <phoneticPr fontId="4"/>
  </si>
  <si>
    <t xml:space="preserve">   20(2008)</t>
    <phoneticPr fontId="4"/>
  </si>
  <si>
    <t xml:space="preserve">   21(2009)</t>
    <phoneticPr fontId="4"/>
  </si>
  <si>
    <t xml:space="preserve">   22(2010)</t>
    <phoneticPr fontId="4"/>
  </si>
  <si>
    <t xml:space="preserve">   23(2011)</t>
    <phoneticPr fontId="4"/>
  </si>
  <si>
    <t xml:space="preserve">   24(2012)</t>
    <phoneticPr fontId="4"/>
  </si>
  <si>
    <t xml:space="preserve">   25(2013)</t>
    <phoneticPr fontId="4"/>
  </si>
  <si>
    <t xml:space="preserve">   26(2014)</t>
    <phoneticPr fontId="4"/>
  </si>
  <si>
    <t xml:space="preserve">   27(2015)</t>
    <phoneticPr fontId="4"/>
  </si>
  <si>
    <t xml:space="preserve">   28(2016)</t>
    <phoneticPr fontId="4"/>
  </si>
  <si>
    <t>４　月</t>
  </si>
  <si>
    <t>５　月</t>
  </si>
  <si>
    <t>６　月</t>
  </si>
  <si>
    <t>７　月</t>
  </si>
  <si>
    <t>８　月</t>
  </si>
  <si>
    <t>９　月</t>
  </si>
  <si>
    <t>合　　計</t>
  </si>
  <si>
    <t>10　月</t>
  </si>
  <si>
    <t>11　月</t>
  </si>
  <si>
    <t>12　月</t>
  </si>
  <si>
    <t>１　月</t>
  </si>
  <si>
    <t>２　月</t>
  </si>
  <si>
    <t>３　月</t>
  </si>
  <si>
    <t>計</t>
  </si>
  <si>
    <t>　　注：平成11年度より「観光施設」と「季節行楽・行事」の計で「観光レクリエーション客数」</t>
    <rPh sb="2" eb="3">
      <t>チュウ</t>
    </rPh>
    <phoneticPr fontId="4"/>
  </si>
  <si>
    <t>　　　　平成12年度より特別消費税廃止に伴い「日帰り（休憩）客数」は含まない</t>
    <phoneticPr fontId="4"/>
  </si>
  <si>
    <t>商　　　　店　　　　数</t>
  </si>
  <si>
    <t>　従　　業　　者　　数　（人）</t>
  </si>
  <si>
    <t>　年　間　商　品　販　売　額　（百万円）</t>
    <rPh sb="16" eb="17">
      <t>ヒャク</t>
    </rPh>
    <phoneticPr fontId="4"/>
  </si>
  <si>
    <t>　売　　場　　面　　積　　（㎡）</t>
  </si>
  <si>
    <t>市　町　名</t>
  </si>
  <si>
    <t>増加率(％)</t>
  </si>
  <si>
    <t>県　　計</t>
  </si>
  <si>
    <t>静岡市</t>
  </si>
  <si>
    <t>浜松市</t>
  </si>
  <si>
    <t>（人）</t>
  </si>
  <si>
    <t>（百万円）</t>
    <rPh sb="1" eb="2">
      <t>ヒャク</t>
    </rPh>
    <phoneticPr fontId="4"/>
  </si>
  <si>
    <t>－</t>
    <phoneticPr fontId="4"/>
  </si>
  <si>
    <t>１　商店数・従業者数・年間商品販売額の推移</t>
    <phoneticPr fontId="4"/>
  </si>
  <si>
    <t>商　 　店 　　数</t>
    <phoneticPr fontId="4"/>
  </si>
  <si>
    <t>△11.4</t>
    <phoneticPr fontId="4"/>
  </si>
  <si>
    <t>△10.2</t>
    <phoneticPr fontId="4"/>
  </si>
  <si>
    <t>　　注：卸・小売業の集計結果であり、飲食店は除く</t>
    <rPh sb="4" eb="5">
      <t>オロシ</t>
    </rPh>
    <rPh sb="6" eb="9">
      <t>コウリギョウ</t>
    </rPh>
    <rPh sb="10" eb="12">
      <t>シュウケイ</t>
    </rPh>
    <rPh sb="12" eb="14">
      <t>ケッカ</t>
    </rPh>
    <phoneticPr fontId="4"/>
  </si>
  <si>
    <t>対前回
増加率(％)</t>
    <rPh sb="2" eb="3">
      <t>カイ</t>
    </rPh>
    <phoneticPr fontId="4"/>
  </si>
  <si>
    <t>昭和60</t>
    <rPh sb="0" eb="2">
      <t>ショウワ</t>
    </rPh>
    <phoneticPr fontId="4"/>
  </si>
  <si>
    <t>平成3</t>
    <phoneticPr fontId="4"/>
  </si>
  <si>
    <t>年</t>
    <phoneticPr fontId="3"/>
  </si>
  <si>
    <t>従　業　者　数</t>
    <phoneticPr fontId="4"/>
  </si>
  <si>
    <t>年間商品販売額</t>
    <phoneticPr fontId="4"/>
  </si>
  <si>
    <t>平成17(2005)</t>
    <rPh sb="0" eb="2">
      <t>ヘイセイ</t>
    </rPh>
    <phoneticPr fontId="4"/>
  </si>
  <si>
    <t>年度</t>
    <rPh sb="0" eb="2">
      <t>ネンド</t>
    </rPh>
    <phoneticPr fontId="3"/>
  </si>
  <si>
    <t>-</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</si>
  <si>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</si>
  <si>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</si>
  <si>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</si>
  <si>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</si>
  <si>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</si>
  <si>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</si>
  <si>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</si>
  <si>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</si>
  <si>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</si>
  <si>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</si>
  <si>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</si>
  <si>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</si>
  <si>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</si>
  <si>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</si>
  <si>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</si>
  <si>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</si>
  <si>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rPh sb="0" eb="2">
      <t>イズ</t>
    </rPh>
    <rPh sb="2" eb="3">
      <t>シ</t>
    </rPh>
    <phoneticPr fontId="2"/>
  </si>
  <si>
    <t>御前崎市</t>
    <rPh sb="0" eb="3">
      <t>オマエザキ</t>
    </rPh>
    <rPh sb="3" eb="4">
      <t>シ</t>
    </rPh>
    <phoneticPr fontId="2"/>
  </si>
  <si>
    <t>菊川市</t>
    <rPh sb="0" eb="2">
      <t>キクガワ</t>
    </rPh>
    <rPh sb="2" eb="3">
      <t>シ</t>
    </rPh>
    <phoneticPr fontId="2"/>
  </si>
  <si>
    <t>伊豆の国市</t>
    <rPh sb="0" eb="2">
      <t>イズ</t>
    </rPh>
    <rPh sb="3" eb="4">
      <t>クニ</t>
    </rPh>
    <rPh sb="4" eb="5">
      <t>シ</t>
    </rPh>
    <phoneticPr fontId="2"/>
  </si>
  <si>
    <t>牧之原市</t>
    <rPh sb="0" eb="1">
      <t>マキ</t>
    </rPh>
    <rPh sb="1" eb="2">
      <t>ノ</t>
    </rPh>
    <rPh sb="2" eb="3">
      <t>ハラ</t>
    </rPh>
    <rPh sb="3" eb="4">
      <t>シ</t>
    </rPh>
    <phoneticPr fontId="2"/>
  </si>
  <si>
    <t>吉田町</t>
  </si>
  <si>
    <t>森町</t>
  </si>
  <si>
    <t>川根本町</t>
    <rPh sb="2" eb="3">
      <t>ホン</t>
    </rPh>
    <phoneticPr fontId="2"/>
  </si>
  <si>
    <t>観光ﾚｸﾘｴｰｼｮﾝ客数</t>
    <phoneticPr fontId="4"/>
  </si>
  <si>
    <t>宿泊客数</t>
    <phoneticPr fontId="3"/>
  </si>
  <si>
    <t xml:space="preserve">   29(2017)</t>
  </si>
  <si>
    <t xml:space="preserve">   30(2018)</t>
    <phoneticPr fontId="4"/>
  </si>
  <si>
    <t>　資料：観光交流課</t>
    <rPh sb="4" eb="6">
      <t>カンコウ</t>
    </rPh>
    <rPh sb="6" eb="8">
      <t>コウリュウ</t>
    </rPh>
    <rPh sb="8" eb="9">
      <t>カ</t>
    </rPh>
    <phoneticPr fontId="4"/>
  </si>
  <si>
    <t>《 令和３年度・月別 》</t>
    <rPh sb="2" eb="4">
      <t>レイワ</t>
    </rPh>
    <phoneticPr fontId="4"/>
  </si>
  <si>
    <t>令和元(2019)</t>
    <rPh sb="0" eb="2">
      <t>レイワ</t>
    </rPh>
    <rPh sb="2" eb="3">
      <t>モト</t>
    </rPh>
    <phoneticPr fontId="3"/>
  </si>
  <si>
    <t xml:space="preserve">    ２(2020)</t>
    <phoneticPr fontId="3"/>
  </si>
  <si>
    <t xml:space="preserve">    ３(2021)</t>
    <phoneticPr fontId="3"/>
  </si>
  <si>
    <t>平成28
(2016)</t>
    <rPh sb="0" eb="2">
      <t>ヘイセイ</t>
    </rPh>
    <phoneticPr fontId="4"/>
  </si>
  <si>
    <t>観光レクリエーション客数</t>
    <phoneticPr fontId="3"/>
  </si>
  <si>
    <t>宿泊客数</t>
    <phoneticPr fontId="3"/>
  </si>
  <si>
    <t>（法人組織の事業所と個人経営の事業所の合計）</t>
    <rPh sb="1" eb="3">
      <t>ホウジン</t>
    </rPh>
    <rPh sb="3" eb="5">
      <t>ソシキ</t>
    </rPh>
    <rPh sb="6" eb="9">
      <t>ジギョウショ</t>
    </rPh>
    <rPh sb="10" eb="12">
      <t>コジン</t>
    </rPh>
    <rPh sb="12" eb="14">
      <t>ケイエイ</t>
    </rPh>
    <rPh sb="15" eb="18">
      <t>ジギョウショ</t>
    </rPh>
    <rPh sb="19" eb="21">
      <t>ゴウケイ</t>
    </rPh>
    <phoneticPr fontId="13"/>
  </si>
  <si>
    <t>産　業　分　類</t>
    <rPh sb="0" eb="1">
      <t>サン</t>
    </rPh>
    <rPh sb="2" eb="3">
      <t>ギョウ</t>
    </rPh>
    <rPh sb="4" eb="5">
      <t>ブン</t>
    </rPh>
    <rPh sb="6" eb="7">
      <t>タグイ</t>
    </rPh>
    <phoneticPr fontId="13"/>
  </si>
  <si>
    <t>事業所数</t>
    <rPh sb="0" eb="3">
      <t>ジギョウショ</t>
    </rPh>
    <rPh sb="3" eb="4">
      <t>スウ</t>
    </rPh>
    <phoneticPr fontId="13"/>
  </si>
  <si>
    <t>従業者数</t>
    <rPh sb="0" eb="1">
      <t>ジュウ</t>
    </rPh>
    <rPh sb="1" eb="2">
      <t>ギョウ</t>
    </rPh>
    <rPh sb="2" eb="3">
      <t>シャ</t>
    </rPh>
    <rPh sb="3" eb="4">
      <t>スウ</t>
    </rPh>
    <phoneticPr fontId="13"/>
  </si>
  <si>
    <t>年間商品
販 売 額</t>
    <rPh sb="0" eb="2">
      <t>ネンカン</t>
    </rPh>
    <rPh sb="2" eb="4">
      <t>ショウヒン</t>
    </rPh>
    <phoneticPr fontId="13"/>
  </si>
  <si>
    <t>売場面積</t>
    <rPh sb="0" eb="2">
      <t>ウリバ</t>
    </rPh>
    <rPh sb="2" eb="4">
      <t>メンセキ</t>
    </rPh>
    <phoneticPr fontId="13"/>
  </si>
  <si>
    <t>（事業所）</t>
    <rPh sb="1" eb="4">
      <t>ジギョウショ</t>
    </rPh>
    <phoneticPr fontId="13"/>
  </si>
  <si>
    <t>(人)</t>
    <rPh sb="1" eb="2">
      <t>ニン</t>
    </rPh>
    <phoneticPr fontId="13"/>
  </si>
  <si>
    <t>(百万円)</t>
    <rPh sb="1" eb="2">
      <t>ヒャク</t>
    </rPh>
    <rPh sb="2" eb="4">
      <t>マンエン</t>
    </rPh>
    <phoneticPr fontId="13"/>
  </si>
  <si>
    <t>(㎡)</t>
    <phoneticPr fontId="13"/>
  </si>
  <si>
    <t>合　　　　　 　　　　　計</t>
    <phoneticPr fontId="13"/>
  </si>
  <si>
    <t>-</t>
    <phoneticPr fontId="13"/>
  </si>
  <si>
    <t>卸　　　　　売　　　　　業　　　　　計</t>
  </si>
  <si>
    <t>50 各種商品卸売業</t>
    <phoneticPr fontId="13"/>
  </si>
  <si>
    <t>51 繊維・衣服等卸売業</t>
    <phoneticPr fontId="13"/>
  </si>
  <si>
    <t>512 衣服卸売業</t>
    <phoneticPr fontId="13"/>
  </si>
  <si>
    <t>513 身の回り品卸売業</t>
    <phoneticPr fontId="13"/>
  </si>
  <si>
    <t>52 飲食料品卸売業</t>
  </si>
  <si>
    <t>521 農畜産物・水産物卸売業</t>
  </si>
  <si>
    <t>522 食料・飲料卸売業</t>
  </si>
  <si>
    <t>53 建築材料，鉱物・金属材料等卸売業</t>
  </si>
  <si>
    <t>531 建築材料卸売業</t>
  </si>
  <si>
    <t>532 化学製品卸売業</t>
  </si>
  <si>
    <t>533 石油・鉱物卸売業</t>
  </si>
  <si>
    <t>534 鉄鋼製品卸売業</t>
  </si>
  <si>
    <t>535 非鉄金属卸売業</t>
  </si>
  <si>
    <t>536 再生資源卸売業</t>
  </si>
  <si>
    <t>54 機械器具卸売業</t>
  </si>
  <si>
    <t>541 産業機械器具卸売業</t>
  </si>
  <si>
    <t>542 自動車卸売業</t>
  </si>
  <si>
    <t>543 電気機械器具卸売業</t>
  </si>
  <si>
    <t>x</t>
  </si>
  <si>
    <t>549 その他の機械器具卸売業</t>
  </si>
  <si>
    <t>55 その他の卸売業</t>
    <phoneticPr fontId="13"/>
  </si>
  <si>
    <t>551 家具・建具・じゅう器等卸売業</t>
    <phoneticPr fontId="13"/>
  </si>
  <si>
    <t>552 医薬品・化粧品等卸売業</t>
    <phoneticPr fontId="13"/>
  </si>
  <si>
    <t>553 紙・紙製品卸売業</t>
    <phoneticPr fontId="13"/>
  </si>
  <si>
    <t>559 他に分類されない卸売業</t>
    <phoneticPr fontId="13"/>
  </si>
  <si>
    <t>小　　　　　売　　　　　業　　　　　計</t>
    <phoneticPr fontId="13"/>
  </si>
  <si>
    <t>56 各種商品小売業</t>
    <phoneticPr fontId="13"/>
  </si>
  <si>
    <t>561 百貨店，総合スーパー</t>
    <phoneticPr fontId="13"/>
  </si>
  <si>
    <t>57 織物・衣服・身の回り品小売業</t>
    <phoneticPr fontId="13"/>
  </si>
  <si>
    <t>571 呉服・服地・寝具小売業</t>
    <phoneticPr fontId="13"/>
  </si>
  <si>
    <t>572 男子服小売業</t>
    <phoneticPr fontId="13"/>
  </si>
  <si>
    <t>573 婦人・子供服小売業</t>
    <phoneticPr fontId="13"/>
  </si>
  <si>
    <t>574 靴・履物小売業</t>
    <phoneticPr fontId="13"/>
  </si>
  <si>
    <t>579 その他の織物・衣服・身の回り品小売業</t>
    <phoneticPr fontId="13"/>
  </si>
  <si>
    <t>58 飲食料品小売業</t>
    <phoneticPr fontId="13"/>
  </si>
  <si>
    <t>581 各種食料品小売業</t>
    <phoneticPr fontId="13"/>
  </si>
  <si>
    <t>582 野菜・果実小売業</t>
    <phoneticPr fontId="13"/>
  </si>
  <si>
    <t>583 食肉小売業</t>
    <phoneticPr fontId="13"/>
  </si>
  <si>
    <t>584 鮮魚小売業</t>
    <phoneticPr fontId="13"/>
  </si>
  <si>
    <t>585 酒小売業</t>
    <phoneticPr fontId="13"/>
  </si>
  <si>
    <t>586 菓子・パン小売業</t>
    <phoneticPr fontId="13"/>
  </si>
  <si>
    <t>589 その他の飲食料品小売業</t>
    <phoneticPr fontId="13"/>
  </si>
  <si>
    <t>59 機械器具小売業</t>
    <phoneticPr fontId="13"/>
  </si>
  <si>
    <t>591 自動車小売業</t>
    <phoneticPr fontId="13"/>
  </si>
  <si>
    <t>592 自転車小売業</t>
    <phoneticPr fontId="13"/>
  </si>
  <si>
    <t>593 機械器具小売業（自動車，自転車を除く）</t>
    <phoneticPr fontId="13"/>
  </si>
  <si>
    <t>60 その他の小売業</t>
    <phoneticPr fontId="13"/>
  </si>
  <si>
    <t>601 家具・建具・畳小売業</t>
    <phoneticPr fontId="13"/>
  </si>
  <si>
    <t>602 じゅう器小売業</t>
    <phoneticPr fontId="13"/>
  </si>
  <si>
    <t>603 医薬品・化粧品小売業</t>
    <phoneticPr fontId="13"/>
  </si>
  <si>
    <t>604 農耕用品小売業</t>
    <phoneticPr fontId="13"/>
  </si>
  <si>
    <t>605 燃料小売業</t>
    <phoneticPr fontId="13"/>
  </si>
  <si>
    <t>606 書籍・文房具小売業</t>
    <phoneticPr fontId="13"/>
  </si>
  <si>
    <t>607 スポーツ用品・がん具・娯楽用品・楽器小売業</t>
    <phoneticPr fontId="13"/>
  </si>
  <si>
    <t>608 写真機・時計・眼鏡小売業</t>
    <phoneticPr fontId="13"/>
  </si>
  <si>
    <t>609 他に分類されない小売業</t>
    <phoneticPr fontId="13"/>
  </si>
  <si>
    <t>61 無店舗小売業</t>
    <phoneticPr fontId="13"/>
  </si>
  <si>
    <t>611 通信販売・訪問販売小売業</t>
    <phoneticPr fontId="13"/>
  </si>
  <si>
    <t>612 自動販売機による小売業</t>
    <phoneticPr fontId="13"/>
  </si>
  <si>
    <t>619 その他の無店舗小売業</t>
    <phoneticPr fontId="13"/>
  </si>
  <si>
    <t>注：個人経営の事業所は調査項目に年間商品販売額及び売場面積を含まないため、それらの項目の集計に含めていない。</t>
    <rPh sb="0" eb="1">
      <t>チュウ</t>
    </rPh>
    <rPh sb="2" eb="4">
      <t>コジン</t>
    </rPh>
    <rPh sb="4" eb="6">
      <t>ケイエイ</t>
    </rPh>
    <rPh sb="7" eb="10">
      <t>ジギョウショ</t>
    </rPh>
    <rPh sb="11" eb="13">
      <t>チョウサ</t>
    </rPh>
    <rPh sb="13" eb="15">
      <t>コウモク</t>
    </rPh>
    <rPh sb="16" eb="18">
      <t>ネンカン</t>
    </rPh>
    <rPh sb="18" eb="20">
      <t>ショウヒン</t>
    </rPh>
    <rPh sb="20" eb="23">
      <t>ハンバイガク</t>
    </rPh>
    <rPh sb="23" eb="24">
      <t>オヨ</t>
    </rPh>
    <rPh sb="25" eb="27">
      <t>ウリバ</t>
    </rPh>
    <rPh sb="27" eb="29">
      <t>メンセキ</t>
    </rPh>
    <rPh sb="30" eb="31">
      <t>フク</t>
    </rPh>
    <rPh sb="41" eb="43">
      <t>コウモク</t>
    </rPh>
    <rPh sb="44" eb="46">
      <t>シュウケイ</t>
    </rPh>
    <rPh sb="47" eb="48">
      <t>フク</t>
    </rPh>
    <phoneticPr fontId="13"/>
  </si>
  <si>
    <t>569 その他の各種商品小売業（従業者が常時50人未満のもの）</t>
    <phoneticPr fontId="13"/>
  </si>
  <si>
    <t>511 繊維品卸売業（衣服，身の回り品を除く）</t>
    <phoneticPr fontId="13"/>
  </si>
  <si>
    <t>　資料：商業統計調査　平成23年､平成28年、令和２年は経済センサス-活動調査</t>
    <rPh sb="11" eb="13">
      <t>ヘイセイ</t>
    </rPh>
    <rPh sb="15" eb="16">
      <t>ネン</t>
    </rPh>
    <rPh sb="17" eb="19">
      <t>ヘイセイ</t>
    </rPh>
    <rPh sb="21" eb="22">
      <t>ネン</t>
    </rPh>
    <rPh sb="23" eb="25">
      <t>レイワ</t>
    </rPh>
    <rPh sb="26" eb="27">
      <t>ネン</t>
    </rPh>
    <rPh sb="28" eb="30">
      <t>ケイザイ</t>
    </rPh>
    <rPh sb="35" eb="37">
      <t>カツドウ</t>
    </rPh>
    <rPh sb="37" eb="39">
      <t>チョウサ</t>
    </rPh>
    <phoneticPr fontId="4"/>
  </si>
  <si>
    <t>令和2</t>
    <rPh sb="0" eb="2">
      <t>レイワ</t>
    </rPh>
    <phoneticPr fontId="3"/>
  </si>
  <si>
    <t>２　産業小分類別商店数・従業者数等</t>
    <phoneticPr fontId="4"/>
  </si>
  <si>
    <t>４　観光交流客の推移</t>
    <phoneticPr fontId="4"/>
  </si>
  <si>
    <t>３　市町別商店数・従業者数等</t>
    <rPh sb="3" eb="4">
      <t>マチ</t>
    </rPh>
    <phoneticPr fontId="4"/>
  </si>
  <si>
    <t>令和２年（2020年）</t>
    <rPh sb="0" eb="2">
      <t>レイワ</t>
    </rPh>
    <rPh sb="3" eb="4">
      <t>ネン</t>
    </rPh>
    <rPh sb="9" eb="10">
      <t>ネン</t>
    </rPh>
    <phoneticPr fontId="3"/>
  </si>
  <si>
    <t>令和２年
(2020)</t>
    <rPh sb="0" eb="2">
      <t>レイワ</t>
    </rPh>
    <rPh sb="3" eb="4">
      <t>ネン</t>
    </rPh>
    <phoneticPr fontId="4"/>
  </si>
  <si>
    <t>東伊豆町</t>
  </si>
  <si>
    <t>河津町</t>
  </si>
  <si>
    <t>南伊豆町</t>
  </si>
  <si>
    <t>松崎町</t>
  </si>
  <si>
    <t>西伊豆町</t>
  </si>
  <si>
    <t>函南町</t>
  </si>
  <si>
    <t>清水町</t>
  </si>
  <si>
    <t>長泉町</t>
  </si>
  <si>
    <t>小山町</t>
  </si>
  <si>
    <t>　資料：市区町別の事業所数、従業者数、年間商品販売額、売場面積</t>
    <rPh sb="1" eb="3">
      <t>シリョウ</t>
    </rPh>
    <phoneticPr fontId="3"/>
  </si>
  <si>
    <t>　商業統計調査　平成23年､平成28年、令和２年は経済センサス-活動調査</t>
    <rPh sb="8" eb="10">
      <t>ヘイセイ</t>
    </rPh>
    <rPh sb="12" eb="13">
      <t>ネン</t>
    </rPh>
    <rPh sb="14" eb="16">
      <t>ヘイセイ</t>
    </rPh>
    <rPh sb="18" eb="19">
      <t>ネン</t>
    </rPh>
    <rPh sb="20" eb="22">
      <t>レイワ</t>
    </rPh>
    <rPh sb="23" eb="24">
      <t>ネン</t>
    </rPh>
    <rPh sb="25" eb="27">
      <t>ケイザイ</t>
    </rPh>
    <rPh sb="32" eb="34">
      <t>カツドウ</t>
    </rPh>
    <rPh sb="34" eb="36">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</si>
</sst>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Black]&quot;△&quot;0.0"/>
    <numFmt numFmtId="177" formatCode="0.0"/>
    <numFmt numFmtId="178" formatCode="0.0;&quot;△ &quot;0.0"/>
    <numFmt numFmtId="179" formatCode="0_);\(0\)"/>
  </numFmts>
  <fonts count="18" x14ac:knownFonts="1">
    <font>
      <sz val="11"/>
      <color theme="1"/>
      <name val="游ゴシック"/>
      <family val="2"/>
      <scheme val="minor"/>
    </font>
    <font>
      <sz val="10.45"/>
      <color indexed="8"/>
      <name val="ＭＳ ゴシック"/>
      <family val="3"/>
      <charset val="128"/>
    </font>
    <font>
      <b/>
      <sz val="14"/>
      <name val="ＭＳ ゴシック"/>
      <family val="3"/>
      <charset val="128"/>
    </font>
    <font>
      <sz val="6"/>
      <name val="游ゴシック"/>
      <family val="3"/>
      <charset val="128"/>
      <scheme val="minor"/>
    </font>
    <font>
      <sz val="11"/>
      <name val="ＭＳ Ｐゴシック"/>
      <family val="3"/>
      <charset val="128"/>
    </font>
    <font>
      <sz val="10.45"/>
      <name val="ＭＳ ゴシック"/>
      <family val="3"/>
      <charset val="128"/>
    </font>
    <font>
      <sz val="9"/>
      <name val="ＭＳ ゴシック"/>
      <family val="3"/>
      <charset val="128"/>
    </font>
    <font>
      <sz val="10.5"/>
      <name val="ＭＳ ゴシック"/>
      <family val="3"/>
      <charset val="128"/>
    </font>
    <font>
      <sz val="10"/>
      <name val="ＭＳ ゴシック"/>
      <family val="3"/>
      <charset val="128"/>
    </font>
    <font>
      <sz val="7.95"/>
      <name val="ＭＳ ゴシック"/>
      <family val="3"/>
      <charset val="128"/>
    </font>
    <font>
      <sz val="10.95"/>
      <name val="ＭＳ ゴシック"/>
      <family val="3"/>
      <charset val="128"/>
    </font>
    <font>
      <sz val="11"/>
      <color theme="1"/>
      <name val="游ゴシック"/>
      <family val="2"/>
      <scheme val="minor"/>
    </font>
    <font>
      <sz val="9"/>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
      <sz val="11"/>
      <name val="ＭＳ 明朝"/>
      <family val="1"/>
      <charset val="128"/>
    </font>
    <font>
      <sz val="9"/>
      <name val="ＭＳ 明朝"/>
      <family val="1"/>
      <charset val="128"/>
    </font>
  </fonts>
  <fills count="2">
    <fill>
      <patternFill patternType="none"/>
    </fill>
    <fill>
      <patternFill patternType="gray125"/>
    </fill>
  </fills>
  <borders count="83">
    <border>
      <left/>
      <right/>
      <top/>
      <bottom/>
      <diagonal/>
    </border>
    <border>
      <left style="thin">
        <color indexed="8"/>
      </left>
      <right/>
      <top/>
      <bottom/>
      <diagonal/>
    </border>
    <border>
      <left style="double">
        <color indexed="8"/>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top style="thin">
        <color indexed="8"/>
      </top>
      <bottom style="thin">
        <color indexed="8"/>
      </bottom>
      <diagonal/>
    </border>
    <border>
      <left/>
      <right style="thin">
        <color indexed="8"/>
      </right>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right/>
      <top style="thin">
        <color indexed="8"/>
      </top>
      <bottom/>
      <diagonal/>
    </border>
    <border>
      <left/>
      <right style="thin">
        <color indexed="64"/>
      </right>
      <top style="thin">
        <color indexed="8"/>
      </top>
      <bottom/>
      <diagonal/>
    </border>
    <border>
      <left/>
      <right/>
      <top style="thin">
        <color indexed="64"/>
      </top>
      <bottom/>
      <diagonal/>
    </border>
    <border>
      <left/>
      <right/>
      <top/>
      <bottom style="double">
        <color indexed="8"/>
      </bottom>
      <diagonal/>
    </border>
    <border>
      <left/>
      <right style="thin">
        <color indexed="64"/>
      </right>
      <top/>
      <bottom style="double">
        <color indexed="8"/>
      </bottom>
      <diagonal/>
    </border>
    <border>
      <left/>
      <right/>
      <top style="double">
        <color indexed="8"/>
      </top>
      <bottom style="medium">
        <color indexed="64"/>
      </bottom>
      <diagonal/>
    </border>
    <border>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style="medium">
        <color indexed="8"/>
      </bottom>
      <diagonal/>
    </border>
    <border>
      <left/>
      <right style="thin">
        <color indexed="64"/>
      </right>
      <top style="medium">
        <color indexed="8"/>
      </top>
      <bottom/>
      <diagonal/>
    </border>
    <border>
      <left/>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right style="thin">
        <color indexed="64"/>
      </right>
      <top/>
      <bottom style="dashed">
        <color indexed="64"/>
      </bottom>
      <diagonal/>
    </border>
    <border>
      <left/>
      <right/>
      <top/>
      <bottom style="dashed">
        <color indexed="64"/>
      </bottom>
      <diagonal/>
    </border>
    <border>
      <left/>
      <right/>
      <top/>
      <bottom style="medium">
        <color indexed="8"/>
      </bottom>
      <diagonal/>
    </border>
    <border>
      <left/>
      <right style="thin">
        <color indexed="8"/>
      </right>
      <top/>
      <bottom style="medium">
        <color indexed="8"/>
      </bottom>
      <diagonal/>
    </border>
    <border>
      <left/>
      <right/>
      <top style="medium">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style="thin">
        <color indexed="8"/>
      </right>
      <top/>
      <bottom style="thin">
        <color indexed="64"/>
      </bottom>
      <diagonal/>
    </border>
    <border>
      <left style="double">
        <color indexed="8"/>
      </left>
      <right/>
      <top/>
      <bottom style="thin">
        <color indexed="64"/>
      </bottom>
      <diagonal/>
    </border>
    <border>
      <left style="thin">
        <color indexed="64"/>
      </left>
      <right/>
      <top/>
      <bottom style="medium">
        <color indexed="8"/>
      </bottom>
      <diagonal/>
    </border>
    <border>
      <left/>
      <right style="thin">
        <color indexed="64"/>
      </right>
      <top/>
      <bottom style="thin">
        <color indexed="64"/>
      </bottom>
      <diagonal/>
    </border>
    <border>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double">
        <color indexed="64"/>
      </left>
      <right/>
      <top/>
      <bottom style="medium">
        <color indexed="64"/>
      </bottom>
      <diagonal/>
    </border>
    <border>
      <left style="thin">
        <color indexed="8"/>
      </left>
      <right/>
      <top style="medium">
        <color indexed="8"/>
      </top>
      <bottom style="thin">
        <color indexed="8"/>
      </bottom>
      <diagonal/>
    </border>
    <border>
      <left style="double">
        <color indexed="64"/>
      </left>
      <right/>
      <top/>
      <bottom/>
      <diagonal/>
    </border>
    <border>
      <left style="thin">
        <color indexed="64"/>
      </left>
      <right/>
      <top style="medium">
        <color indexed="64"/>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bottom/>
      <diagonal/>
    </border>
    <border>
      <left style="dashed">
        <color indexed="64"/>
      </left>
      <right style="thin">
        <color indexed="64"/>
      </right>
      <top style="dashed">
        <color indexed="64"/>
      </top>
      <bottom/>
      <diagonal/>
    </border>
    <border>
      <left style="thin">
        <color indexed="64"/>
      </left>
      <right style="thin">
        <color indexed="64"/>
      </right>
      <top style="dashed">
        <color indexed="64"/>
      </top>
      <bottom/>
      <diagonal/>
    </border>
    <border>
      <left style="dashed">
        <color indexed="64"/>
      </left>
      <right style="thin">
        <color indexed="64"/>
      </right>
      <top/>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1" fillId="0" borderId="0"/>
    <xf numFmtId="38" fontId="4" fillId="0" borderId="0" applyFont="0" applyFill="0" applyBorder="0" applyAlignment="0" applyProtection="0"/>
    <xf numFmtId="38" fontId="11" fillId="0" borderId="0" applyFont="0" applyFill="0" applyBorder="0" applyAlignment="0" applyProtection="0">
      <alignment vertical="center"/>
    </xf>
  </cellStyleXfs>
  <cellXfs count="207">
    <xf numFmtId="0" fontId="0" fillId="0" borderId="0" xfId="0"/>
    <xf numFmtId="0" fontId="5" fillId="0" borderId="0" xfId="1" applyFont="1"/>
    <xf numFmtId="0" fontId="5" fillId="0" borderId="0" xfId="1" applyFont="1" applyAlignment="1">
      <alignment vertical="center"/>
    </xf>
    <xf numFmtId="0" fontId="6" fillId="0" borderId="0" xfId="1" applyFont="1"/>
    <xf numFmtId="0" fontId="6" fillId="0" borderId="0" xfId="1" applyFont="1" applyAlignment="1">
      <alignment vertical="center"/>
    </xf>
    <xf numFmtId="0" fontId="2" fillId="0" borderId="0" xfId="1" applyFont="1" applyAlignment="1">
      <alignment vertical="center"/>
    </xf>
    <xf numFmtId="176" fontId="5" fillId="0" borderId="0" xfId="1" applyNumberFormat="1" applyFont="1" applyAlignment="1">
      <alignment vertical="center"/>
    </xf>
    <xf numFmtId="177" fontId="5" fillId="0" borderId="0" xfId="1" applyNumberFormat="1" applyFont="1" applyAlignment="1">
      <alignment vertical="center"/>
    </xf>
    <xf numFmtId="176" fontId="5" fillId="0" borderId="0" xfId="1" applyNumberFormat="1" applyFont="1"/>
    <xf numFmtId="0" fontId="5" fillId="0" borderId="31" xfId="1" applyFont="1" applyBorder="1"/>
    <xf numFmtId="0" fontId="5" fillId="0" borderId="42" xfId="1" applyFont="1" applyBorder="1" applyAlignment="1">
      <alignment vertical="center"/>
    </xf>
    <xf numFmtId="176" fontId="9" fillId="0" borderId="43" xfId="1" applyNumberFormat="1" applyFont="1" applyBorder="1" applyAlignment="1">
      <alignment horizontal="center" vertical="center" wrapText="1"/>
    </xf>
    <xf numFmtId="0" fontId="8" fillId="0" borderId="42" xfId="1" applyFont="1" applyBorder="1" applyAlignment="1">
      <alignment horizontal="right" vertical="center"/>
    </xf>
    <xf numFmtId="0" fontId="6" fillId="0" borderId="31" xfId="1" applyFont="1" applyBorder="1" applyAlignment="1">
      <alignment vertical="center"/>
    </xf>
    <xf numFmtId="0" fontId="6" fillId="0" borderId="31" xfId="1" applyFont="1" applyBorder="1"/>
    <xf numFmtId="176" fontId="6" fillId="0" borderId="31" xfId="1" applyNumberFormat="1" applyFont="1" applyBorder="1"/>
    <xf numFmtId="176" fontId="6" fillId="0" borderId="0" xfId="1" applyNumberFormat="1" applyFont="1"/>
    <xf numFmtId="0" fontId="5" fillId="0" borderId="0" xfId="1" applyFont="1" applyAlignment="1">
      <alignment horizontal="right" vertical="center" wrapText="1"/>
    </xf>
    <xf numFmtId="179" fontId="5" fillId="0" borderId="6" xfId="1" applyNumberFormat="1" applyFont="1" applyBorder="1" applyAlignment="1">
      <alignment horizontal="left" vertical="center"/>
    </xf>
    <xf numFmtId="3" fontId="5" fillId="0" borderId="1" xfId="1" applyNumberFormat="1" applyFont="1" applyBorder="1" applyAlignment="1">
      <alignment vertical="center"/>
    </xf>
    <xf numFmtId="176" fontId="5" fillId="0" borderId="0" xfId="1" applyNumberFormat="1" applyFont="1" applyAlignment="1">
      <alignment horizontal="right" vertical="center"/>
    </xf>
    <xf numFmtId="178" fontId="5" fillId="0" borderId="0" xfId="1" applyNumberFormat="1" applyFont="1" applyAlignment="1">
      <alignment vertical="center"/>
    </xf>
    <xf numFmtId="179" fontId="5" fillId="0" borderId="6" xfId="1" applyNumberFormat="1" applyFont="1" applyBorder="1" applyAlignment="1">
      <alignment horizontal="left" vertical="center" wrapText="1"/>
    </xf>
    <xf numFmtId="178" fontId="5" fillId="0" borderId="0" xfId="1" applyNumberFormat="1" applyFont="1" applyAlignment="1">
      <alignment horizontal="right" vertical="center"/>
    </xf>
    <xf numFmtId="176" fontId="5" fillId="0" borderId="6" xfId="1" applyNumberFormat="1" applyFont="1" applyBorder="1" applyAlignment="1">
      <alignment horizontal="right" vertical="center"/>
    </xf>
    <xf numFmtId="178" fontId="5" fillId="0" borderId="6" xfId="1" applyNumberFormat="1" applyFont="1" applyBorder="1" applyAlignment="1">
      <alignment horizontal="right" vertical="center"/>
    </xf>
    <xf numFmtId="3" fontId="5" fillId="0" borderId="1" xfId="1" applyNumberFormat="1" applyFont="1" applyBorder="1" applyAlignment="1">
      <alignment horizontal="right" vertical="center"/>
    </xf>
    <xf numFmtId="0" fontId="5" fillId="0" borderId="36" xfId="1" applyFont="1" applyBorder="1" applyAlignment="1">
      <alignment horizontal="right" vertical="center" wrapText="1"/>
    </xf>
    <xf numFmtId="179" fontId="5" fillId="0" borderId="37" xfId="1" applyNumberFormat="1" applyFont="1" applyBorder="1" applyAlignment="1">
      <alignment horizontal="left" vertical="center" wrapText="1"/>
    </xf>
    <xf numFmtId="3" fontId="5" fillId="0" borderId="36" xfId="1" applyNumberFormat="1" applyFont="1" applyBorder="1" applyAlignment="1">
      <alignment vertical="center"/>
    </xf>
    <xf numFmtId="176" fontId="5" fillId="0" borderId="36" xfId="1" applyNumberFormat="1" applyFont="1" applyBorder="1" applyAlignment="1">
      <alignment vertical="center"/>
    </xf>
    <xf numFmtId="3" fontId="5" fillId="0" borderId="46" xfId="1" applyNumberFormat="1" applyFont="1" applyBorder="1" applyAlignment="1">
      <alignment vertical="center"/>
    </xf>
    <xf numFmtId="3" fontId="5" fillId="0" borderId="46" xfId="1" applyNumberFormat="1" applyFont="1" applyBorder="1" applyAlignment="1">
      <alignment horizontal="right" vertical="center"/>
    </xf>
    <xf numFmtId="0" fontId="5" fillId="0" borderId="11" xfId="1" applyFont="1" applyBorder="1" applyAlignment="1">
      <alignment vertical="center"/>
    </xf>
    <xf numFmtId="0" fontId="12" fillId="0" borderId="0" xfId="0" applyFont="1"/>
    <xf numFmtId="0" fontId="14" fillId="0" borderId="41" xfId="0" applyFont="1" applyBorder="1"/>
    <xf numFmtId="0" fontId="16" fillId="0" borderId="39" xfId="0" applyFont="1" applyBorder="1" applyAlignment="1">
      <alignment shrinkToFit="1"/>
    </xf>
    <xf numFmtId="0" fontId="15" fillId="0" borderId="73" xfId="0" applyFont="1" applyBorder="1" applyAlignment="1">
      <alignment vertical="center" shrinkToFit="1"/>
    </xf>
    <xf numFmtId="0" fontId="15" fillId="0" borderId="75" xfId="0" applyFont="1" applyBorder="1" applyAlignment="1">
      <alignment vertical="center" shrinkToFit="1"/>
    </xf>
    <xf numFmtId="0" fontId="15" fillId="0" borderId="77" xfId="0" applyFont="1" applyBorder="1" applyAlignment="1">
      <alignment vertical="center" shrinkToFit="1"/>
    </xf>
    <xf numFmtId="0" fontId="14" fillId="0" borderId="0" xfId="0" applyFont="1" applyAlignment="1">
      <alignment shrinkToFit="1"/>
    </xf>
    <xf numFmtId="0" fontId="17" fillId="0" borderId="0" xfId="0" applyFont="1" applyAlignment="1">
      <alignment vertical="center"/>
    </xf>
    <xf numFmtId="3" fontId="5" fillId="0" borderId="0" xfId="1" applyNumberFormat="1" applyFont="1" applyAlignment="1">
      <alignment vertical="center"/>
    </xf>
    <xf numFmtId="3" fontId="5" fillId="0" borderId="0" xfId="1" applyNumberFormat="1" applyFont="1" applyAlignment="1">
      <alignment horizontal="right" vertical="center"/>
    </xf>
    <xf numFmtId="0" fontId="2" fillId="0" borderId="11" xfId="1" applyFont="1" applyBorder="1" applyAlignment="1">
      <alignment vertical="top"/>
    </xf>
    <xf numFmtId="0" fontId="5" fillId="0" borderId="11" xfId="1" applyFont="1" applyBorder="1"/>
    <xf numFmtId="0" fontId="6" fillId="0" borderId="11" xfId="1" applyFont="1" applyBorder="1" applyAlignment="1">
      <alignment horizontal="right" vertical="center"/>
    </xf>
    <xf numFmtId="0" fontId="6" fillId="0" borderId="0" xfId="1" applyFont="1" applyAlignment="1">
      <alignment horizontal="right" vertical="center"/>
    </xf>
    <xf numFmtId="0" fontId="5" fillId="0" borderId="44" xfId="1" applyFont="1" applyBorder="1" applyAlignment="1">
      <alignment horizontal="center" vertical="center"/>
    </xf>
    <xf numFmtId="0" fontId="5" fillId="0" borderId="0" xfId="1" applyFont="1" applyAlignment="1">
      <alignment horizontal="center" vertical="center"/>
    </xf>
    <xf numFmtId="0" fontId="6" fillId="0" borderId="3" xfId="1" applyFont="1" applyBorder="1" applyAlignment="1">
      <alignment horizontal="center" vertical="center"/>
    </xf>
    <xf numFmtId="0" fontId="5" fillId="0" borderId="6" xfId="1" applyFont="1" applyBorder="1" applyAlignment="1">
      <alignment horizontal="center" vertical="center"/>
    </xf>
    <xf numFmtId="0" fontId="5" fillId="0" borderId="6" xfId="1" applyFont="1" applyBorder="1" applyAlignment="1">
      <alignment horizontal="right" vertical="center"/>
    </xf>
    <xf numFmtId="0" fontId="5" fillId="0" borderId="7" xfId="1" applyFont="1" applyBorder="1" applyAlignment="1">
      <alignment horizontal="right" vertical="center"/>
    </xf>
    <xf numFmtId="0" fontId="5" fillId="0" borderId="0" xfId="1" applyFont="1" applyAlignment="1">
      <alignment horizontal="right" vertical="center"/>
    </xf>
    <xf numFmtId="0" fontId="5" fillId="0" borderId="11" xfId="1" applyFont="1" applyBorder="1" applyAlignment="1">
      <alignment horizontal="right" vertical="center"/>
    </xf>
    <xf numFmtId="0" fontId="7" fillId="0" borderId="0" xfId="1" applyFont="1" applyAlignment="1">
      <alignment vertical="center"/>
    </xf>
    <xf numFmtId="0" fontId="5" fillId="0" borderId="12"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horizontal="center" vertical="center" shrinkToFit="1"/>
    </xf>
    <xf numFmtId="0" fontId="5" fillId="0" borderId="0" xfId="1" applyFont="1" applyAlignment="1">
      <alignment vertical="center" shrinkToFit="1"/>
    </xf>
    <xf numFmtId="3" fontId="5" fillId="0" borderId="23" xfId="1" applyNumberFormat="1" applyFont="1" applyBorder="1" applyAlignment="1">
      <alignment horizontal="right" vertical="center" shrinkToFit="1"/>
    </xf>
    <xf numFmtId="3" fontId="5" fillId="0" borderId="21" xfId="1" applyNumberFormat="1" applyFont="1" applyBorder="1" applyAlignment="1">
      <alignment vertical="center" shrinkToFit="1"/>
    </xf>
    <xf numFmtId="3" fontId="5" fillId="0" borderId="21" xfId="1" applyNumberFormat="1" applyFont="1" applyBorder="1" applyAlignment="1">
      <alignment horizontal="right" vertical="center" shrinkToFit="1"/>
    </xf>
    <xf numFmtId="0" fontId="5" fillId="0" borderId="0" xfId="1" applyFont="1" applyAlignment="1">
      <alignment shrinkToFit="1"/>
    </xf>
    <xf numFmtId="0" fontId="5" fillId="0" borderId="24" xfId="1" applyFont="1" applyBorder="1" applyAlignment="1">
      <alignment vertical="center"/>
    </xf>
    <xf numFmtId="3" fontId="5" fillId="0" borderId="24" xfId="1" applyNumberFormat="1" applyFont="1" applyBorder="1" applyAlignment="1">
      <alignment horizontal="center" vertical="center" shrinkToFit="1"/>
    </xf>
    <xf numFmtId="3" fontId="5" fillId="0" borderId="15" xfId="1" applyNumberFormat="1" applyFont="1" applyBorder="1" applyAlignment="1">
      <alignment horizontal="center" vertical="center" shrinkToFit="1"/>
    </xf>
    <xf numFmtId="3" fontId="5" fillId="0" borderId="18" xfId="1" applyNumberFormat="1" applyFont="1" applyBorder="1" applyAlignment="1">
      <alignment horizontal="right" vertical="center" shrinkToFit="1"/>
    </xf>
    <xf numFmtId="3" fontId="5" fillId="0" borderId="26" xfId="1" applyNumberFormat="1" applyFont="1" applyBorder="1" applyAlignment="1">
      <alignment horizontal="right" vertical="center" shrinkToFit="1"/>
    </xf>
    <xf numFmtId="3" fontId="5" fillId="0" borderId="27" xfId="1" applyNumberFormat="1" applyFont="1" applyBorder="1" applyAlignment="1">
      <alignment horizontal="right" vertical="center" shrinkToFit="1"/>
    </xf>
    <xf numFmtId="3" fontId="5" fillId="0" borderId="28" xfId="1" applyNumberFormat="1" applyFont="1" applyBorder="1" applyAlignment="1">
      <alignment vertical="center" shrinkToFit="1"/>
    </xf>
    <xf numFmtId="3" fontId="5" fillId="0" borderId="28" xfId="1" applyNumberFormat="1" applyFont="1" applyBorder="1" applyAlignment="1">
      <alignment horizontal="right" vertical="center" shrinkToFit="1"/>
    </xf>
    <xf numFmtId="3" fontId="5" fillId="0" borderId="29" xfId="1" applyNumberFormat="1" applyFont="1" applyBorder="1" applyAlignment="1">
      <alignment vertical="center" shrinkToFit="1"/>
    </xf>
    <xf numFmtId="3" fontId="5" fillId="0" borderId="11" xfId="1" applyNumberFormat="1" applyFont="1" applyBorder="1" applyAlignment="1">
      <alignment vertical="center"/>
    </xf>
    <xf numFmtId="3" fontId="5" fillId="0" borderId="18" xfId="1" applyNumberFormat="1" applyFont="1" applyBorder="1" applyAlignment="1">
      <alignment vertical="center" shrinkToFit="1"/>
    </xf>
    <xf numFmtId="3" fontId="5" fillId="0" borderId="0" xfId="1" applyNumberFormat="1" applyFont="1" applyAlignment="1">
      <alignment horizontal="right" vertical="center" shrinkToFit="1"/>
    </xf>
    <xf numFmtId="3" fontId="5" fillId="0" borderId="19" xfId="1" applyNumberFormat="1" applyFont="1" applyBorder="1" applyAlignment="1">
      <alignment vertical="center" shrinkToFit="1"/>
    </xf>
    <xf numFmtId="3" fontId="5" fillId="0" borderId="25" xfId="1" applyNumberFormat="1" applyFont="1" applyBorder="1" applyAlignment="1">
      <alignment horizontal="right" vertical="center" shrinkToFit="1"/>
    </xf>
    <xf numFmtId="3" fontId="5" fillId="0" borderId="26" xfId="1" applyNumberFormat="1" applyFont="1" applyBorder="1" applyAlignment="1">
      <alignment vertical="center" shrinkToFit="1"/>
    </xf>
    <xf numFmtId="0" fontId="15" fillId="0" borderId="39" xfId="0" applyFont="1" applyBorder="1" applyAlignment="1">
      <alignment shrinkToFit="1"/>
    </xf>
    <xf numFmtId="0" fontId="16" fillId="0" borderId="40" xfId="0" applyFont="1" applyBorder="1" applyAlignment="1">
      <alignment shrinkToFit="1"/>
    </xf>
    <xf numFmtId="0" fontId="15" fillId="0" borderId="80" xfId="0" applyFont="1" applyBorder="1" applyAlignment="1">
      <alignment vertical="center" shrinkToFit="1"/>
    </xf>
    <xf numFmtId="0" fontId="2" fillId="0" borderId="11" xfId="1" applyFont="1" applyBorder="1" applyAlignment="1">
      <alignment vertical="center"/>
    </xf>
    <xf numFmtId="0" fontId="16" fillId="0" borderId="15" xfId="0" applyFont="1" applyBorder="1" applyAlignment="1">
      <alignment shrinkToFit="1"/>
    </xf>
    <xf numFmtId="38" fontId="5" fillId="0" borderId="11" xfId="3" applyFont="1" applyBorder="1" applyAlignment="1">
      <alignment vertical="center"/>
    </xf>
    <xf numFmtId="38" fontId="10" fillId="0" borderId="11" xfId="3" applyFont="1" applyBorder="1" applyAlignment="1">
      <alignment horizontal="right" vertical="center"/>
    </xf>
    <xf numFmtId="38" fontId="14" fillId="0" borderId="0" xfId="3" applyFont="1" applyAlignment="1"/>
    <xf numFmtId="38" fontId="17" fillId="0" borderId="60" xfId="3" applyFont="1" applyBorder="1" applyAlignment="1">
      <alignment horizontal="center" vertical="center" shrinkToFit="1"/>
    </xf>
    <xf numFmtId="38" fontId="14" fillId="0" borderId="61" xfId="3" applyFont="1" applyBorder="1" applyAlignment="1">
      <alignment horizontal="right" vertical="center" shrinkToFit="1"/>
    </xf>
    <xf numFmtId="38" fontId="14" fillId="0" borderId="62" xfId="3" applyFont="1" applyBorder="1" applyAlignment="1">
      <alignment horizontal="right" vertical="center" shrinkToFit="1"/>
    </xf>
    <xf numFmtId="38" fontId="14" fillId="0" borderId="63" xfId="3" applyFont="1" applyBorder="1" applyAlignment="1">
      <alignment horizontal="right" vertical="center" shrinkToFit="1"/>
    </xf>
    <xf numFmtId="38" fontId="14" fillId="0" borderId="0" xfId="3" applyFont="1" applyBorder="1" applyAlignment="1">
      <alignment horizontal="right" vertical="center" shrinkToFit="1"/>
    </xf>
    <xf numFmtId="38" fontId="14" fillId="0" borderId="39" xfId="3" applyFont="1" applyBorder="1" applyAlignment="1">
      <alignment horizontal="right" vertical="center" shrinkToFit="1"/>
    </xf>
    <xf numFmtId="38" fontId="14" fillId="0" borderId="66" xfId="3" applyFont="1" applyBorder="1" applyAlignment="1">
      <alignment horizontal="right" vertical="center" shrinkToFit="1"/>
    </xf>
    <xf numFmtId="38" fontId="14" fillId="0" borderId="69" xfId="3" applyFont="1" applyBorder="1" applyAlignment="1">
      <alignment horizontal="right" vertical="center" shrinkToFit="1"/>
    </xf>
    <xf numFmtId="38" fontId="14" fillId="0" borderId="70" xfId="3" applyFont="1" applyBorder="1" applyAlignment="1">
      <alignment horizontal="right" vertical="center" shrinkToFit="1"/>
    </xf>
    <xf numFmtId="38" fontId="14" fillId="0" borderId="71" xfId="3" applyFont="1" applyBorder="1" applyAlignment="1">
      <alignment horizontal="right" vertical="center" shrinkToFit="1"/>
    </xf>
    <xf numFmtId="38" fontId="14" fillId="0" borderId="74" xfId="3" applyFont="1" applyBorder="1" applyAlignment="1">
      <alignment horizontal="right" vertical="center" shrinkToFit="1"/>
    </xf>
    <xf numFmtId="38" fontId="14" fillId="0" borderId="78" xfId="3" applyFont="1" applyBorder="1" applyAlignment="1">
      <alignment horizontal="right" vertical="center" shrinkToFit="1"/>
    </xf>
    <xf numFmtId="38" fontId="14" fillId="0" borderId="10" xfId="3" applyFont="1" applyBorder="1" applyAlignment="1">
      <alignment horizontal="right" vertical="center" shrinkToFit="1"/>
    </xf>
    <xf numFmtId="38" fontId="14" fillId="0" borderId="40" xfId="3" applyFont="1" applyBorder="1" applyAlignment="1">
      <alignment horizontal="right" vertical="center" shrinkToFit="1"/>
    </xf>
    <xf numFmtId="38" fontId="14" fillId="0" borderId="9" xfId="3" applyFont="1" applyBorder="1" applyAlignment="1">
      <alignment horizontal="right" vertical="center" shrinkToFit="1"/>
    </xf>
    <xf numFmtId="38" fontId="14" fillId="0" borderId="54" xfId="3" applyFont="1" applyBorder="1" applyAlignment="1">
      <alignment horizontal="right" vertical="center" shrinkToFit="1"/>
    </xf>
    <xf numFmtId="38" fontId="14" fillId="0" borderId="82" xfId="3" applyFont="1" applyBorder="1" applyAlignment="1">
      <alignment horizontal="right" vertical="center" shrinkToFit="1"/>
    </xf>
    <xf numFmtId="38" fontId="14" fillId="0" borderId="64" xfId="3" applyFont="1" applyBorder="1" applyAlignment="1">
      <alignment horizontal="right" vertical="center" shrinkToFit="1"/>
    </xf>
    <xf numFmtId="38" fontId="14" fillId="0" borderId="11" xfId="3" applyFont="1" applyBorder="1" applyAlignment="1">
      <alignment horizontal="right" vertical="center" shrinkToFit="1"/>
    </xf>
    <xf numFmtId="38" fontId="14" fillId="0" borderId="0" xfId="3" applyFont="1" applyAlignment="1">
      <alignment shrinkToFit="1"/>
    </xf>
    <xf numFmtId="38" fontId="5" fillId="0" borderId="0" xfId="3" applyFont="1" applyAlignment="1"/>
    <xf numFmtId="38" fontId="8" fillId="0" borderId="11" xfId="3" applyFont="1" applyBorder="1" applyAlignment="1">
      <alignment horizontal="right"/>
    </xf>
    <xf numFmtId="0" fontId="8" fillId="0" borderId="30" xfId="1" applyFont="1" applyBorder="1" applyAlignment="1">
      <alignment vertical="center"/>
    </xf>
    <xf numFmtId="0" fontId="8" fillId="0" borderId="47" xfId="1" applyFont="1" applyBorder="1" applyAlignment="1">
      <alignment horizontal="center" vertical="center"/>
    </xf>
    <xf numFmtId="38" fontId="8" fillId="0" borderId="48" xfId="3" applyFont="1" applyFill="1" applyBorder="1" applyAlignment="1">
      <alignment horizontal="center" vertical="center" wrapText="1" shrinkToFit="1"/>
    </xf>
    <xf numFmtId="0" fontId="8" fillId="0" borderId="43" xfId="1" applyFont="1" applyBorder="1" applyAlignment="1">
      <alignment horizontal="center" vertical="center" wrapText="1" shrinkToFit="1"/>
    </xf>
    <xf numFmtId="176" fontId="8" fillId="0" borderId="49" xfId="1" applyNumberFormat="1" applyFont="1" applyBorder="1" applyAlignment="1">
      <alignment horizontal="center" vertical="center" wrapText="1" shrinkToFit="1"/>
    </xf>
    <xf numFmtId="0" fontId="8" fillId="0" borderId="48" xfId="1" applyFont="1" applyBorder="1" applyAlignment="1">
      <alignment horizontal="center" vertical="center" wrapText="1" shrinkToFit="1"/>
    </xf>
    <xf numFmtId="176" fontId="8" fillId="0" borderId="43" xfId="1" applyNumberFormat="1" applyFont="1" applyBorder="1" applyAlignment="1">
      <alignment horizontal="center" vertical="center" wrapText="1" shrinkToFit="1"/>
    </xf>
    <xf numFmtId="38" fontId="8" fillId="0" borderId="43" xfId="3" applyFont="1" applyFill="1" applyBorder="1" applyAlignment="1">
      <alignment horizontal="center" vertical="center" wrapText="1" shrinkToFit="1"/>
    </xf>
    <xf numFmtId="176" fontId="8" fillId="0" borderId="50" xfId="1" applyNumberFormat="1" applyFont="1" applyBorder="1" applyAlignment="1">
      <alignment horizontal="center" vertical="center" wrapText="1" shrinkToFit="1"/>
    </xf>
    <xf numFmtId="0" fontId="8" fillId="0" borderId="34" xfId="1" applyFont="1" applyBorder="1" applyAlignment="1">
      <alignment horizontal="center" vertical="center"/>
    </xf>
    <xf numFmtId="38" fontId="8" fillId="0" borderId="35" xfId="3" applyFont="1" applyFill="1" applyBorder="1" applyAlignment="1">
      <alignment vertical="center"/>
    </xf>
    <xf numFmtId="3" fontId="8" fillId="0" borderId="35" xfId="1" applyNumberFormat="1" applyFont="1" applyBorder="1" applyAlignment="1">
      <alignment vertical="center"/>
    </xf>
    <xf numFmtId="176" fontId="8" fillId="0" borderId="35" xfId="1" applyNumberFormat="1" applyFont="1" applyBorder="1" applyAlignment="1">
      <alignment vertical="center"/>
    </xf>
    <xf numFmtId="0" fontId="8" fillId="0" borderId="7" xfId="1" applyFont="1" applyBorder="1" applyAlignment="1">
      <alignment horizontal="distributed" vertical="center"/>
    </xf>
    <xf numFmtId="38" fontId="8" fillId="0" borderId="0" xfId="3" applyFont="1" applyFill="1" applyAlignment="1">
      <alignment vertical="center"/>
    </xf>
    <xf numFmtId="3" fontId="8" fillId="0" borderId="0" xfId="1" applyNumberFormat="1" applyFont="1" applyAlignment="1">
      <alignment vertical="center"/>
    </xf>
    <xf numFmtId="176" fontId="8" fillId="0" borderId="0" xfId="1" applyNumberFormat="1" applyFont="1" applyAlignment="1">
      <alignment horizontal="right" vertical="center"/>
    </xf>
    <xf numFmtId="176" fontId="8" fillId="0" borderId="0" xfId="1" applyNumberFormat="1" applyFont="1" applyAlignment="1">
      <alignment vertical="center"/>
    </xf>
    <xf numFmtId="38" fontId="8" fillId="0" borderId="0" xfId="3" applyFont="1" applyFill="1" applyBorder="1" applyAlignment="1">
      <alignment vertical="center"/>
    </xf>
    <xf numFmtId="0" fontId="8" fillId="0" borderId="0" xfId="1" applyFont="1" applyAlignment="1">
      <alignment vertical="center"/>
    </xf>
    <xf numFmtId="3" fontId="5" fillId="0" borderId="8" xfId="1" applyNumberFormat="1" applyFont="1" applyBorder="1" applyAlignment="1">
      <alignment vertical="center"/>
    </xf>
    <xf numFmtId="178" fontId="5" fillId="0" borderId="7" xfId="1" applyNumberFormat="1" applyFont="1" applyBorder="1" applyAlignment="1">
      <alignment horizontal="right" vertical="center"/>
    </xf>
    <xf numFmtId="0" fontId="5" fillId="0" borderId="41" xfId="1" applyFont="1" applyBorder="1" applyAlignment="1">
      <alignment horizontal="center"/>
    </xf>
    <xf numFmtId="0" fontId="5" fillId="0" borderId="44" xfId="1" applyFont="1" applyBorder="1" applyAlignment="1">
      <alignment horizont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31" xfId="1" applyFont="1" applyBorder="1" applyAlignment="1">
      <alignment horizontal="center" vertical="center"/>
    </xf>
    <xf numFmtId="0" fontId="15" fillId="0" borderId="81" xfId="0" applyFont="1" applyBorder="1" applyAlignment="1">
      <alignment vertical="center"/>
    </xf>
    <xf numFmtId="0" fontId="15" fillId="0" borderId="13" xfId="0" applyFont="1" applyBorder="1" applyAlignment="1">
      <alignment vertical="center"/>
    </xf>
    <xf numFmtId="0" fontId="15" fillId="0" borderId="24" xfId="0" applyFont="1" applyBorder="1" applyAlignment="1">
      <alignment vertical="center"/>
    </xf>
    <xf numFmtId="0" fontId="15" fillId="0" borderId="25" xfId="0" applyFont="1" applyBorder="1" applyAlignment="1">
      <alignment vertical="center" shrinkToFit="1"/>
    </xf>
    <xf numFmtId="0" fontId="15" fillId="0" borderId="57" xfId="0" applyFont="1" applyBorder="1" applyAlignment="1">
      <alignment vertical="center" shrinkToFit="1"/>
    </xf>
    <xf numFmtId="0" fontId="15" fillId="0" borderId="67" xfId="0" applyFont="1" applyBorder="1" applyAlignment="1">
      <alignment vertical="center" shrinkToFit="1"/>
    </xf>
    <xf numFmtId="0" fontId="15" fillId="0" borderId="68" xfId="0" applyFont="1" applyBorder="1" applyAlignment="1">
      <alignment vertical="center" shrinkToFit="1"/>
    </xf>
    <xf numFmtId="0" fontId="15" fillId="0" borderId="39" xfId="0" applyFont="1" applyBorder="1" applyAlignment="1">
      <alignment horizontal="center" shrinkToFit="1"/>
    </xf>
    <xf numFmtId="0" fontId="16" fillId="0" borderId="39" xfId="0" applyFont="1" applyBorder="1" applyAlignment="1">
      <alignment shrinkToFit="1"/>
    </xf>
    <xf numFmtId="0" fontId="16" fillId="0" borderId="40" xfId="0" applyFont="1" applyBorder="1" applyAlignment="1">
      <alignment shrinkToFit="1"/>
    </xf>
    <xf numFmtId="0" fontId="15" fillId="0" borderId="72" xfId="0" applyFont="1" applyBorder="1" applyAlignment="1">
      <alignment horizontal="center" vertical="center" shrinkToFit="1"/>
    </xf>
    <xf numFmtId="0" fontId="16" fillId="0" borderId="76" xfId="0" applyFont="1" applyBorder="1" applyAlignment="1">
      <alignment vertical="center" shrinkToFit="1"/>
    </xf>
    <xf numFmtId="0" fontId="16" fillId="0" borderId="72" xfId="0" applyFont="1" applyBorder="1" applyAlignment="1">
      <alignment vertical="center" shrinkToFit="1"/>
    </xf>
    <xf numFmtId="0" fontId="16" fillId="0" borderId="79" xfId="0" applyFont="1" applyBorder="1" applyAlignment="1">
      <alignment vertical="center" shrinkToFit="1"/>
    </xf>
    <xf numFmtId="38" fontId="17" fillId="0" borderId="58" xfId="3" applyFont="1" applyBorder="1" applyAlignment="1">
      <alignment horizontal="center" vertical="center" shrinkToFit="1"/>
    </xf>
    <xf numFmtId="38" fontId="17" fillId="0" borderId="39" xfId="3" applyFont="1" applyBorder="1" applyAlignment="1">
      <alignment shrinkToFit="1"/>
    </xf>
    <xf numFmtId="38" fontId="17" fillId="0" borderId="58" xfId="3" applyFont="1" applyBorder="1" applyAlignment="1">
      <alignment horizontal="center" vertical="center" wrapText="1"/>
    </xf>
    <xf numFmtId="38" fontId="17" fillId="0" borderId="39" xfId="3" applyFont="1" applyBorder="1" applyAlignment="1">
      <alignment wrapText="1"/>
    </xf>
    <xf numFmtId="0" fontId="16" fillId="0" borderId="18" xfId="0" applyFont="1" applyBorder="1" applyAlignment="1">
      <alignment shrinkToFit="1"/>
    </xf>
    <xf numFmtId="0" fontId="16" fillId="0" borderId="57" xfId="0" applyFont="1" applyBorder="1" applyAlignment="1">
      <alignment shrinkToFit="1"/>
    </xf>
    <xf numFmtId="0" fontId="15" fillId="0" borderId="25" xfId="0" applyFont="1" applyBorder="1" applyAlignment="1">
      <alignment horizontal="center" vertical="center" shrinkToFit="1"/>
    </xf>
    <xf numFmtId="0" fontId="16" fillId="0" borderId="8" xfId="0" applyFont="1" applyBorder="1" applyAlignment="1">
      <alignment shrinkToFit="1"/>
    </xf>
    <xf numFmtId="0" fontId="16" fillId="0" borderId="0" xfId="0" applyFont="1" applyAlignment="1">
      <alignment shrinkToFit="1"/>
    </xf>
    <xf numFmtId="0" fontId="16" fillId="0" borderId="7" xfId="0" applyFont="1" applyBorder="1" applyAlignment="1">
      <alignment shrinkToFit="1"/>
    </xf>
    <xf numFmtId="0" fontId="16" fillId="0" borderId="59" xfId="0" applyFont="1" applyBorder="1" applyAlignment="1">
      <alignment shrinkToFit="1"/>
    </xf>
    <xf numFmtId="0" fontId="16" fillId="0" borderId="41" xfId="0" applyFont="1" applyBorder="1" applyAlignment="1">
      <alignment shrinkToFit="1"/>
    </xf>
    <xf numFmtId="0" fontId="16" fillId="0" borderId="47" xfId="0" applyFont="1" applyBorder="1" applyAlignment="1">
      <alignment shrinkToFit="1"/>
    </xf>
    <xf numFmtId="0" fontId="15" fillId="0" borderId="64" xfId="0" applyFont="1" applyBorder="1" applyAlignment="1">
      <alignment vertical="center" shrinkToFit="1"/>
    </xf>
    <xf numFmtId="0" fontId="15" fillId="0" borderId="65" xfId="0" applyFont="1" applyBorder="1" applyAlignment="1">
      <alignment vertical="center" shrinkToFit="1"/>
    </xf>
    <xf numFmtId="0" fontId="8" fillId="0" borderId="31" xfId="1" applyFont="1" applyBorder="1" applyAlignment="1">
      <alignment horizontal="center" vertical="center"/>
    </xf>
    <xf numFmtId="0" fontId="8" fillId="0" borderId="31" xfId="1" applyFont="1" applyBorder="1" applyAlignment="1">
      <alignment vertical="center"/>
    </xf>
    <xf numFmtId="176" fontId="8" fillId="0" borderId="31" xfId="1" applyNumberFormat="1" applyFont="1" applyBorder="1" applyAlignment="1">
      <alignment vertical="center"/>
    </xf>
    <xf numFmtId="0" fontId="8" fillId="0" borderId="52" xfId="1" applyFont="1" applyBorder="1" applyAlignment="1">
      <alignment horizontal="center" vertical="center"/>
    </xf>
    <xf numFmtId="0" fontId="8" fillId="0" borderId="38" xfId="1" applyFont="1" applyBorder="1" applyAlignment="1">
      <alignment vertical="center"/>
    </xf>
    <xf numFmtId="176" fontId="8" fillId="0" borderId="38" xfId="1" applyNumberFormat="1" applyFont="1" applyBorder="1" applyAlignment="1">
      <alignment vertical="center"/>
    </xf>
    <xf numFmtId="176" fontId="8" fillId="0" borderId="33" xfId="1" applyNumberFormat="1" applyFont="1" applyBorder="1" applyAlignment="1">
      <alignment vertical="center"/>
    </xf>
    <xf numFmtId="0" fontId="8" fillId="0" borderId="32" xfId="1" applyFont="1" applyBorder="1" applyAlignment="1">
      <alignment horizontal="center" vertical="center"/>
    </xf>
    <xf numFmtId="3" fontId="5" fillId="0" borderId="0" xfId="1" applyNumberFormat="1" applyFont="1" applyAlignment="1">
      <alignment horizontal="right" vertical="center"/>
    </xf>
    <xf numFmtId="3" fontId="5" fillId="0" borderId="11" xfId="1" applyNumberFormat="1" applyFont="1" applyBorder="1" applyAlignment="1">
      <alignment horizontal="right" vertical="center"/>
    </xf>
    <xf numFmtId="0" fontId="5" fillId="0" borderId="42" xfId="1" applyFont="1" applyBorder="1" applyAlignment="1">
      <alignment horizontal="center" vertical="center"/>
    </xf>
    <xf numFmtId="0" fontId="5" fillId="0" borderId="41" xfId="1" applyFont="1" applyBorder="1" applyAlignment="1">
      <alignment vertical="center"/>
    </xf>
    <xf numFmtId="0" fontId="5" fillId="0" borderId="45" xfId="1" applyFont="1" applyBorder="1" applyAlignment="1">
      <alignment horizontal="center" vertical="center"/>
    </xf>
    <xf numFmtId="3" fontId="5" fillId="0" borderId="1" xfId="1" applyNumberFormat="1" applyFont="1" applyBorder="1" applyAlignment="1">
      <alignment horizontal="center" vertical="center"/>
    </xf>
    <xf numFmtId="3" fontId="5" fillId="0" borderId="0" xfId="1" applyNumberFormat="1" applyFont="1" applyAlignment="1">
      <alignment horizontal="center" vertical="center"/>
    </xf>
    <xf numFmtId="3" fontId="5" fillId="0" borderId="2" xfId="1" applyNumberFormat="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vertical="center"/>
    </xf>
    <xf numFmtId="0" fontId="6" fillId="0" borderId="5" xfId="1" applyFont="1" applyBorder="1" applyAlignment="1">
      <alignment horizontal="center" vertical="center"/>
    </xf>
    <xf numFmtId="3" fontId="5" fillId="0" borderId="8" xfId="1" applyNumberFormat="1" applyFont="1" applyBorder="1" applyAlignment="1">
      <alignment horizontal="center" vertical="center"/>
    </xf>
    <xf numFmtId="3" fontId="5" fillId="0" borderId="53" xfId="1" applyNumberFormat="1" applyFont="1" applyBorder="1" applyAlignment="1">
      <alignment horizontal="center" vertical="center"/>
    </xf>
    <xf numFmtId="3" fontId="5" fillId="0" borderId="10" xfId="1" applyNumberFormat="1" applyFont="1" applyBorder="1" applyAlignment="1">
      <alignment horizontal="center" vertical="center"/>
    </xf>
    <xf numFmtId="3" fontId="5" fillId="0" borderId="11" xfId="1" applyNumberFormat="1" applyFont="1" applyBorder="1" applyAlignment="1">
      <alignment horizontal="center" vertical="center"/>
    </xf>
    <xf numFmtId="3" fontId="5" fillId="0" borderId="51" xfId="1" applyNumberFormat="1" applyFont="1" applyBorder="1" applyAlignment="1">
      <alignment horizontal="center" vertical="center"/>
    </xf>
    <xf numFmtId="0" fontId="8"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xf>
    <xf numFmtId="0" fontId="5" fillId="0" borderId="22" xfId="1" applyFont="1" applyBorder="1" applyAlignment="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1" xfId="1" applyFont="1" applyBorder="1" applyAlignment="1">
      <alignment horizontal="center" vertical="center"/>
    </xf>
    <xf numFmtId="0" fontId="5" fillId="0" borderId="9" xfId="1" applyFont="1" applyBorder="1" applyAlignment="1">
      <alignment vertical="center"/>
    </xf>
    <xf numFmtId="0" fontId="8" fillId="0" borderId="9" xfId="1" applyFont="1" applyBorder="1" applyAlignment="1">
      <alignment horizontal="distributed" vertical="center"/>
    </xf>
    <xf numFmtId="38" fontId="8" fillId="0" borderId="11" xfId="3" applyFont="1" applyFill="1" applyBorder="1" applyAlignment="1">
      <alignment vertical="center"/>
    </xf>
    <xf numFmtId="0" fontId="8" fillId="0" borderId="11" xfId="1" applyFont="1" applyBorder="1" applyAlignment="1">
      <alignment vertical="center"/>
    </xf>
    <xf numFmtId="176" fontId="8" fillId="0" borderId="11" xfId="1" applyNumberFormat="1" applyFont="1" applyBorder="1" applyAlignment="1">
      <alignment vertical="center"/>
    </xf>
    <xf numFmtId="3" fontId="6" fillId="0" borderId="55" xfId="1" applyNumberFormat="1" applyFont="1" applyBorder="1" applyAlignment="1">
      <alignment horizontal="center" vertical="center" shrinkToFit="1"/>
    </xf>
    <xf numFmtId="3" fontId="6" fillId="0" borderId="56" xfId="1" applyNumberFormat="1" applyFont="1" applyBorder="1" applyAlignment="1">
      <alignment horizontal="center" vertical="center" shrinkToFit="1"/>
    </xf>
    <xf numFmtId="0" fontId="5" fillId="0" borderId="55" xfId="1" applyFont="1" applyBorder="1" applyAlignment="1">
      <alignment horizontal="center" vertical="center" shrinkToFit="1"/>
    </xf>
    <xf numFmtId="0" fontId="5" fillId="0" borderId="15" xfId="1" applyFont="1" applyBorder="1" applyAlignment="1">
      <alignment horizontal="center" vertical="center" shrinkToFit="1"/>
    </xf>
    <xf numFmtId="3" fontId="5" fillId="0" borderId="54" xfId="1" applyNumberFormat="1" applyFont="1" applyBorder="1" applyAlignment="1">
      <alignment horizontal="center" vertical="center" shrinkToFit="1"/>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view="pageBreakPreview" zoomScaleNormal="100" zoomScaleSheetLayoutView="100" workbookViewId="0">
      <selection activeCell="D20" sqref="D20"/>
    </sheetView>
  </sheetViews>
  <sheetFormatPr defaultColWidth="10.3984375" defaultRowHeight="21.15" customHeight="1" x14ac:dyDescent="0.15"/>
  <cols>
    <col min="1" max="1" width="6.19921875" style="1" customWidth="1"/>
    <col min="2" max="2" width="6.09765625" style="1" customWidth="1"/>
    <col min="3" max="8" width="10.19921875" style="1" customWidth="1"/>
    <col min="9" max="15" width="11.3984375" style="1" customWidth="1"/>
    <col min="16" max="16" width="10.5" style="1" customWidth="1"/>
    <col min="17" max="256" width="10.3984375" style="1"/>
    <col min="257" max="257" width="5.59765625" style="1" customWidth="1"/>
    <col min="258" max="258" width="2.59765625" style="1" customWidth="1"/>
    <col min="259" max="259" width="10.59765625" style="1" customWidth="1"/>
    <col min="260" max="260" width="13.3984375" style="1" customWidth="1"/>
    <col min="261" max="261" width="10.69921875" style="1" customWidth="1"/>
    <col min="262" max="262" width="12.3984375" style="1" customWidth="1"/>
    <col min="263" max="263" width="11" style="1" customWidth="1"/>
    <col min="264" max="264" width="12.3984375" style="1" customWidth="1"/>
    <col min="265" max="271" width="11.3984375" style="1" customWidth="1"/>
    <col min="272" max="272" width="10.5" style="1" customWidth="1"/>
    <col min="273" max="512" width="10.3984375" style="1"/>
    <col min="513" max="513" width="5.59765625" style="1" customWidth="1"/>
    <col min="514" max="514" width="2.59765625" style="1" customWidth="1"/>
    <col min="515" max="515" width="10.59765625" style="1" customWidth="1"/>
    <col min="516" max="516" width="13.3984375" style="1" customWidth="1"/>
    <col min="517" max="517" width="10.69921875" style="1" customWidth="1"/>
    <col min="518" max="518" width="12.3984375" style="1" customWidth="1"/>
    <col min="519" max="519" width="11" style="1" customWidth="1"/>
    <col min="520" max="520" width="12.3984375" style="1" customWidth="1"/>
    <col min="521" max="527" width="11.3984375" style="1" customWidth="1"/>
    <col min="528" max="528" width="10.5" style="1" customWidth="1"/>
    <col min="529" max="768" width="10.3984375" style="1"/>
    <col min="769" max="769" width="5.59765625" style="1" customWidth="1"/>
    <col min="770" max="770" width="2.59765625" style="1" customWidth="1"/>
    <col min="771" max="771" width="10.59765625" style="1" customWidth="1"/>
    <col min="772" max="772" width="13.3984375" style="1" customWidth="1"/>
    <col min="773" max="773" width="10.69921875" style="1" customWidth="1"/>
    <col min="774" max="774" width="12.3984375" style="1" customWidth="1"/>
    <col min="775" max="775" width="11" style="1" customWidth="1"/>
    <col min="776" max="776" width="12.3984375" style="1" customWidth="1"/>
    <col min="777" max="783" width="11.3984375" style="1" customWidth="1"/>
    <col min="784" max="784" width="10.5" style="1" customWidth="1"/>
    <col min="785" max="1024" width="10.3984375" style="1"/>
    <col min="1025" max="1025" width="5.59765625" style="1" customWidth="1"/>
    <col min="1026" max="1026" width="2.59765625" style="1" customWidth="1"/>
    <col min="1027" max="1027" width="10.59765625" style="1" customWidth="1"/>
    <col min="1028" max="1028" width="13.3984375" style="1" customWidth="1"/>
    <col min="1029" max="1029" width="10.69921875" style="1" customWidth="1"/>
    <col min="1030" max="1030" width="12.3984375" style="1" customWidth="1"/>
    <col min="1031" max="1031" width="11" style="1" customWidth="1"/>
    <col min="1032" max="1032" width="12.3984375" style="1" customWidth="1"/>
    <col min="1033" max="1039" width="11.3984375" style="1" customWidth="1"/>
    <col min="1040" max="1040" width="10.5" style="1" customWidth="1"/>
    <col min="1041" max="1280" width="10.3984375" style="1"/>
    <col min="1281" max="1281" width="5.59765625" style="1" customWidth="1"/>
    <col min="1282" max="1282" width="2.59765625" style="1" customWidth="1"/>
    <col min="1283" max="1283" width="10.59765625" style="1" customWidth="1"/>
    <col min="1284" max="1284" width="13.3984375" style="1" customWidth="1"/>
    <col min="1285" max="1285" width="10.69921875" style="1" customWidth="1"/>
    <col min="1286" max="1286" width="12.3984375" style="1" customWidth="1"/>
    <col min="1287" max="1287" width="11" style="1" customWidth="1"/>
    <col min="1288" max="1288" width="12.3984375" style="1" customWidth="1"/>
    <col min="1289" max="1295" width="11.3984375" style="1" customWidth="1"/>
    <col min="1296" max="1296" width="10.5" style="1" customWidth="1"/>
    <col min="1297" max="1536" width="10.3984375" style="1"/>
    <col min="1537" max="1537" width="5.59765625" style="1" customWidth="1"/>
    <col min="1538" max="1538" width="2.59765625" style="1" customWidth="1"/>
    <col min="1539" max="1539" width="10.59765625" style="1" customWidth="1"/>
    <col min="1540" max="1540" width="13.3984375" style="1" customWidth="1"/>
    <col min="1541" max="1541" width="10.69921875" style="1" customWidth="1"/>
    <col min="1542" max="1542" width="12.3984375" style="1" customWidth="1"/>
    <col min="1543" max="1543" width="11" style="1" customWidth="1"/>
    <col min="1544" max="1544" width="12.3984375" style="1" customWidth="1"/>
    <col min="1545" max="1551" width="11.3984375" style="1" customWidth="1"/>
    <col min="1552" max="1552" width="10.5" style="1" customWidth="1"/>
    <col min="1553" max="1792" width="10.3984375" style="1"/>
    <col min="1793" max="1793" width="5.59765625" style="1" customWidth="1"/>
    <col min="1794" max="1794" width="2.59765625" style="1" customWidth="1"/>
    <col min="1795" max="1795" width="10.59765625" style="1" customWidth="1"/>
    <col min="1796" max="1796" width="13.3984375" style="1" customWidth="1"/>
    <col min="1797" max="1797" width="10.69921875" style="1" customWidth="1"/>
    <col min="1798" max="1798" width="12.3984375" style="1" customWidth="1"/>
    <col min="1799" max="1799" width="11" style="1" customWidth="1"/>
    <col min="1800" max="1800" width="12.3984375" style="1" customWidth="1"/>
    <col min="1801" max="1807" width="11.3984375" style="1" customWidth="1"/>
    <col min="1808" max="1808" width="10.5" style="1" customWidth="1"/>
    <col min="1809" max="2048" width="10.3984375" style="1"/>
    <col min="2049" max="2049" width="5.59765625" style="1" customWidth="1"/>
    <col min="2050" max="2050" width="2.59765625" style="1" customWidth="1"/>
    <col min="2051" max="2051" width="10.59765625" style="1" customWidth="1"/>
    <col min="2052" max="2052" width="13.3984375" style="1" customWidth="1"/>
    <col min="2053" max="2053" width="10.69921875" style="1" customWidth="1"/>
    <col min="2054" max="2054" width="12.3984375" style="1" customWidth="1"/>
    <col min="2055" max="2055" width="11" style="1" customWidth="1"/>
    <col min="2056" max="2056" width="12.3984375" style="1" customWidth="1"/>
    <col min="2057" max="2063" width="11.3984375" style="1" customWidth="1"/>
    <col min="2064" max="2064" width="10.5" style="1" customWidth="1"/>
    <col min="2065" max="2304" width="10.3984375" style="1"/>
    <col min="2305" max="2305" width="5.59765625" style="1" customWidth="1"/>
    <col min="2306" max="2306" width="2.59765625" style="1" customWidth="1"/>
    <col min="2307" max="2307" width="10.59765625" style="1" customWidth="1"/>
    <col min="2308" max="2308" width="13.3984375" style="1" customWidth="1"/>
    <col min="2309" max="2309" width="10.69921875" style="1" customWidth="1"/>
    <col min="2310" max="2310" width="12.3984375" style="1" customWidth="1"/>
    <col min="2311" max="2311" width="11" style="1" customWidth="1"/>
    <col min="2312" max="2312" width="12.3984375" style="1" customWidth="1"/>
    <col min="2313" max="2319" width="11.3984375" style="1" customWidth="1"/>
    <col min="2320" max="2320" width="10.5" style="1" customWidth="1"/>
    <col min="2321" max="2560" width="10.3984375" style="1"/>
    <col min="2561" max="2561" width="5.59765625" style="1" customWidth="1"/>
    <col min="2562" max="2562" width="2.59765625" style="1" customWidth="1"/>
    <col min="2563" max="2563" width="10.59765625" style="1" customWidth="1"/>
    <col min="2564" max="2564" width="13.3984375" style="1" customWidth="1"/>
    <col min="2565" max="2565" width="10.69921875" style="1" customWidth="1"/>
    <col min="2566" max="2566" width="12.3984375" style="1" customWidth="1"/>
    <col min="2567" max="2567" width="11" style="1" customWidth="1"/>
    <col min="2568" max="2568" width="12.3984375" style="1" customWidth="1"/>
    <col min="2569" max="2575" width="11.3984375" style="1" customWidth="1"/>
    <col min="2576" max="2576" width="10.5" style="1" customWidth="1"/>
    <col min="2577" max="2816" width="10.3984375" style="1"/>
    <col min="2817" max="2817" width="5.59765625" style="1" customWidth="1"/>
    <col min="2818" max="2818" width="2.59765625" style="1" customWidth="1"/>
    <col min="2819" max="2819" width="10.59765625" style="1" customWidth="1"/>
    <col min="2820" max="2820" width="13.3984375" style="1" customWidth="1"/>
    <col min="2821" max="2821" width="10.69921875" style="1" customWidth="1"/>
    <col min="2822" max="2822" width="12.3984375" style="1" customWidth="1"/>
    <col min="2823" max="2823" width="11" style="1" customWidth="1"/>
    <col min="2824" max="2824" width="12.3984375" style="1" customWidth="1"/>
    <col min="2825" max="2831" width="11.3984375" style="1" customWidth="1"/>
    <col min="2832" max="2832" width="10.5" style="1" customWidth="1"/>
    <col min="2833" max="3072" width="10.3984375" style="1"/>
    <col min="3073" max="3073" width="5.59765625" style="1" customWidth="1"/>
    <col min="3074" max="3074" width="2.59765625" style="1" customWidth="1"/>
    <col min="3075" max="3075" width="10.59765625" style="1" customWidth="1"/>
    <col min="3076" max="3076" width="13.3984375" style="1" customWidth="1"/>
    <col min="3077" max="3077" width="10.69921875" style="1" customWidth="1"/>
    <col min="3078" max="3078" width="12.3984375" style="1" customWidth="1"/>
    <col min="3079" max="3079" width="11" style="1" customWidth="1"/>
    <col min="3080" max="3080" width="12.3984375" style="1" customWidth="1"/>
    <col min="3081" max="3087" width="11.3984375" style="1" customWidth="1"/>
    <col min="3088" max="3088" width="10.5" style="1" customWidth="1"/>
    <col min="3089" max="3328" width="10.3984375" style="1"/>
    <col min="3329" max="3329" width="5.59765625" style="1" customWidth="1"/>
    <col min="3330" max="3330" width="2.59765625" style="1" customWidth="1"/>
    <col min="3331" max="3331" width="10.59765625" style="1" customWidth="1"/>
    <col min="3332" max="3332" width="13.3984375" style="1" customWidth="1"/>
    <col min="3333" max="3333" width="10.69921875" style="1" customWidth="1"/>
    <col min="3334" max="3334" width="12.3984375" style="1" customWidth="1"/>
    <col min="3335" max="3335" width="11" style="1" customWidth="1"/>
    <col min="3336" max="3336" width="12.3984375" style="1" customWidth="1"/>
    <col min="3337" max="3343" width="11.3984375" style="1" customWidth="1"/>
    <col min="3344" max="3344" width="10.5" style="1" customWidth="1"/>
    <col min="3345" max="3584" width="10.3984375" style="1"/>
    <col min="3585" max="3585" width="5.59765625" style="1" customWidth="1"/>
    <col min="3586" max="3586" width="2.59765625" style="1" customWidth="1"/>
    <col min="3587" max="3587" width="10.59765625" style="1" customWidth="1"/>
    <col min="3588" max="3588" width="13.3984375" style="1" customWidth="1"/>
    <col min="3589" max="3589" width="10.69921875" style="1" customWidth="1"/>
    <col min="3590" max="3590" width="12.3984375" style="1" customWidth="1"/>
    <col min="3591" max="3591" width="11" style="1" customWidth="1"/>
    <col min="3592" max="3592" width="12.3984375" style="1" customWidth="1"/>
    <col min="3593" max="3599" width="11.3984375" style="1" customWidth="1"/>
    <col min="3600" max="3600" width="10.5" style="1" customWidth="1"/>
    <col min="3601" max="3840" width="10.3984375" style="1"/>
    <col min="3841" max="3841" width="5.59765625" style="1" customWidth="1"/>
    <col min="3842" max="3842" width="2.59765625" style="1" customWidth="1"/>
    <col min="3843" max="3843" width="10.59765625" style="1" customWidth="1"/>
    <col min="3844" max="3844" width="13.3984375" style="1" customWidth="1"/>
    <col min="3845" max="3845" width="10.69921875" style="1" customWidth="1"/>
    <col min="3846" max="3846" width="12.3984375" style="1" customWidth="1"/>
    <col min="3847" max="3847" width="11" style="1" customWidth="1"/>
    <col min="3848" max="3848" width="12.3984375" style="1" customWidth="1"/>
    <col min="3849" max="3855" width="11.3984375" style="1" customWidth="1"/>
    <col min="3856" max="3856" width="10.5" style="1" customWidth="1"/>
    <col min="3857" max="4096" width="10.3984375" style="1"/>
    <col min="4097" max="4097" width="5.59765625" style="1" customWidth="1"/>
    <col min="4098" max="4098" width="2.59765625" style="1" customWidth="1"/>
    <col min="4099" max="4099" width="10.59765625" style="1" customWidth="1"/>
    <col min="4100" max="4100" width="13.3984375" style="1" customWidth="1"/>
    <col min="4101" max="4101" width="10.69921875" style="1" customWidth="1"/>
    <col min="4102" max="4102" width="12.3984375" style="1" customWidth="1"/>
    <col min="4103" max="4103" width="11" style="1" customWidth="1"/>
    <col min="4104" max="4104" width="12.3984375" style="1" customWidth="1"/>
    <col min="4105" max="4111" width="11.3984375" style="1" customWidth="1"/>
    <col min="4112" max="4112" width="10.5" style="1" customWidth="1"/>
    <col min="4113" max="4352" width="10.3984375" style="1"/>
    <col min="4353" max="4353" width="5.59765625" style="1" customWidth="1"/>
    <col min="4354" max="4354" width="2.59765625" style="1" customWidth="1"/>
    <col min="4355" max="4355" width="10.59765625" style="1" customWidth="1"/>
    <col min="4356" max="4356" width="13.3984375" style="1" customWidth="1"/>
    <col min="4357" max="4357" width="10.69921875" style="1" customWidth="1"/>
    <col min="4358" max="4358" width="12.3984375" style="1" customWidth="1"/>
    <col min="4359" max="4359" width="11" style="1" customWidth="1"/>
    <col min="4360" max="4360" width="12.3984375" style="1" customWidth="1"/>
    <col min="4361" max="4367" width="11.3984375" style="1" customWidth="1"/>
    <col min="4368" max="4368" width="10.5" style="1" customWidth="1"/>
    <col min="4369" max="4608" width="10.3984375" style="1"/>
    <col min="4609" max="4609" width="5.59765625" style="1" customWidth="1"/>
    <col min="4610" max="4610" width="2.59765625" style="1" customWidth="1"/>
    <col min="4611" max="4611" width="10.59765625" style="1" customWidth="1"/>
    <col min="4612" max="4612" width="13.3984375" style="1" customWidth="1"/>
    <col min="4613" max="4613" width="10.69921875" style="1" customWidth="1"/>
    <col min="4614" max="4614" width="12.3984375" style="1" customWidth="1"/>
    <col min="4615" max="4615" width="11" style="1" customWidth="1"/>
    <col min="4616" max="4616" width="12.3984375" style="1" customWidth="1"/>
    <col min="4617" max="4623" width="11.3984375" style="1" customWidth="1"/>
    <col min="4624" max="4624" width="10.5" style="1" customWidth="1"/>
    <col min="4625" max="4864" width="10.3984375" style="1"/>
    <col min="4865" max="4865" width="5.59765625" style="1" customWidth="1"/>
    <col min="4866" max="4866" width="2.59765625" style="1" customWidth="1"/>
    <col min="4867" max="4867" width="10.59765625" style="1" customWidth="1"/>
    <col min="4868" max="4868" width="13.3984375" style="1" customWidth="1"/>
    <col min="4869" max="4869" width="10.69921875" style="1" customWidth="1"/>
    <col min="4870" max="4870" width="12.3984375" style="1" customWidth="1"/>
    <col min="4871" max="4871" width="11" style="1" customWidth="1"/>
    <col min="4872" max="4872" width="12.3984375" style="1" customWidth="1"/>
    <col min="4873" max="4879" width="11.3984375" style="1" customWidth="1"/>
    <col min="4880" max="4880" width="10.5" style="1" customWidth="1"/>
    <col min="4881" max="5120" width="10.3984375" style="1"/>
    <col min="5121" max="5121" width="5.59765625" style="1" customWidth="1"/>
    <col min="5122" max="5122" width="2.59765625" style="1" customWidth="1"/>
    <col min="5123" max="5123" width="10.59765625" style="1" customWidth="1"/>
    <col min="5124" max="5124" width="13.3984375" style="1" customWidth="1"/>
    <col min="5125" max="5125" width="10.69921875" style="1" customWidth="1"/>
    <col min="5126" max="5126" width="12.3984375" style="1" customWidth="1"/>
    <col min="5127" max="5127" width="11" style="1" customWidth="1"/>
    <col min="5128" max="5128" width="12.3984375" style="1" customWidth="1"/>
    <col min="5129" max="5135" width="11.3984375" style="1" customWidth="1"/>
    <col min="5136" max="5136" width="10.5" style="1" customWidth="1"/>
    <col min="5137" max="5376" width="10.3984375" style="1"/>
    <col min="5377" max="5377" width="5.59765625" style="1" customWidth="1"/>
    <col min="5378" max="5378" width="2.59765625" style="1" customWidth="1"/>
    <col min="5379" max="5379" width="10.59765625" style="1" customWidth="1"/>
    <col min="5380" max="5380" width="13.3984375" style="1" customWidth="1"/>
    <col min="5381" max="5381" width="10.69921875" style="1" customWidth="1"/>
    <col min="5382" max="5382" width="12.3984375" style="1" customWidth="1"/>
    <col min="5383" max="5383" width="11" style="1" customWidth="1"/>
    <col min="5384" max="5384" width="12.3984375" style="1" customWidth="1"/>
    <col min="5385" max="5391" width="11.3984375" style="1" customWidth="1"/>
    <col min="5392" max="5392" width="10.5" style="1" customWidth="1"/>
    <col min="5393" max="5632" width="10.3984375" style="1"/>
    <col min="5633" max="5633" width="5.59765625" style="1" customWidth="1"/>
    <col min="5634" max="5634" width="2.59765625" style="1" customWidth="1"/>
    <col min="5635" max="5635" width="10.59765625" style="1" customWidth="1"/>
    <col min="5636" max="5636" width="13.3984375" style="1" customWidth="1"/>
    <col min="5637" max="5637" width="10.69921875" style="1" customWidth="1"/>
    <col min="5638" max="5638" width="12.3984375" style="1" customWidth="1"/>
    <col min="5639" max="5639" width="11" style="1" customWidth="1"/>
    <col min="5640" max="5640" width="12.3984375" style="1" customWidth="1"/>
    <col min="5641" max="5647" width="11.3984375" style="1" customWidth="1"/>
    <col min="5648" max="5648" width="10.5" style="1" customWidth="1"/>
    <col min="5649" max="5888" width="10.3984375" style="1"/>
    <col min="5889" max="5889" width="5.59765625" style="1" customWidth="1"/>
    <col min="5890" max="5890" width="2.59765625" style="1" customWidth="1"/>
    <col min="5891" max="5891" width="10.59765625" style="1" customWidth="1"/>
    <col min="5892" max="5892" width="13.3984375" style="1" customWidth="1"/>
    <col min="5893" max="5893" width="10.69921875" style="1" customWidth="1"/>
    <col min="5894" max="5894" width="12.3984375" style="1" customWidth="1"/>
    <col min="5895" max="5895" width="11" style="1" customWidth="1"/>
    <col min="5896" max="5896" width="12.3984375" style="1" customWidth="1"/>
    <col min="5897" max="5903" width="11.3984375" style="1" customWidth="1"/>
    <col min="5904" max="5904" width="10.5" style="1" customWidth="1"/>
    <col min="5905" max="6144" width="10.3984375" style="1"/>
    <col min="6145" max="6145" width="5.59765625" style="1" customWidth="1"/>
    <col min="6146" max="6146" width="2.59765625" style="1" customWidth="1"/>
    <col min="6147" max="6147" width="10.59765625" style="1" customWidth="1"/>
    <col min="6148" max="6148" width="13.3984375" style="1" customWidth="1"/>
    <col min="6149" max="6149" width="10.69921875" style="1" customWidth="1"/>
    <col min="6150" max="6150" width="12.3984375" style="1" customWidth="1"/>
    <col min="6151" max="6151" width="11" style="1" customWidth="1"/>
    <col min="6152" max="6152" width="12.3984375" style="1" customWidth="1"/>
    <col min="6153" max="6159" width="11.3984375" style="1" customWidth="1"/>
    <col min="6160" max="6160" width="10.5" style="1" customWidth="1"/>
    <col min="6161" max="6400" width="10.3984375" style="1"/>
    <col min="6401" max="6401" width="5.59765625" style="1" customWidth="1"/>
    <col min="6402" max="6402" width="2.59765625" style="1" customWidth="1"/>
    <col min="6403" max="6403" width="10.59765625" style="1" customWidth="1"/>
    <col min="6404" max="6404" width="13.3984375" style="1" customWidth="1"/>
    <col min="6405" max="6405" width="10.69921875" style="1" customWidth="1"/>
    <col min="6406" max="6406" width="12.3984375" style="1" customWidth="1"/>
    <col min="6407" max="6407" width="11" style="1" customWidth="1"/>
    <col min="6408" max="6408" width="12.3984375" style="1" customWidth="1"/>
    <col min="6409" max="6415" width="11.3984375" style="1" customWidth="1"/>
    <col min="6416" max="6416" width="10.5" style="1" customWidth="1"/>
    <col min="6417" max="6656" width="10.3984375" style="1"/>
    <col min="6657" max="6657" width="5.59765625" style="1" customWidth="1"/>
    <col min="6658" max="6658" width="2.59765625" style="1" customWidth="1"/>
    <col min="6659" max="6659" width="10.59765625" style="1" customWidth="1"/>
    <col min="6660" max="6660" width="13.3984375" style="1" customWidth="1"/>
    <col min="6661" max="6661" width="10.69921875" style="1" customWidth="1"/>
    <col min="6662" max="6662" width="12.3984375" style="1" customWidth="1"/>
    <col min="6663" max="6663" width="11" style="1" customWidth="1"/>
    <col min="6664" max="6664" width="12.3984375" style="1" customWidth="1"/>
    <col min="6665" max="6671" width="11.3984375" style="1" customWidth="1"/>
    <col min="6672" max="6672" width="10.5" style="1" customWidth="1"/>
    <col min="6673" max="6912" width="10.3984375" style="1"/>
    <col min="6913" max="6913" width="5.59765625" style="1" customWidth="1"/>
    <col min="6914" max="6914" width="2.59765625" style="1" customWidth="1"/>
    <col min="6915" max="6915" width="10.59765625" style="1" customWidth="1"/>
    <col min="6916" max="6916" width="13.3984375" style="1" customWidth="1"/>
    <col min="6917" max="6917" width="10.69921875" style="1" customWidth="1"/>
    <col min="6918" max="6918" width="12.3984375" style="1" customWidth="1"/>
    <col min="6919" max="6919" width="11" style="1" customWidth="1"/>
    <col min="6920" max="6920" width="12.3984375" style="1" customWidth="1"/>
    <col min="6921" max="6927" width="11.3984375" style="1" customWidth="1"/>
    <col min="6928" max="6928" width="10.5" style="1" customWidth="1"/>
    <col min="6929" max="7168" width="10.3984375" style="1"/>
    <col min="7169" max="7169" width="5.59765625" style="1" customWidth="1"/>
    <col min="7170" max="7170" width="2.59765625" style="1" customWidth="1"/>
    <col min="7171" max="7171" width="10.59765625" style="1" customWidth="1"/>
    <col min="7172" max="7172" width="13.3984375" style="1" customWidth="1"/>
    <col min="7173" max="7173" width="10.69921875" style="1" customWidth="1"/>
    <col min="7174" max="7174" width="12.3984375" style="1" customWidth="1"/>
    <col min="7175" max="7175" width="11" style="1" customWidth="1"/>
    <col min="7176" max="7176" width="12.3984375" style="1" customWidth="1"/>
    <col min="7177" max="7183" width="11.3984375" style="1" customWidth="1"/>
    <col min="7184" max="7184" width="10.5" style="1" customWidth="1"/>
    <col min="7185" max="7424" width="10.3984375" style="1"/>
    <col min="7425" max="7425" width="5.59765625" style="1" customWidth="1"/>
    <col min="7426" max="7426" width="2.59765625" style="1" customWidth="1"/>
    <col min="7427" max="7427" width="10.59765625" style="1" customWidth="1"/>
    <col min="7428" max="7428" width="13.3984375" style="1" customWidth="1"/>
    <col min="7429" max="7429" width="10.69921875" style="1" customWidth="1"/>
    <col min="7430" max="7430" width="12.3984375" style="1" customWidth="1"/>
    <col min="7431" max="7431" width="11" style="1" customWidth="1"/>
    <col min="7432" max="7432" width="12.3984375" style="1" customWidth="1"/>
    <col min="7433" max="7439" width="11.3984375" style="1" customWidth="1"/>
    <col min="7440" max="7440" width="10.5" style="1" customWidth="1"/>
    <col min="7441" max="7680" width="10.3984375" style="1"/>
    <col min="7681" max="7681" width="5.59765625" style="1" customWidth="1"/>
    <col min="7682" max="7682" width="2.59765625" style="1" customWidth="1"/>
    <col min="7683" max="7683" width="10.59765625" style="1" customWidth="1"/>
    <col min="7684" max="7684" width="13.3984375" style="1" customWidth="1"/>
    <col min="7685" max="7685" width="10.69921875" style="1" customWidth="1"/>
    <col min="7686" max="7686" width="12.3984375" style="1" customWidth="1"/>
    <col min="7687" max="7687" width="11" style="1" customWidth="1"/>
    <col min="7688" max="7688" width="12.3984375" style="1" customWidth="1"/>
    <col min="7689" max="7695" width="11.3984375" style="1" customWidth="1"/>
    <col min="7696" max="7696" width="10.5" style="1" customWidth="1"/>
    <col min="7697" max="7936" width="10.3984375" style="1"/>
    <col min="7937" max="7937" width="5.59765625" style="1" customWidth="1"/>
    <col min="7938" max="7938" width="2.59765625" style="1" customWidth="1"/>
    <col min="7939" max="7939" width="10.59765625" style="1" customWidth="1"/>
    <col min="7940" max="7940" width="13.3984375" style="1" customWidth="1"/>
    <col min="7941" max="7941" width="10.69921875" style="1" customWidth="1"/>
    <col min="7942" max="7942" width="12.3984375" style="1" customWidth="1"/>
    <col min="7943" max="7943" width="11" style="1" customWidth="1"/>
    <col min="7944" max="7944" width="12.3984375" style="1" customWidth="1"/>
    <col min="7945" max="7951" width="11.3984375" style="1" customWidth="1"/>
    <col min="7952" max="7952" width="10.5" style="1" customWidth="1"/>
    <col min="7953" max="8192" width="10.3984375" style="1"/>
    <col min="8193" max="8193" width="5.59765625" style="1" customWidth="1"/>
    <col min="8194" max="8194" width="2.59765625" style="1" customWidth="1"/>
    <col min="8195" max="8195" width="10.59765625" style="1" customWidth="1"/>
    <col min="8196" max="8196" width="13.3984375" style="1" customWidth="1"/>
    <col min="8197" max="8197" width="10.69921875" style="1" customWidth="1"/>
    <col min="8198" max="8198" width="12.3984375" style="1" customWidth="1"/>
    <col min="8199" max="8199" width="11" style="1" customWidth="1"/>
    <col min="8200" max="8200" width="12.3984375" style="1" customWidth="1"/>
    <col min="8201" max="8207" width="11.3984375" style="1" customWidth="1"/>
    <col min="8208" max="8208" width="10.5" style="1" customWidth="1"/>
    <col min="8209" max="8448" width="10.3984375" style="1"/>
    <col min="8449" max="8449" width="5.59765625" style="1" customWidth="1"/>
    <col min="8450" max="8450" width="2.59765625" style="1" customWidth="1"/>
    <col min="8451" max="8451" width="10.59765625" style="1" customWidth="1"/>
    <col min="8452" max="8452" width="13.3984375" style="1" customWidth="1"/>
    <col min="8453" max="8453" width="10.69921875" style="1" customWidth="1"/>
    <col min="8454" max="8454" width="12.3984375" style="1" customWidth="1"/>
    <col min="8455" max="8455" width="11" style="1" customWidth="1"/>
    <col min="8456" max="8456" width="12.3984375" style="1" customWidth="1"/>
    <col min="8457" max="8463" width="11.3984375" style="1" customWidth="1"/>
    <col min="8464" max="8464" width="10.5" style="1" customWidth="1"/>
    <col min="8465" max="8704" width="10.3984375" style="1"/>
    <col min="8705" max="8705" width="5.59765625" style="1" customWidth="1"/>
    <col min="8706" max="8706" width="2.59765625" style="1" customWidth="1"/>
    <col min="8707" max="8707" width="10.59765625" style="1" customWidth="1"/>
    <col min="8708" max="8708" width="13.3984375" style="1" customWidth="1"/>
    <col min="8709" max="8709" width="10.69921875" style="1" customWidth="1"/>
    <col min="8710" max="8710" width="12.3984375" style="1" customWidth="1"/>
    <col min="8711" max="8711" width="11" style="1" customWidth="1"/>
    <col min="8712" max="8712" width="12.3984375" style="1" customWidth="1"/>
    <col min="8713" max="8719" width="11.3984375" style="1" customWidth="1"/>
    <col min="8720" max="8720" width="10.5" style="1" customWidth="1"/>
    <col min="8721" max="8960" width="10.3984375" style="1"/>
    <col min="8961" max="8961" width="5.59765625" style="1" customWidth="1"/>
    <col min="8962" max="8962" width="2.59765625" style="1" customWidth="1"/>
    <col min="8963" max="8963" width="10.59765625" style="1" customWidth="1"/>
    <col min="8964" max="8964" width="13.3984375" style="1" customWidth="1"/>
    <col min="8965" max="8965" width="10.69921875" style="1" customWidth="1"/>
    <col min="8966" max="8966" width="12.3984375" style="1" customWidth="1"/>
    <col min="8967" max="8967" width="11" style="1" customWidth="1"/>
    <col min="8968" max="8968" width="12.3984375" style="1" customWidth="1"/>
    <col min="8969" max="8975" width="11.3984375" style="1" customWidth="1"/>
    <col min="8976" max="8976" width="10.5" style="1" customWidth="1"/>
    <col min="8977" max="9216" width="10.3984375" style="1"/>
    <col min="9217" max="9217" width="5.59765625" style="1" customWidth="1"/>
    <col min="9218" max="9218" width="2.59765625" style="1" customWidth="1"/>
    <col min="9219" max="9219" width="10.59765625" style="1" customWidth="1"/>
    <col min="9220" max="9220" width="13.3984375" style="1" customWidth="1"/>
    <col min="9221" max="9221" width="10.69921875" style="1" customWidth="1"/>
    <col min="9222" max="9222" width="12.3984375" style="1" customWidth="1"/>
    <col min="9223" max="9223" width="11" style="1" customWidth="1"/>
    <col min="9224" max="9224" width="12.3984375" style="1" customWidth="1"/>
    <col min="9225" max="9231" width="11.3984375" style="1" customWidth="1"/>
    <col min="9232" max="9232" width="10.5" style="1" customWidth="1"/>
    <col min="9233" max="9472" width="10.3984375" style="1"/>
    <col min="9473" max="9473" width="5.59765625" style="1" customWidth="1"/>
    <col min="9474" max="9474" width="2.59765625" style="1" customWidth="1"/>
    <col min="9475" max="9475" width="10.59765625" style="1" customWidth="1"/>
    <col min="9476" max="9476" width="13.3984375" style="1" customWidth="1"/>
    <col min="9477" max="9477" width="10.69921875" style="1" customWidth="1"/>
    <col min="9478" max="9478" width="12.3984375" style="1" customWidth="1"/>
    <col min="9479" max="9479" width="11" style="1" customWidth="1"/>
    <col min="9480" max="9480" width="12.3984375" style="1" customWidth="1"/>
    <col min="9481" max="9487" width="11.3984375" style="1" customWidth="1"/>
    <col min="9488" max="9488" width="10.5" style="1" customWidth="1"/>
    <col min="9489" max="9728" width="10.3984375" style="1"/>
    <col min="9729" max="9729" width="5.59765625" style="1" customWidth="1"/>
    <col min="9730" max="9730" width="2.59765625" style="1" customWidth="1"/>
    <col min="9731" max="9731" width="10.59765625" style="1" customWidth="1"/>
    <col min="9732" max="9732" width="13.3984375" style="1" customWidth="1"/>
    <col min="9733" max="9733" width="10.69921875" style="1" customWidth="1"/>
    <col min="9734" max="9734" width="12.3984375" style="1" customWidth="1"/>
    <col min="9735" max="9735" width="11" style="1" customWidth="1"/>
    <col min="9736" max="9736" width="12.3984375" style="1" customWidth="1"/>
    <col min="9737" max="9743" width="11.3984375" style="1" customWidth="1"/>
    <col min="9744" max="9744" width="10.5" style="1" customWidth="1"/>
    <col min="9745" max="9984" width="10.3984375" style="1"/>
    <col min="9985" max="9985" width="5.59765625" style="1" customWidth="1"/>
    <col min="9986" max="9986" width="2.59765625" style="1" customWidth="1"/>
    <col min="9987" max="9987" width="10.59765625" style="1" customWidth="1"/>
    <col min="9988" max="9988" width="13.3984375" style="1" customWidth="1"/>
    <col min="9989" max="9989" width="10.69921875" style="1" customWidth="1"/>
    <col min="9990" max="9990" width="12.3984375" style="1" customWidth="1"/>
    <col min="9991" max="9991" width="11" style="1" customWidth="1"/>
    <col min="9992" max="9992" width="12.3984375" style="1" customWidth="1"/>
    <col min="9993" max="9999" width="11.3984375" style="1" customWidth="1"/>
    <col min="10000" max="10000" width="10.5" style="1" customWidth="1"/>
    <col min="10001" max="10240" width="10.3984375" style="1"/>
    <col min="10241" max="10241" width="5.59765625" style="1" customWidth="1"/>
    <col min="10242" max="10242" width="2.59765625" style="1" customWidth="1"/>
    <col min="10243" max="10243" width="10.59765625" style="1" customWidth="1"/>
    <col min="10244" max="10244" width="13.3984375" style="1" customWidth="1"/>
    <col min="10245" max="10245" width="10.69921875" style="1" customWidth="1"/>
    <col min="10246" max="10246" width="12.3984375" style="1" customWidth="1"/>
    <col min="10247" max="10247" width="11" style="1" customWidth="1"/>
    <col min="10248" max="10248" width="12.3984375" style="1" customWidth="1"/>
    <col min="10249" max="10255" width="11.3984375" style="1" customWidth="1"/>
    <col min="10256" max="10256" width="10.5" style="1" customWidth="1"/>
    <col min="10257" max="10496" width="10.3984375" style="1"/>
    <col min="10497" max="10497" width="5.59765625" style="1" customWidth="1"/>
    <col min="10498" max="10498" width="2.59765625" style="1" customWidth="1"/>
    <col min="10499" max="10499" width="10.59765625" style="1" customWidth="1"/>
    <col min="10500" max="10500" width="13.3984375" style="1" customWidth="1"/>
    <col min="10501" max="10501" width="10.69921875" style="1" customWidth="1"/>
    <col min="10502" max="10502" width="12.3984375" style="1" customWidth="1"/>
    <col min="10503" max="10503" width="11" style="1" customWidth="1"/>
    <col min="10504" max="10504" width="12.3984375" style="1" customWidth="1"/>
    <col min="10505" max="10511" width="11.3984375" style="1" customWidth="1"/>
    <col min="10512" max="10512" width="10.5" style="1" customWidth="1"/>
    <col min="10513" max="10752" width="10.3984375" style="1"/>
    <col min="10753" max="10753" width="5.59765625" style="1" customWidth="1"/>
    <col min="10754" max="10754" width="2.59765625" style="1" customWidth="1"/>
    <col min="10755" max="10755" width="10.59765625" style="1" customWidth="1"/>
    <col min="10756" max="10756" width="13.3984375" style="1" customWidth="1"/>
    <col min="10757" max="10757" width="10.69921875" style="1" customWidth="1"/>
    <col min="10758" max="10758" width="12.3984375" style="1" customWidth="1"/>
    <col min="10759" max="10759" width="11" style="1" customWidth="1"/>
    <col min="10760" max="10760" width="12.3984375" style="1" customWidth="1"/>
    <col min="10761" max="10767" width="11.3984375" style="1" customWidth="1"/>
    <col min="10768" max="10768" width="10.5" style="1" customWidth="1"/>
    <col min="10769" max="11008" width="10.3984375" style="1"/>
    <col min="11009" max="11009" width="5.59765625" style="1" customWidth="1"/>
    <col min="11010" max="11010" width="2.59765625" style="1" customWidth="1"/>
    <col min="11011" max="11011" width="10.59765625" style="1" customWidth="1"/>
    <col min="11012" max="11012" width="13.3984375" style="1" customWidth="1"/>
    <col min="11013" max="11013" width="10.69921875" style="1" customWidth="1"/>
    <col min="11014" max="11014" width="12.3984375" style="1" customWidth="1"/>
    <col min="11015" max="11015" width="11" style="1" customWidth="1"/>
    <col min="11016" max="11016" width="12.3984375" style="1" customWidth="1"/>
    <col min="11017" max="11023" width="11.3984375" style="1" customWidth="1"/>
    <col min="11024" max="11024" width="10.5" style="1" customWidth="1"/>
    <col min="11025" max="11264" width="10.3984375" style="1"/>
    <col min="11265" max="11265" width="5.59765625" style="1" customWidth="1"/>
    <col min="11266" max="11266" width="2.59765625" style="1" customWidth="1"/>
    <col min="11267" max="11267" width="10.59765625" style="1" customWidth="1"/>
    <col min="11268" max="11268" width="13.3984375" style="1" customWidth="1"/>
    <col min="11269" max="11269" width="10.69921875" style="1" customWidth="1"/>
    <col min="11270" max="11270" width="12.3984375" style="1" customWidth="1"/>
    <col min="11271" max="11271" width="11" style="1" customWidth="1"/>
    <col min="11272" max="11272" width="12.3984375" style="1" customWidth="1"/>
    <col min="11273" max="11279" width="11.3984375" style="1" customWidth="1"/>
    <col min="11280" max="11280" width="10.5" style="1" customWidth="1"/>
    <col min="11281" max="11520" width="10.3984375" style="1"/>
    <col min="11521" max="11521" width="5.59765625" style="1" customWidth="1"/>
    <col min="11522" max="11522" width="2.59765625" style="1" customWidth="1"/>
    <col min="11523" max="11523" width="10.59765625" style="1" customWidth="1"/>
    <col min="11524" max="11524" width="13.3984375" style="1" customWidth="1"/>
    <col min="11525" max="11525" width="10.69921875" style="1" customWidth="1"/>
    <col min="11526" max="11526" width="12.3984375" style="1" customWidth="1"/>
    <col min="11527" max="11527" width="11" style="1" customWidth="1"/>
    <col min="11528" max="11528" width="12.3984375" style="1" customWidth="1"/>
    <col min="11529" max="11535" width="11.3984375" style="1" customWidth="1"/>
    <col min="11536" max="11536" width="10.5" style="1" customWidth="1"/>
    <col min="11537" max="11776" width="10.3984375" style="1"/>
    <col min="11777" max="11777" width="5.59765625" style="1" customWidth="1"/>
    <col min="11778" max="11778" width="2.59765625" style="1" customWidth="1"/>
    <col min="11779" max="11779" width="10.59765625" style="1" customWidth="1"/>
    <col min="11780" max="11780" width="13.3984375" style="1" customWidth="1"/>
    <col min="11781" max="11781" width="10.69921875" style="1" customWidth="1"/>
    <col min="11782" max="11782" width="12.3984375" style="1" customWidth="1"/>
    <col min="11783" max="11783" width="11" style="1" customWidth="1"/>
    <col min="11784" max="11784" width="12.3984375" style="1" customWidth="1"/>
    <col min="11785" max="11791" width="11.3984375" style="1" customWidth="1"/>
    <col min="11792" max="11792" width="10.5" style="1" customWidth="1"/>
    <col min="11793" max="12032" width="10.3984375" style="1"/>
    <col min="12033" max="12033" width="5.59765625" style="1" customWidth="1"/>
    <col min="12034" max="12034" width="2.59765625" style="1" customWidth="1"/>
    <col min="12035" max="12035" width="10.59765625" style="1" customWidth="1"/>
    <col min="12036" max="12036" width="13.3984375" style="1" customWidth="1"/>
    <col min="12037" max="12037" width="10.69921875" style="1" customWidth="1"/>
    <col min="12038" max="12038" width="12.3984375" style="1" customWidth="1"/>
    <col min="12039" max="12039" width="11" style="1" customWidth="1"/>
    <col min="12040" max="12040" width="12.3984375" style="1" customWidth="1"/>
    <col min="12041" max="12047" width="11.3984375" style="1" customWidth="1"/>
    <col min="12048" max="12048" width="10.5" style="1" customWidth="1"/>
    <col min="12049" max="12288" width="10.3984375" style="1"/>
    <col min="12289" max="12289" width="5.59765625" style="1" customWidth="1"/>
    <col min="12290" max="12290" width="2.59765625" style="1" customWidth="1"/>
    <col min="12291" max="12291" width="10.59765625" style="1" customWidth="1"/>
    <col min="12292" max="12292" width="13.3984375" style="1" customWidth="1"/>
    <col min="12293" max="12293" width="10.69921875" style="1" customWidth="1"/>
    <col min="12294" max="12294" width="12.3984375" style="1" customWidth="1"/>
    <col min="12295" max="12295" width="11" style="1" customWidth="1"/>
    <col min="12296" max="12296" width="12.3984375" style="1" customWidth="1"/>
    <col min="12297" max="12303" width="11.3984375" style="1" customWidth="1"/>
    <col min="12304" max="12304" width="10.5" style="1" customWidth="1"/>
    <col min="12305" max="12544" width="10.3984375" style="1"/>
    <col min="12545" max="12545" width="5.59765625" style="1" customWidth="1"/>
    <col min="12546" max="12546" width="2.59765625" style="1" customWidth="1"/>
    <col min="12547" max="12547" width="10.59765625" style="1" customWidth="1"/>
    <col min="12548" max="12548" width="13.3984375" style="1" customWidth="1"/>
    <col min="12549" max="12549" width="10.69921875" style="1" customWidth="1"/>
    <col min="12550" max="12550" width="12.3984375" style="1" customWidth="1"/>
    <col min="12551" max="12551" width="11" style="1" customWidth="1"/>
    <col min="12552" max="12552" width="12.3984375" style="1" customWidth="1"/>
    <col min="12553" max="12559" width="11.3984375" style="1" customWidth="1"/>
    <col min="12560" max="12560" width="10.5" style="1" customWidth="1"/>
    <col min="12561" max="12800" width="10.3984375" style="1"/>
    <col min="12801" max="12801" width="5.59765625" style="1" customWidth="1"/>
    <col min="12802" max="12802" width="2.59765625" style="1" customWidth="1"/>
    <col min="12803" max="12803" width="10.59765625" style="1" customWidth="1"/>
    <col min="12804" max="12804" width="13.3984375" style="1" customWidth="1"/>
    <col min="12805" max="12805" width="10.69921875" style="1" customWidth="1"/>
    <col min="12806" max="12806" width="12.3984375" style="1" customWidth="1"/>
    <col min="12807" max="12807" width="11" style="1" customWidth="1"/>
    <col min="12808" max="12808" width="12.3984375" style="1" customWidth="1"/>
    <col min="12809" max="12815" width="11.3984375" style="1" customWidth="1"/>
    <col min="12816" max="12816" width="10.5" style="1" customWidth="1"/>
    <col min="12817" max="13056" width="10.3984375" style="1"/>
    <col min="13057" max="13057" width="5.59765625" style="1" customWidth="1"/>
    <col min="13058" max="13058" width="2.59765625" style="1" customWidth="1"/>
    <col min="13059" max="13059" width="10.59765625" style="1" customWidth="1"/>
    <col min="13060" max="13060" width="13.3984375" style="1" customWidth="1"/>
    <col min="13061" max="13061" width="10.69921875" style="1" customWidth="1"/>
    <col min="13062" max="13062" width="12.3984375" style="1" customWidth="1"/>
    <col min="13063" max="13063" width="11" style="1" customWidth="1"/>
    <col min="13064" max="13064" width="12.3984375" style="1" customWidth="1"/>
    <col min="13065" max="13071" width="11.3984375" style="1" customWidth="1"/>
    <col min="13072" max="13072" width="10.5" style="1" customWidth="1"/>
    <col min="13073" max="13312" width="10.3984375" style="1"/>
    <col min="13313" max="13313" width="5.59765625" style="1" customWidth="1"/>
    <col min="13314" max="13314" width="2.59765625" style="1" customWidth="1"/>
    <col min="13315" max="13315" width="10.59765625" style="1" customWidth="1"/>
    <col min="13316" max="13316" width="13.3984375" style="1" customWidth="1"/>
    <col min="13317" max="13317" width="10.69921875" style="1" customWidth="1"/>
    <col min="13318" max="13318" width="12.3984375" style="1" customWidth="1"/>
    <col min="13319" max="13319" width="11" style="1" customWidth="1"/>
    <col min="13320" max="13320" width="12.3984375" style="1" customWidth="1"/>
    <col min="13321" max="13327" width="11.3984375" style="1" customWidth="1"/>
    <col min="13328" max="13328" width="10.5" style="1" customWidth="1"/>
    <col min="13329" max="13568" width="10.3984375" style="1"/>
    <col min="13569" max="13569" width="5.59765625" style="1" customWidth="1"/>
    <col min="13570" max="13570" width="2.59765625" style="1" customWidth="1"/>
    <col min="13571" max="13571" width="10.59765625" style="1" customWidth="1"/>
    <col min="13572" max="13572" width="13.3984375" style="1" customWidth="1"/>
    <col min="13573" max="13573" width="10.69921875" style="1" customWidth="1"/>
    <col min="13574" max="13574" width="12.3984375" style="1" customWidth="1"/>
    <col min="13575" max="13575" width="11" style="1" customWidth="1"/>
    <col min="13576" max="13576" width="12.3984375" style="1" customWidth="1"/>
    <col min="13577" max="13583" width="11.3984375" style="1" customWidth="1"/>
    <col min="13584" max="13584" width="10.5" style="1" customWidth="1"/>
    <col min="13585" max="13824" width="10.3984375" style="1"/>
    <col min="13825" max="13825" width="5.59765625" style="1" customWidth="1"/>
    <col min="13826" max="13826" width="2.59765625" style="1" customWidth="1"/>
    <col min="13827" max="13827" width="10.59765625" style="1" customWidth="1"/>
    <col min="13828" max="13828" width="13.3984375" style="1" customWidth="1"/>
    <col min="13829" max="13829" width="10.69921875" style="1" customWidth="1"/>
    <col min="13830" max="13830" width="12.3984375" style="1" customWidth="1"/>
    <col min="13831" max="13831" width="11" style="1" customWidth="1"/>
    <col min="13832" max="13832" width="12.3984375" style="1" customWidth="1"/>
    <col min="13833" max="13839" width="11.3984375" style="1" customWidth="1"/>
    <col min="13840" max="13840" width="10.5" style="1" customWidth="1"/>
    <col min="13841" max="14080" width="10.3984375" style="1"/>
    <col min="14081" max="14081" width="5.59765625" style="1" customWidth="1"/>
    <col min="14082" max="14082" width="2.59765625" style="1" customWidth="1"/>
    <col min="14083" max="14083" width="10.59765625" style="1" customWidth="1"/>
    <col min="14084" max="14084" width="13.3984375" style="1" customWidth="1"/>
    <col min="14085" max="14085" width="10.69921875" style="1" customWidth="1"/>
    <col min="14086" max="14086" width="12.3984375" style="1" customWidth="1"/>
    <col min="14087" max="14087" width="11" style="1" customWidth="1"/>
    <col min="14088" max="14088" width="12.3984375" style="1" customWidth="1"/>
    <col min="14089" max="14095" width="11.3984375" style="1" customWidth="1"/>
    <col min="14096" max="14096" width="10.5" style="1" customWidth="1"/>
    <col min="14097" max="14336" width="10.3984375" style="1"/>
    <col min="14337" max="14337" width="5.59765625" style="1" customWidth="1"/>
    <col min="14338" max="14338" width="2.59765625" style="1" customWidth="1"/>
    <col min="14339" max="14339" width="10.59765625" style="1" customWidth="1"/>
    <col min="14340" max="14340" width="13.3984375" style="1" customWidth="1"/>
    <col min="14341" max="14341" width="10.69921875" style="1" customWidth="1"/>
    <col min="14342" max="14342" width="12.3984375" style="1" customWidth="1"/>
    <col min="14343" max="14343" width="11" style="1" customWidth="1"/>
    <col min="14344" max="14344" width="12.3984375" style="1" customWidth="1"/>
    <col min="14345" max="14351" width="11.3984375" style="1" customWidth="1"/>
    <col min="14352" max="14352" width="10.5" style="1" customWidth="1"/>
    <col min="14353" max="14592" width="10.3984375" style="1"/>
    <col min="14593" max="14593" width="5.59765625" style="1" customWidth="1"/>
    <col min="14594" max="14594" width="2.59765625" style="1" customWidth="1"/>
    <col min="14595" max="14595" width="10.59765625" style="1" customWidth="1"/>
    <col min="14596" max="14596" width="13.3984375" style="1" customWidth="1"/>
    <col min="14597" max="14597" width="10.69921875" style="1" customWidth="1"/>
    <col min="14598" max="14598" width="12.3984375" style="1" customWidth="1"/>
    <col min="14599" max="14599" width="11" style="1" customWidth="1"/>
    <col min="14600" max="14600" width="12.3984375" style="1" customWidth="1"/>
    <col min="14601" max="14607" width="11.3984375" style="1" customWidth="1"/>
    <col min="14608" max="14608" width="10.5" style="1" customWidth="1"/>
    <col min="14609" max="14848" width="10.3984375" style="1"/>
    <col min="14849" max="14849" width="5.59765625" style="1" customWidth="1"/>
    <col min="14850" max="14850" width="2.59765625" style="1" customWidth="1"/>
    <col min="14851" max="14851" width="10.59765625" style="1" customWidth="1"/>
    <col min="14852" max="14852" width="13.3984375" style="1" customWidth="1"/>
    <col min="14853" max="14853" width="10.69921875" style="1" customWidth="1"/>
    <col min="14854" max="14854" width="12.3984375" style="1" customWidth="1"/>
    <col min="14855" max="14855" width="11" style="1" customWidth="1"/>
    <col min="14856" max="14856" width="12.3984375" style="1" customWidth="1"/>
    <col min="14857" max="14863" width="11.3984375" style="1" customWidth="1"/>
    <col min="14864" max="14864" width="10.5" style="1" customWidth="1"/>
    <col min="14865" max="15104" width="10.3984375" style="1"/>
    <col min="15105" max="15105" width="5.59765625" style="1" customWidth="1"/>
    <col min="15106" max="15106" width="2.59765625" style="1" customWidth="1"/>
    <col min="15107" max="15107" width="10.59765625" style="1" customWidth="1"/>
    <col min="15108" max="15108" width="13.3984375" style="1" customWidth="1"/>
    <col min="15109" max="15109" width="10.69921875" style="1" customWidth="1"/>
    <col min="15110" max="15110" width="12.3984375" style="1" customWidth="1"/>
    <col min="15111" max="15111" width="11" style="1" customWidth="1"/>
    <col min="15112" max="15112" width="12.3984375" style="1" customWidth="1"/>
    <col min="15113" max="15119" width="11.3984375" style="1" customWidth="1"/>
    <col min="15120" max="15120" width="10.5" style="1" customWidth="1"/>
    <col min="15121" max="15360" width="10.3984375" style="1"/>
    <col min="15361" max="15361" width="5.59765625" style="1" customWidth="1"/>
    <col min="15362" max="15362" width="2.59765625" style="1" customWidth="1"/>
    <col min="15363" max="15363" width="10.59765625" style="1" customWidth="1"/>
    <col min="15364" max="15364" width="13.3984375" style="1" customWidth="1"/>
    <col min="15365" max="15365" width="10.69921875" style="1" customWidth="1"/>
    <col min="15366" max="15366" width="12.3984375" style="1" customWidth="1"/>
    <col min="15367" max="15367" width="11" style="1" customWidth="1"/>
    <col min="15368" max="15368" width="12.3984375" style="1" customWidth="1"/>
    <col min="15369" max="15375" width="11.3984375" style="1" customWidth="1"/>
    <col min="15376" max="15376" width="10.5" style="1" customWidth="1"/>
    <col min="15377" max="15616" width="10.3984375" style="1"/>
    <col min="15617" max="15617" width="5.59765625" style="1" customWidth="1"/>
    <col min="15618" max="15618" width="2.59765625" style="1" customWidth="1"/>
    <col min="15619" max="15619" width="10.59765625" style="1" customWidth="1"/>
    <col min="15620" max="15620" width="13.3984375" style="1" customWidth="1"/>
    <col min="15621" max="15621" width="10.69921875" style="1" customWidth="1"/>
    <col min="15622" max="15622" width="12.3984375" style="1" customWidth="1"/>
    <col min="15623" max="15623" width="11" style="1" customWidth="1"/>
    <col min="15624" max="15624" width="12.3984375" style="1" customWidth="1"/>
    <col min="15625" max="15631" width="11.3984375" style="1" customWidth="1"/>
    <col min="15632" max="15632" width="10.5" style="1" customWidth="1"/>
    <col min="15633" max="15872" width="10.3984375" style="1"/>
    <col min="15873" max="15873" width="5.59765625" style="1" customWidth="1"/>
    <col min="15874" max="15874" width="2.59765625" style="1" customWidth="1"/>
    <col min="15875" max="15875" width="10.59765625" style="1" customWidth="1"/>
    <col min="15876" max="15876" width="13.3984375" style="1" customWidth="1"/>
    <col min="15877" max="15877" width="10.69921875" style="1" customWidth="1"/>
    <col min="15878" max="15878" width="12.3984375" style="1" customWidth="1"/>
    <col min="15879" max="15879" width="11" style="1" customWidth="1"/>
    <col min="15880" max="15880" width="12.3984375" style="1" customWidth="1"/>
    <col min="15881" max="15887" width="11.3984375" style="1" customWidth="1"/>
    <col min="15888" max="15888" width="10.5" style="1" customWidth="1"/>
    <col min="15889" max="16128" width="10.3984375" style="1"/>
    <col min="16129" max="16129" width="5.59765625" style="1" customWidth="1"/>
    <col min="16130" max="16130" width="2.59765625" style="1" customWidth="1"/>
    <col min="16131" max="16131" width="10.59765625" style="1" customWidth="1"/>
    <col min="16132" max="16132" width="13.3984375" style="1" customWidth="1"/>
    <col min="16133" max="16133" width="10.69921875" style="1" customWidth="1"/>
    <col min="16134" max="16134" width="12.3984375" style="1" customWidth="1"/>
    <col min="16135" max="16135" width="11" style="1" customWidth="1"/>
    <col min="16136" max="16136" width="12.3984375" style="1" customWidth="1"/>
    <col min="16137" max="16143" width="11.3984375" style="1" customWidth="1"/>
    <col min="16144" max="16144" width="10.5" style="1" customWidth="1"/>
    <col min="16145" max="16384" width="10.3984375" style="1"/>
  </cols>
  <sheetData>
    <row r="1" spans="1:11" s="2" customFormat="1" ht="20.100000000000001" customHeight="1" thickBot="1" x14ac:dyDescent="0.5">
      <c r="A1" s="5" t="s">
        <v>51</v>
      </c>
      <c r="B1" s="5"/>
      <c r="C1" s="5"/>
      <c r="F1" s="6"/>
      <c r="H1" s="7"/>
      <c r="K1" s="6"/>
    </row>
    <row r="2" spans="1:11" ht="19.05" customHeight="1" x14ac:dyDescent="0.15">
      <c r="A2" s="9"/>
      <c r="B2" s="9"/>
      <c r="C2" s="134" t="s">
        <v>52</v>
      </c>
      <c r="D2" s="135"/>
      <c r="E2" s="134" t="s">
        <v>60</v>
      </c>
      <c r="F2" s="135"/>
      <c r="G2" s="134" t="s">
        <v>61</v>
      </c>
      <c r="H2" s="136"/>
    </row>
    <row r="3" spans="1:11" ht="19.05" customHeight="1" x14ac:dyDescent="0.15">
      <c r="A3" s="132" t="s">
        <v>59</v>
      </c>
      <c r="B3" s="133"/>
      <c r="C3" s="10"/>
      <c r="D3" s="11" t="s">
        <v>56</v>
      </c>
      <c r="E3" s="12" t="s">
        <v>48</v>
      </c>
      <c r="F3" s="11" t="s">
        <v>56</v>
      </c>
      <c r="G3" s="12" t="s">
        <v>49</v>
      </c>
      <c r="H3" s="11" t="s">
        <v>56</v>
      </c>
    </row>
    <row r="4" spans="1:11" s="2" customFormat="1" ht="19.05" customHeight="1" x14ac:dyDescent="0.45">
      <c r="A4" s="17" t="s">
        <v>57</v>
      </c>
      <c r="B4" s="18">
        <v>-1985</v>
      </c>
      <c r="C4" s="19">
        <v>1520</v>
      </c>
      <c r="D4" s="20" t="s">
        <v>50</v>
      </c>
      <c r="E4" s="19">
        <v>5973</v>
      </c>
      <c r="F4" s="20" t="s">
        <v>50</v>
      </c>
      <c r="G4" s="19">
        <v>119607</v>
      </c>
      <c r="H4" s="20" t="s">
        <v>50</v>
      </c>
    </row>
    <row r="5" spans="1:11" s="2" customFormat="1" ht="19.05" customHeight="1" x14ac:dyDescent="0.45">
      <c r="A5" s="17">
        <v>63</v>
      </c>
      <c r="B5" s="18">
        <v>-1988</v>
      </c>
      <c r="C5" s="19">
        <v>1611</v>
      </c>
      <c r="D5" s="6">
        <v>6</v>
      </c>
      <c r="E5" s="19">
        <v>6823</v>
      </c>
      <c r="F5" s="21">
        <v>14.2</v>
      </c>
      <c r="G5" s="19">
        <v>144139</v>
      </c>
      <c r="H5" s="6">
        <f>(G5-G4)/G4*100</f>
        <v>20.510505237987743</v>
      </c>
    </row>
    <row r="6" spans="1:11" s="2" customFormat="1" ht="19.05" customHeight="1" x14ac:dyDescent="0.45">
      <c r="A6" s="17" t="s">
        <v>58</v>
      </c>
      <c r="B6" s="22">
        <v>-1991</v>
      </c>
      <c r="C6" s="19">
        <v>1613</v>
      </c>
      <c r="D6" s="6">
        <v>0.1</v>
      </c>
      <c r="E6" s="19">
        <v>7270</v>
      </c>
      <c r="F6" s="21">
        <v>6.6</v>
      </c>
      <c r="G6" s="19">
        <v>199383</v>
      </c>
      <c r="H6" s="6">
        <f t="shared" ref="H6:H13" si="0">(G6-G5)/G5*100</f>
        <v>38.326892790986477</v>
      </c>
    </row>
    <row r="7" spans="1:11" s="2" customFormat="1" ht="19.05" customHeight="1" x14ac:dyDescent="0.45">
      <c r="A7" s="17">
        <v>6</v>
      </c>
      <c r="B7" s="22">
        <v>-1994</v>
      </c>
      <c r="C7" s="19">
        <v>1548</v>
      </c>
      <c r="D7" s="6">
        <v>-4</v>
      </c>
      <c r="E7" s="19">
        <v>7767</v>
      </c>
      <c r="F7" s="21">
        <v>6.8</v>
      </c>
      <c r="G7" s="19">
        <v>218980</v>
      </c>
      <c r="H7" s="6">
        <f t="shared" si="0"/>
        <v>9.828821915609657</v>
      </c>
    </row>
    <row r="8" spans="1:11" s="2" customFormat="1" ht="19.05" customHeight="1" x14ac:dyDescent="0.45">
      <c r="A8" s="17">
        <v>9</v>
      </c>
      <c r="B8" s="22">
        <v>-1997</v>
      </c>
      <c r="C8" s="19">
        <v>1504</v>
      </c>
      <c r="D8" s="6">
        <v>-2.8</v>
      </c>
      <c r="E8" s="19">
        <v>7884</v>
      </c>
      <c r="F8" s="21">
        <v>1.5</v>
      </c>
      <c r="G8" s="19">
        <v>198127</v>
      </c>
      <c r="H8" s="6">
        <f t="shared" si="0"/>
        <v>-9.5227874691752668</v>
      </c>
    </row>
    <row r="9" spans="1:11" s="2" customFormat="1" ht="19.05" customHeight="1" x14ac:dyDescent="0.45">
      <c r="A9" s="17">
        <v>11</v>
      </c>
      <c r="B9" s="22">
        <v>-1999</v>
      </c>
      <c r="C9" s="19">
        <v>1513</v>
      </c>
      <c r="D9" s="6">
        <v>0.6</v>
      </c>
      <c r="E9" s="19">
        <v>8649</v>
      </c>
      <c r="F9" s="21">
        <v>9.6999999999999993</v>
      </c>
      <c r="G9" s="19">
        <v>219957</v>
      </c>
      <c r="H9" s="6">
        <f t="shared" si="0"/>
        <v>11.018185305384929</v>
      </c>
    </row>
    <row r="10" spans="1:11" s="2" customFormat="1" ht="19.05" customHeight="1" x14ac:dyDescent="0.45">
      <c r="A10" s="17">
        <v>14</v>
      </c>
      <c r="B10" s="22">
        <v>-2002</v>
      </c>
      <c r="C10" s="19">
        <v>1454</v>
      </c>
      <c r="D10" s="6">
        <v>-3.9</v>
      </c>
      <c r="E10" s="19">
        <v>9143</v>
      </c>
      <c r="F10" s="21">
        <v>5.7</v>
      </c>
      <c r="G10" s="19">
        <v>214391</v>
      </c>
      <c r="H10" s="6">
        <f t="shared" si="0"/>
        <v>-2.5304945966711676</v>
      </c>
    </row>
    <row r="11" spans="1:11" s="2" customFormat="1" ht="19.05" customHeight="1" x14ac:dyDescent="0.45">
      <c r="A11" s="17">
        <v>16</v>
      </c>
      <c r="B11" s="22">
        <v>-2004</v>
      </c>
      <c r="C11" s="19">
        <v>1457</v>
      </c>
      <c r="D11" s="6">
        <v>0.2</v>
      </c>
      <c r="E11" s="19">
        <v>9598</v>
      </c>
      <c r="F11" s="21">
        <v>5</v>
      </c>
      <c r="G11" s="19">
        <v>232125</v>
      </c>
      <c r="H11" s="6">
        <f t="shared" si="0"/>
        <v>8.2718024543940736</v>
      </c>
    </row>
    <row r="12" spans="1:11" s="2" customFormat="1" ht="19.05" customHeight="1" x14ac:dyDescent="0.45">
      <c r="A12" s="17">
        <v>19</v>
      </c>
      <c r="B12" s="22">
        <v>-2007</v>
      </c>
      <c r="C12" s="19">
        <v>1291</v>
      </c>
      <c r="D12" s="20" t="s">
        <v>53</v>
      </c>
      <c r="E12" s="19">
        <v>8615</v>
      </c>
      <c r="F12" s="23" t="s">
        <v>54</v>
      </c>
      <c r="G12" s="19">
        <v>223236</v>
      </c>
      <c r="H12" s="6">
        <f t="shared" si="0"/>
        <v>-3.8294022617124397</v>
      </c>
    </row>
    <row r="13" spans="1:11" s="2" customFormat="1" ht="19.05" customHeight="1" x14ac:dyDescent="0.45">
      <c r="A13" s="17">
        <v>23</v>
      </c>
      <c r="B13" s="22">
        <v>-2011</v>
      </c>
      <c r="C13" s="19">
        <v>996</v>
      </c>
      <c r="D13" s="24">
        <v>-22.9</v>
      </c>
      <c r="E13" s="19">
        <v>6636</v>
      </c>
      <c r="F13" s="25">
        <v>-23</v>
      </c>
      <c r="G13" s="26">
        <v>170682</v>
      </c>
      <c r="H13" s="6">
        <f t="shared" si="0"/>
        <v>-23.541901843788636</v>
      </c>
    </row>
    <row r="14" spans="1:11" s="2" customFormat="1" ht="19.05" customHeight="1" x14ac:dyDescent="0.45">
      <c r="A14" s="17">
        <v>26</v>
      </c>
      <c r="B14" s="22">
        <v>-2014</v>
      </c>
      <c r="C14" s="19">
        <v>1006</v>
      </c>
      <c r="D14" s="24">
        <v>0.1</v>
      </c>
      <c r="E14" s="19">
        <v>6629</v>
      </c>
      <c r="F14" s="25">
        <v>-0.1</v>
      </c>
      <c r="G14" s="26">
        <v>184733</v>
      </c>
      <c r="H14" s="6">
        <f>(G14-G13)/G13*100</f>
        <v>8.2322681946543863</v>
      </c>
    </row>
    <row r="15" spans="1:11" s="2" customFormat="1" ht="19.05" customHeight="1" x14ac:dyDescent="0.45">
      <c r="A15" s="17">
        <v>28</v>
      </c>
      <c r="B15" s="22">
        <v>-2016</v>
      </c>
      <c r="C15" s="42">
        <v>997</v>
      </c>
      <c r="D15" s="20">
        <v>-0.89463220675944333</v>
      </c>
      <c r="E15" s="130">
        <v>6764</v>
      </c>
      <c r="F15" s="131">
        <v>2.0365062603710968</v>
      </c>
      <c r="G15" s="43">
        <v>196366</v>
      </c>
      <c r="H15" s="6">
        <v>6.2971964944000263</v>
      </c>
    </row>
    <row r="16" spans="1:11" s="2" customFormat="1" ht="19.05" customHeight="1" thickBot="1" x14ac:dyDescent="0.5">
      <c r="A16" s="27" t="s">
        <v>178</v>
      </c>
      <c r="B16" s="28">
        <v>-2020</v>
      </c>
      <c r="C16" s="29">
        <v>997</v>
      </c>
      <c r="D16" s="30">
        <f>(C16-C14)/C14*100</f>
        <v>-0.89463220675944333</v>
      </c>
      <c r="E16" s="31">
        <v>6764</v>
      </c>
      <c r="F16" s="30">
        <f>(E16-E14)/E14*100</f>
        <v>2.0365062603710968</v>
      </c>
      <c r="G16" s="32">
        <v>196366</v>
      </c>
      <c r="H16" s="30">
        <f>(G16-G14)/G14*100</f>
        <v>6.2971964944000263</v>
      </c>
    </row>
    <row r="17" spans="1:11" ht="19.05" customHeight="1" x14ac:dyDescent="0.15">
      <c r="A17" s="13" t="s">
        <v>177</v>
      </c>
      <c r="B17" s="14"/>
      <c r="C17" s="14"/>
      <c r="D17" s="9"/>
      <c r="E17" s="9"/>
      <c r="F17" s="9"/>
      <c r="G17" s="15"/>
      <c r="H17" s="9"/>
      <c r="K17" s="8"/>
    </row>
    <row r="18" spans="1:11" ht="19.05" customHeight="1" x14ac:dyDescent="0.15">
      <c r="A18" s="4" t="s">
        <v>55</v>
      </c>
      <c r="B18" s="3"/>
      <c r="C18" s="3"/>
      <c r="G18" s="16"/>
      <c r="K18" s="8"/>
    </row>
  </sheetData>
  <mergeCells count="4">
    <mergeCell ref="A3:B3"/>
    <mergeCell ref="C2:D2"/>
    <mergeCell ref="E2:F2"/>
    <mergeCell ref="G2:H2"/>
  </mergeCells>
  <phoneticPr fontId="3"/>
  <printOptions horizontalCentered="1" gridLinesSet="0"/>
  <pageMargins left="0.78740157480314965" right="0.78740157480314965" top="0.78740157480314965" bottom="0.78740157480314965" header="0" footer="0"/>
  <pageSetup paperSize="9" scale="92" firstPageNumber="86" fitToWidth="0"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3"/>
  <sheetViews>
    <sheetView view="pageBreakPreview" zoomScaleNormal="100" zoomScaleSheetLayoutView="100" workbookViewId="0">
      <selection activeCell="D19" sqref="D19"/>
    </sheetView>
  </sheetViews>
  <sheetFormatPr defaultColWidth="10.3984375" defaultRowHeight="17.100000000000001" customHeight="1" x14ac:dyDescent="0.15"/>
  <cols>
    <col min="1" max="2" width="2.69921875" style="1" customWidth="1"/>
    <col min="3" max="3" width="8.69921875" style="1" customWidth="1"/>
    <col min="4" max="4" width="45.69921875" style="1" customWidth="1"/>
    <col min="5" max="8" width="7.69921875" style="108" customWidth="1"/>
    <col min="9" max="253" width="10.3984375" style="1"/>
    <col min="254" max="254" width="4" style="1" customWidth="1"/>
    <col min="255" max="255" width="28" style="1" customWidth="1"/>
    <col min="256" max="256" width="6.09765625" style="1" customWidth="1"/>
    <col min="257" max="257" width="0" style="1" hidden="1" customWidth="1"/>
    <col min="258" max="258" width="6.59765625" style="1" customWidth="1"/>
    <col min="259" max="259" width="0" style="1" hidden="1" customWidth="1"/>
    <col min="260" max="260" width="12.69921875" style="1" customWidth="1"/>
    <col min="261" max="261" width="0" style="1" hidden="1" customWidth="1"/>
    <col min="262" max="262" width="12.3984375" style="1" customWidth="1"/>
    <col min="263" max="263" width="3.69921875" style="1" customWidth="1"/>
    <col min="264" max="509" width="10.3984375" style="1"/>
    <col min="510" max="510" width="4" style="1" customWidth="1"/>
    <col min="511" max="511" width="28" style="1" customWidth="1"/>
    <col min="512" max="512" width="6.09765625" style="1" customWidth="1"/>
    <col min="513" max="513" width="0" style="1" hidden="1" customWidth="1"/>
    <col min="514" max="514" width="6.59765625" style="1" customWidth="1"/>
    <col min="515" max="515" width="0" style="1" hidden="1" customWidth="1"/>
    <col min="516" max="516" width="12.69921875" style="1" customWidth="1"/>
    <col min="517" max="517" width="0" style="1" hidden="1" customWidth="1"/>
    <col min="518" max="518" width="12.3984375" style="1" customWidth="1"/>
    <col min="519" max="519" width="3.69921875" style="1" customWidth="1"/>
    <col min="520" max="765" width="10.3984375" style="1"/>
    <col min="766" max="766" width="4" style="1" customWidth="1"/>
    <col min="767" max="767" width="28" style="1" customWidth="1"/>
    <col min="768" max="768" width="6.09765625" style="1" customWidth="1"/>
    <col min="769" max="769" width="0" style="1" hidden="1" customWidth="1"/>
    <col min="770" max="770" width="6.59765625" style="1" customWidth="1"/>
    <col min="771" max="771" width="0" style="1" hidden="1" customWidth="1"/>
    <col min="772" max="772" width="12.69921875" style="1" customWidth="1"/>
    <col min="773" max="773" width="0" style="1" hidden="1" customWidth="1"/>
    <col min="774" max="774" width="12.3984375" style="1" customWidth="1"/>
    <col min="775" max="775" width="3.69921875" style="1" customWidth="1"/>
    <col min="776" max="1021" width="10.3984375" style="1"/>
    <col min="1022" max="1022" width="4" style="1" customWidth="1"/>
    <col min="1023" max="1023" width="28" style="1" customWidth="1"/>
    <col min="1024" max="1024" width="6.09765625" style="1" customWidth="1"/>
    <col min="1025" max="1025" width="0" style="1" hidden="1" customWidth="1"/>
    <col min="1026" max="1026" width="6.59765625" style="1" customWidth="1"/>
    <col min="1027" max="1027" width="0" style="1" hidden="1" customWidth="1"/>
    <col min="1028" max="1028" width="12.69921875" style="1" customWidth="1"/>
    <col min="1029" max="1029" width="0" style="1" hidden="1" customWidth="1"/>
    <col min="1030" max="1030" width="12.3984375" style="1" customWidth="1"/>
    <col min="1031" max="1031" width="3.69921875" style="1" customWidth="1"/>
    <col min="1032" max="1277" width="10.3984375" style="1"/>
    <col min="1278" max="1278" width="4" style="1" customWidth="1"/>
    <col min="1279" max="1279" width="28" style="1" customWidth="1"/>
    <col min="1280" max="1280" width="6.09765625" style="1" customWidth="1"/>
    <col min="1281" max="1281" width="0" style="1" hidden="1" customWidth="1"/>
    <col min="1282" max="1282" width="6.59765625" style="1" customWidth="1"/>
    <col min="1283" max="1283" width="0" style="1" hidden="1" customWidth="1"/>
    <col min="1284" max="1284" width="12.69921875" style="1" customWidth="1"/>
    <col min="1285" max="1285" width="0" style="1" hidden="1" customWidth="1"/>
    <col min="1286" max="1286" width="12.3984375" style="1" customWidth="1"/>
    <col min="1287" max="1287" width="3.69921875" style="1" customWidth="1"/>
    <col min="1288" max="1533" width="10.3984375" style="1"/>
    <col min="1534" max="1534" width="4" style="1" customWidth="1"/>
    <col min="1535" max="1535" width="28" style="1" customWidth="1"/>
    <col min="1536" max="1536" width="6.09765625" style="1" customWidth="1"/>
    <col min="1537" max="1537" width="0" style="1" hidden="1" customWidth="1"/>
    <col min="1538" max="1538" width="6.59765625" style="1" customWidth="1"/>
    <col min="1539" max="1539" width="0" style="1" hidden="1" customWidth="1"/>
    <col min="1540" max="1540" width="12.69921875" style="1" customWidth="1"/>
    <col min="1541" max="1541" width="0" style="1" hidden="1" customWidth="1"/>
    <col min="1542" max="1542" width="12.3984375" style="1" customWidth="1"/>
    <col min="1543" max="1543" width="3.69921875" style="1" customWidth="1"/>
    <col min="1544" max="1789" width="10.3984375" style="1"/>
    <col min="1790" max="1790" width="4" style="1" customWidth="1"/>
    <col min="1791" max="1791" width="28" style="1" customWidth="1"/>
    <col min="1792" max="1792" width="6.09765625" style="1" customWidth="1"/>
    <col min="1793" max="1793" width="0" style="1" hidden="1" customWidth="1"/>
    <col min="1794" max="1794" width="6.59765625" style="1" customWidth="1"/>
    <col min="1795" max="1795" width="0" style="1" hidden="1" customWidth="1"/>
    <col min="1796" max="1796" width="12.69921875" style="1" customWidth="1"/>
    <col min="1797" max="1797" width="0" style="1" hidden="1" customWidth="1"/>
    <col min="1798" max="1798" width="12.3984375" style="1" customWidth="1"/>
    <col min="1799" max="1799" width="3.69921875" style="1" customWidth="1"/>
    <col min="1800" max="2045" width="10.3984375" style="1"/>
    <col min="2046" max="2046" width="4" style="1" customWidth="1"/>
    <col min="2047" max="2047" width="28" style="1" customWidth="1"/>
    <col min="2048" max="2048" width="6.09765625" style="1" customWidth="1"/>
    <col min="2049" max="2049" width="0" style="1" hidden="1" customWidth="1"/>
    <col min="2050" max="2050" width="6.59765625" style="1" customWidth="1"/>
    <col min="2051" max="2051" width="0" style="1" hidden="1" customWidth="1"/>
    <col min="2052" max="2052" width="12.69921875" style="1" customWidth="1"/>
    <col min="2053" max="2053" width="0" style="1" hidden="1" customWidth="1"/>
    <col min="2054" max="2054" width="12.3984375" style="1" customWidth="1"/>
    <col min="2055" max="2055" width="3.69921875" style="1" customWidth="1"/>
    <col min="2056" max="2301" width="10.3984375" style="1"/>
    <col min="2302" max="2302" width="4" style="1" customWidth="1"/>
    <col min="2303" max="2303" width="28" style="1" customWidth="1"/>
    <col min="2304" max="2304" width="6.09765625" style="1" customWidth="1"/>
    <col min="2305" max="2305" width="0" style="1" hidden="1" customWidth="1"/>
    <col min="2306" max="2306" width="6.59765625" style="1" customWidth="1"/>
    <col min="2307" max="2307" width="0" style="1" hidden="1" customWidth="1"/>
    <col min="2308" max="2308" width="12.69921875" style="1" customWidth="1"/>
    <col min="2309" max="2309" width="0" style="1" hidden="1" customWidth="1"/>
    <col min="2310" max="2310" width="12.3984375" style="1" customWidth="1"/>
    <col min="2311" max="2311" width="3.69921875" style="1" customWidth="1"/>
    <col min="2312" max="2557" width="10.3984375" style="1"/>
    <col min="2558" max="2558" width="4" style="1" customWidth="1"/>
    <col min="2559" max="2559" width="28" style="1" customWidth="1"/>
    <col min="2560" max="2560" width="6.09765625" style="1" customWidth="1"/>
    <col min="2561" max="2561" width="0" style="1" hidden="1" customWidth="1"/>
    <col min="2562" max="2562" width="6.59765625" style="1" customWidth="1"/>
    <col min="2563" max="2563" width="0" style="1" hidden="1" customWidth="1"/>
    <col min="2564" max="2564" width="12.69921875" style="1" customWidth="1"/>
    <col min="2565" max="2565" width="0" style="1" hidden="1" customWidth="1"/>
    <col min="2566" max="2566" width="12.3984375" style="1" customWidth="1"/>
    <col min="2567" max="2567" width="3.69921875" style="1" customWidth="1"/>
    <col min="2568" max="2813" width="10.3984375" style="1"/>
    <col min="2814" max="2814" width="4" style="1" customWidth="1"/>
    <col min="2815" max="2815" width="28" style="1" customWidth="1"/>
    <col min="2816" max="2816" width="6.09765625" style="1" customWidth="1"/>
    <col min="2817" max="2817" width="0" style="1" hidden="1" customWidth="1"/>
    <col min="2818" max="2818" width="6.59765625" style="1" customWidth="1"/>
    <col min="2819" max="2819" width="0" style="1" hidden="1" customWidth="1"/>
    <col min="2820" max="2820" width="12.69921875" style="1" customWidth="1"/>
    <col min="2821" max="2821" width="0" style="1" hidden="1" customWidth="1"/>
    <col min="2822" max="2822" width="12.3984375" style="1" customWidth="1"/>
    <col min="2823" max="2823" width="3.69921875" style="1" customWidth="1"/>
    <col min="2824" max="3069" width="10.3984375" style="1"/>
    <col min="3070" max="3070" width="4" style="1" customWidth="1"/>
    <col min="3071" max="3071" width="28" style="1" customWidth="1"/>
    <col min="3072" max="3072" width="6.09765625" style="1" customWidth="1"/>
    <col min="3073" max="3073" width="0" style="1" hidden="1" customWidth="1"/>
    <col min="3074" max="3074" width="6.59765625" style="1" customWidth="1"/>
    <col min="3075" max="3075" width="0" style="1" hidden="1" customWidth="1"/>
    <col min="3076" max="3076" width="12.69921875" style="1" customWidth="1"/>
    <col min="3077" max="3077" width="0" style="1" hidden="1" customWidth="1"/>
    <col min="3078" max="3078" width="12.3984375" style="1" customWidth="1"/>
    <col min="3079" max="3079" width="3.69921875" style="1" customWidth="1"/>
    <col min="3080" max="3325" width="10.3984375" style="1"/>
    <col min="3326" max="3326" width="4" style="1" customWidth="1"/>
    <col min="3327" max="3327" width="28" style="1" customWidth="1"/>
    <col min="3328" max="3328" width="6.09765625" style="1" customWidth="1"/>
    <col min="3329" max="3329" width="0" style="1" hidden="1" customWidth="1"/>
    <col min="3330" max="3330" width="6.59765625" style="1" customWidth="1"/>
    <col min="3331" max="3331" width="0" style="1" hidden="1" customWidth="1"/>
    <col min="3332" max="3332" width="12.69921875" style="1" customWidth="1"/>
    <col min="3333" max="3333" width="0" style="1" hidden="1" customWidth="1"/>
    <col min="3334" max="3334" width="12.3984375" style="1" customWidth="1"/>
    <col min="3335" max="3335" width="3.69921875" style="1" customWidth="1"/>
    <col min="3336" max="3581" width="10.3984375" style="1"/>
    <col min="3582" max="3582" width="4" style="1" customWidth="1"/>
    <col min="3583" max="3583" width="28" style="1" customWidth="1"/>
    <col min="3584" max="3584" width="6.09765625" style="1" customWidth="1"/>
    <col min="3585" max="3585" width="0" style="1" hidden="1" customWidth="1"/>
    <col min="3586" max="3586" width="6.59765625" style="1" customWidth="1"/>
    <col min="3587" max="3587" width="0" style="1" hidden="1" customWidth="1"/>
    <col min="3588" max="3588" width="12.69921875" style="1" customWidth="1"/>
    <col min="3589" max="3589" width="0" style="1" hidden="1" customWidth="1"/>
    <col min="3590" max="3590" width="12.3984375" style="1" customWidth="1"/>
    <col min="3591" max="3591" width="3.69921875" style="1" customWidth="1"/>
    <col min="3592" max="3837" width="10.3984375" style="1"/>
    <col min="3838" max="3838" width="4" style="1" customWidth="1"/>
    <col min="3839" max="3839" width="28" style="1" customWidth="1"/>
    <col min="3840" max="3840" width="6.09765625" style="1" customWidth="1"/>
    <col min="3841" max="3841" width="0" style="1" hidden="1" customWidth="1"/>
    <col min="3842" max="3842" width="6.59765625" style="1" customWidth="1"/>
    <col min="3843" max="3843" width="0" style="1" hidden="1" customWidth="1"/>
    <col min="3844" max="3844" width="12.69921875" style="1" customWidth="1"/>
    <col min="3845" max="3845" width="0" style="1" hidden="1" customWidth="1"/>
    <col min="3846" max="3846" width="12.3984375" style="1" customWidth="1"/>
    <col min="3847" max="3847" width="3.69921875" style="1" customWidth="1"/>
    <col min="3848" max="4093" width="10.3984375" style="1"/>
    <col min="4094" max="4094" width="4" style="1" customWidth="1"/>
    <col min="4095" max="4095" width="28" style="1" customWidth="1"/>
    <col min="4096" max="4096" width="6.09765625" style="1" customWidth="1"/>
    <col min="4097" max="4097" width="0" style="1" hidden="1" customWidth="1"/>
    <col min="4098" max="4098" width="6.59765625" style="1" customWidth="1"/>
    <col min="4099" max="4099" width="0" style="1" hidden="1" customWidth="1"/>
    <col min="4100" max="4100" width="12.69921875" style="1" customWidth="1"/>
    <col min="4101" max="4101" width="0" style="1" hidden="1" customWidth="1"/>
    <col min="4102" max="4102" width="12.3984375" style="1" customWidth="1"/>
    <col min="4103" max="4103" width="3.69921875" style="1" customWidth="1"/>
    <col min="4104" max="4349" width="10.3984375" style="1"/>
    <col min="4350" max="4350" width="4" style="1" customWidth="1"/>
    <col min="4351" max="4351" width="28" style="1" customWidth="1"/>
    <col min="4352" max="4352" width="6.09765625" style="1" customWidth="1"/>
    <col min="4353" max="4353" width="0" style="1" hidden="1" customWidth="1"/>
    <col min="4354" max="4354" width="6.59765625" style="1" customWidth="1"/>
    <col min="4355" max="4355" width="0" style="1" hidden="1" customWidth="1"/>
    <col min="4356" max="4356" width="12.69921875" style="1" customWidth="1"/>
    <col min="4357" max="4357" width="0" style="1" hidden="1" customWidth="1"/>
    <col min="4358" max="4358" width="12.3984375" style="1" customWidth="1"/>
    <col min="4359" max="4359" width="3.69921875" style="1" customWidth="1"/>
    <col min="4360" max="4605" width="10.3984375" style="1"/>
    <col min="4606" max="4606" width="4" style="1" customWidth="1"/>
    <col min="4607" max="4607" width="28" style="1" customWidth="1"/>
    <col min="4608" max="4608" width="6.09765625" style="1" customWidth="1"/>
    <col min="4609" max="4609" width="0" style="1" hidden="1" customWidth="1"/>
    <col min="4610" max="4610" width="6.59765625" style="1" customWidth="1"/>
    <col min="4611" max="4611" width="0" style="1" hidden="1" customWidth="1"/>
    <col min="4612" max="4612" width="12.69921875" style="1" customWidth="1"/>
    <col min="4613" max="4613" width="0" style="1" hidden="1" customWidth="1"/>
    <col min="4614" max="4614" width="12.3984375" style="1" customWidth="1"/>
    <col min="4615" max="4615" width="3.69921875" style="1" customWidth="1"/>
    <col min="4616" max="4861" width="10.3984375" style="1"/>
    <col min="4862" max="4862" width="4" style="1" customWidth="1"/>
    <col min="4863" max="4863" width="28" style="1" customWidth="1"/>
    <col min="4864" max="4864" width="6.09765625" style="1" customWidth="1"/>
    <col min="4865" max="4865" width="0" style="1" hidden="1" customWidth="1"/>
    <col min="4866" max="4866" width="6.59765625" style="1" customWidth="1"/>
    <col min="4867" max="4867" width="0" style="1" hidden="1" customWidth="1"/>
    <col min="4868" max="4868" width="12.69921875" style="1" customWidth="1"/>
    <col min="4869" max="4869" width="0" style="1" hidden="1" customWidth="1"/>
    <col min="4870" max="4870" width="12.3984375" style="1" customWidth="1"/>
    <col min="4871" max="4871" width="3.69921875" style="1" customWidth="1"/>
    <col min="4872" max="5117" width="10.3984375" style="1"/>
    <col min="5118" max="5118" width="4" style="1" customWidth="1"/>
    <col min="5119" max="5119" width="28" style="1" customWidth="1"/>
    <col min="5120" max="5120" width="6.09765625" style="1" customWidth="1"/>
    <col min="5121" max="5121" width="0" style="1" hidden="1" customWidth="1"/>
    <col min="5122" max="5122" width="6.59765625" style="1" customWidth="1"/>
    <col min="5123" max="5123" width="0" style="1" hidden="1" customWidth="1"/>
    <col min="5124" max="5124" width="12.69921875" style="1" customWidth="1"/>
    <col min="5125" max="5125" width="0" style="1" hidden="1" customWidth="1"/>
    <col min="5126" max="5126" width="12.3984375" style="1" customWidth="1"/>
    <col min="5127" max="5127" width="3.69921875" style="1" customWidth="1"/>
    <col min="5128" max="5373" width="10.3984375" style="1"/>
    <col min="5374" max="5374" width="4" style="1" customWidth="1"/>
    <col min="5375" max="5375" width="28" style="1" customWidth="1"/>
    <col min="5376" max="5376" width="6.09765625" style="1" customWidth="1"/>
    <col min="5377" max="5377" width="0" style="1" hidden="1" customWidth="1"/>
    <col min="5378" max="5378" width="6.59765625" style="1" customWidth="1"/>
    <col min="5379" max="5379" width="0" style="1" hidden="1" customWidth="1"/>
    <col min="5380" max="5380" width="12.69921875" style="1" customWidth="1"/>
    <col min="5381" max="5381" width="0" style="1" hidden="1" customWidth="1"/>
    <col min="5382" max="5382" width="12.3984375" style="1" customWidth="1"/>
    <col min="5383" max="5383" width="3.69921875" style="1" customWidth="1"/>
    <col min="5384" max="5629" width="10.3984375" style="1"/>
    <col min="5630" max="5630" width="4" style="1" customWidth="1"/>
    <col min="5631" max="5631" width="28" style="1" customWidth="1"/>
    <col min="5632" max="5632" width="6.09765625" style="1" customWidth="1"/>
    <col min="5633" max="5633" width="0" style="1" hidden="1" customWidth="1"/>
    <col min="5634" max="5634" width="6.59765625" style="1" customWidth="1"/>
    <col min="5635" max="5635" width="0" style="1" hidden="1" customWidth="1"/>
    <col min="5636" max="5636" width="12.69921875" style="1" customWidth="1"/>
    <col min="5637" max="5637" width="0" style="1" hidden="1" customWidth="1"/>
    <col min="5638" max="5638" width="12.3984375" style="1" customWidth="1"/>
    <col min="5639" max="5639" width="3.69921875" style="1" customWidth="1"/>
    <col min="5640" max="5885" width="10.3984375" style="1"/>
    <col min="5886" max="5886" width="4" style="1" customWidth="1"/>
    <col min="5887" max="5887" width="28" style="1" customWidth="1"/>
    <col min="5888" max="5888" width="6.09765625" style="1" customWidth="1"/>
    <col min="5889" max="5889" width="0" style="1" hidden="1" customWidth="1"/>
    <col min="5890" max="5890" width="6.59765625" style="1" customWidth="1"/>
    <col min="5891" max="5891" width="0" style="1" hidden="1" customWidth="1"/>
    <col min="5892" max="5892" width="12.69921875" style="1" customWidth="1"/>
    <col min="5893" max="5893" width="0" style="1" hidden="1" customWidth="1"/>
    <col min="5894" max="5894" width="12.3984375" style="1" customWidth="1"/>
    <col min="5895" max="5895" width="3.69921875" style="1" customWidth="1"/>
    <col min="5896" max="6141" width="10.3984375" style="1"/>
    <col min="6142" max="6142" width="4" style="1" customWidth="1"/>
    <col min="6143" max="6143" width="28" style="1" customWidth="1"/>
    <col min="6144" max="6144" width="6.09765625" style="1" customWidth="1"/>
    <col min="6145" max="6145" width="0" style="1" hidden="1" customWidth="1"/>
    <col min="6146" max="6146" width="6.59765625" style="1" customWidth="1"/>
    <col min="6147" max="6147" width="0" style="1" hidden="1" customWidth="1"/>
    <col min="6148" max="6148" width="12.69921875" style="1" customWidth="1"/>
    <col min="6149" max="6149" width="0" style="1" hidden="1" customWidth="1"/>
    <col min="6150" max="6150" width="12.3984375" style="1" customWidth="1"/>
    <col min="6151" max="6151" width="3.69921875" style="1" customWidth="1"/>
    <col min="6152" max="6397" width="10.3984375" style="1"/>
    <col min="6398" max="6398" width="4" style="1" customWidth="1"/>
    <col min="6399" max="6399" width="28" style="1" customWidth="1"/>
    <col min="6400" max="6400" width="6.09765625" style="1" customWidth="1"/>
    <col min="6401" max="6401" width="0" style="1" hidden="1" customWidth="1"/>
    <col min="6402" max="6402" width="6.59765625" style="1" customWidth="1"/>
    <col min="6403" max="6403" width="0" style="1" hidden="1" customWidth="1"/>
    <col min="6404" max="6404" width="12.69921875" style="1" customWidth="1"/>
    <col min="6405" max="6405" width="0" style="1" hidden="1" customWidth="1"/>
    <col min="6406" max="6406" width="12.3984375" style="1" customWidth="1"/>
    <col min="6407" max="6407" width="3.69921875" style="1" customWidth="1"/>
    <col min="6408" max="6653" width="10.3984375" style="1"/>
    <col min="6654" max="6654" width="4" style="1" customWidth="1"/>
    <col min="6655" max="6655" width="28" style="1" customWidth="1"/>
    <col min="6656" max="6656" width="6.09765625" style="1" customWidth="1"/>
    <col min="6657" max="6657" width="0" style="1" hidden="1" customWidth="1"/>
    <col min="6658" max="6658" width="6.59765625" style="1" customWidth="1"/>
    <col min="6659" max="6659" width="0" style="1" hidden="1" customWidth="1"/>
    <col min="6660" max="6660" width="12.69921875" style="1" customWidth="1"/>
    <col min="6661" max="6661" width="0" style="1" hidden="1" customWidth="1"/>
    <col min="6662" max="6662" width="12.3984375" style="1" customWidth="1"/>
    <col min="6663" max="6663" width="3.69921875" style="1" customWidth="1"/>
    <col min="6664" max="6909" width="10.3984375" style="1"/>
    <col min="6910" max="6910" width="4" style="1" customWidth="1"/>
    <col min="6911" max="6911" width="28" style="1" customWidth="1"/>
    <col min="6912" max="6912" width="6.09765625" style="1" customWidth="1"/>
    <col min="6913" max="6913" width="0" style="1" hidden="1" customWidth="1"/>
    <col min="6914" max="6914" width="6.59765625" style="1" customWidth="1"/>
    <col min="6915" max="6915" width="0" style="1" hidden="1" customWidth="1"/>
    <col min="6916" max="6916" width="12.69921875" style="1" customWidth="1"/>
    <col min="6917" max="6917" width="0" style="1" hidden="1" customWidth="1"/>
    <col min="6918" max="6918" width="12.3984375" style="1" customWidth="1"/>
    <col min="6919" max="6919" width="3.69921875" style="1" customWidth="1"/>
    <col min="6920" max="7165" width="10.3984375" style="1"/>
    <col min="7166" max="7166" width="4" style="1" customWidth="1"/>
    <col min="7167" max="7167" width="28" style="1" customWidth="1"/>
    <col min="7168" max="7168" width="6.09765625" style="1" customWidth="1"/>
    <col min="7169" max="7169" width="0" style="1" hidden="1" customWidth="1"/>
    <col min="7170" max="7170" width="6.59765625" style="1" customWidth="1"/>
    <col min="7171" max="7171" width="0" style="1" hidden="1" customWidth="1"/>
    <col min="7172" max="7172" width="12.69921875" style="1" customWidth="1"/>
    <col min="7173" max="7173" width="0" style="1" hidden="1" customWidth="1"/>
    <col min="7174" max="7174" width="12.3984375" style="1" customWidth="1"/>
    <col min="7175" max="7175" width="3.69921875" style="1" customWidth="1"/>
    <col min="7176" max="7421" width="10.3984375" style="1"/>
    <col min="7422" max="7422" width="4" style="1" customWidth="1"/>
    <col min="7423" max="7423" width="28" style="1" customWidth="1"/>
    <col min="7424" max="7424" width="6.09765625" style="1" customWidth="1"/>
    <col min="7425" max="7425" width="0" style="1" hidden="1" customWidth="1"/>
    <col min="7426" max="7426" width="6.59765625" style="1" customWidth="1"/>
    <col min="7427" max="7427" width="0" style="1" hidden="1" customWidth="1"/>
    <col min="7428" max="7428" width="12.69921875" style="1" customWidth="1"/>
    <col min="7429" max="7429" width="0" style="1" hidden="1" customWidth="1"/>
    <col min="7430" max="7430" width="12.3984375" style="1" customWidth="1"/>
    <col min="7431" max="7431" width="3.69921875" style="1" customWidth="1"/>
    <col min="7432" max="7677" width="10.3984375" style="1"/>
    <col min="7678" max="7678" width="4" style="1" customWidth="1"/>
    <col min="7679" max="7679" width="28" style="1" customWidth="1"/>
    <col min="7680" max="7680" width="6.09765625" style="1" customWidth="1"/>
    <col min="7681" max="7681" width="0" style="1" hidden="1" customWidth="1"/>
    <col min="7682" max="7682" width="6.59765625" style="1" customWidth="1"/>
    <col min="7683" max="7683" width="0" style="1" hidden="1" customWidth="1"/>
    <col min="7684" max="7684" width="12.69921875" style="1" customWidth="1"/>
    <col min="7685" max="7685" width="0" style="1" hidden="1" customWidth="1"/>
    <col min="7686" max="7686" width="12.3984375" style="1" customWidth="1"/>
    <col min="7687" max="7687" width="3.69921875" style="1" customWidth="1"/>
    <col min="7688" max="7933" width="10.3984375" style="1"/>
    <col min="7934" max="7934" width="4" style="1" customWidth="1"/>
    <col min="7935" max="7935" width="28" style="1" customWidth="1"/>
    <col min="7936" max="7936" width="6.09765625" style="1" customWidth="1"/>
    <col min="7937" max="7937" width="0" style="1" hidden="1" customWidth="1"/>
    <col min="7938" max="7938" width="6.59765625" style="1" customWidth="1"/>
    <col min="7939" max="7939" width="0" style="1" hidden="1" customWidth="1"/>
    <col min="7940" max="7940" width="12.69921875" style="1" customWidth="1"/>
    <col min="7941" max="7941" width="0" style="1" hidden="1" customWidth="1"/>
    <col min="7942" max="7942" width="12.3984375" style="1" customWidth="1"/>
    <col min="7943" max="7943" width="3.69921875" style="1" customWidth="1"/>
    <col min="7944" max="8189" width="10.3984375" style="1"/>
    <col min="8190" max="8190" width="4" style="1" customWidth="1"/>
    <col min="8191" max="8191" width="28" style="1" customWidth="1"/>
    <col min="8192" max="8192" width="6.09765625" style="1" customWidth="1"/>
    <col min="8193" max="8193" width="0" style="1" hidden="1" customWidth="1"/>
    <col min="8194" max="8194" width="6.59765625" style="1" customWidth="1"/>
    <col min="8195" max="8195" width="0" style="1" hidden="1" customWidth="1"/>
    <col min="8196" max="8196" width="12.69921875" style="1" customWidth="1"/>
    <col min="8197" max="8197" width="0" style="1" hidden="1" customWidth="1"/>
    <col min="8198" max="8198" width="12.3984375" style="1" customWidth="1"/>
    <col min="8199" max="8199" width="3.69921875" style="1" customWidth="1"/>
    <col min="8200" max="8445" width="10.3984375" style="1"/>
    <col min="8446" max="8446" width="4" style="1" customWidth="1"/>
    <col min="8447" max="8447" width="28" style="1" customWidth="1"/>
    <col min="8448" max="8448" width="6.09765625" style="1" customWidth="1"/>
    <col min="8449" max="8449" width="0" style="1" hidden="1" customWidth="1"/>
    <col min="8450" max="8450" width="6.59765625" style="1" customWidth="1"/>
    <col min="8451" max="8451" width="0" style="1" hidden="1" customWidth="1"/>
    <col min="8452" max="8452" width="12.69921875" style="1" customWidth="1"/>
    <col min="8453" max="8453" width="0" style="1" hidden="1" customWidth="1"/>
    <col min="8454" max="8454" width="12.3984375" style="1" customWidth="1"/>
    <col min="8455" max="8455" width="3.69921875" style="1" customWidth="1"/>
    <col min="8456" max="8701" width="10.3984375" style="1"/>
    <col min="8702" max="8702" width="4" style="1" customWidth="1"/>
    <col min="8703" max="8703" width="28" style="1" customWidth="1"/>
    <col min="8704" max="8704" width="6.09765625" style="1" customWidth="1"/>
    <col min="8705" max="8705" width="0" style="1" hidden="1" customWidth="1"/>
    <col min="8706" max="8706" width="6.59765625" style="1" customWidth="1"/>
    <col min="8707" max="8707" width="0" style="1" hidden="1" customWidth="1"/>
    <col min="8708" max="8708" width="12.69921875" style="1" customWidth="1"/>
    <col min="8709" max="8709" width="0" style="1" hidden="1" customWidth="1"/>
    <col min="8710" max="8710" width="12.3984375" style="1" customWidth="1"/>
    <col min="8711" max="8711" width="3.69921875" style="1" customWidth="1"/>
    <col min="8712" max="8957" width="10.3984375" style="1"/>
    <col min="8958" max="8958" width="4" style="1" customWidth="1"/>
    <col min="8959" max="8959" width="28" style="1" customWidth="1"/>
    <col min="8960" max="8960" width="6.09765625" style="1" customWidth="1"/>
    <col min="8961" max="8961" width="0" style="1" hidden="1" customWidth="1"/>
    <col min="8962" max="8962" width="6.59765625" style="1" customWidth="1"/>
    <col min="8963" max="8963" width="0" style="1" hidden="1" customWidth="1"/>
    <col min="8964" max="8964" width="12.69921875" style="1" customWidth="1"/>
    <col min="8965" max="8965" width="0" style="1" hidden="1" customWidth="1"/>
    <col min="8966" max="8966" width="12.3984375" style="1" customWidth="1"/>
    <col min="8967" max="8967" width="3.69921875" style="1" customWidth="1"/>
    <col min="8968" max="9213" width="10.3984375" style="1"/>
    <col min="9214" max="9214" width="4" style="1" customWidth="1"/>
    <col min="9215" max="9215" width="28" style="1" customWidth="1"/>
    <col min="9216" max="9216" width="6.09765625" style="1" customWidth="1"/>
    <col min="9217" max="9217" width="0" style="1" hidden="1" customWidth="1"/>
    <col min="9218" max="9218" width="6.59765625" style="1" customWidth="1"/>
    <col min="9219" max="9219" width="0" style="1" hidden="1" customWidth="1"/>
    <col min="9220" max="9220" width="12.69921875" style="1" customWidth="1"/>
    <col min="9221" max="9221" width="0" style="1" hidden="1" customWidth="1"/>
    <col min="9222" max="9222" width="12.3984375" style="1" customWidth="1"/>
    <col min="9223" max="9223" width="3.69921875" style="1" customWidth="1"/>
    <col min="9224" max="9469" width="10.3984375" style="1"/>
    <col min="9470" max="9470" width="4" style="1" customWidth="1"/>
    <col min="9471" max="9471" width="28" style="1" customWidth="1"/>
    <col min="9472" max="9472" width="6.09765625" style="1" customWidth="1"/>
    <col min="9473" max="9473" width="0" style="1" hidden="1" customWidth="1"/>
    <col min="9474" max="9474" width="6.59765625" style="1" customWidth="1"/>
    <col min="9475" max="9475" width="0" style="1" hidden="1" customWidth="1"/>
    <col min="9476" max="9476" width="12.69921875" style="1" customWidth="1"/>
    <col min="9477" max="9477" width="0" style="1" hidden="1" customWidth="1"/>
    <col min="9478" max="9478" width="12.3984375" style="1" customWidth="1"/>
    <col min="9479" max="9479" width="3.69921875" style="1" customWidth="1"/>
    <col min="9480" max="9725" width="10.3984375" style="1"/>
    <col min="9726" max="9726" width="4" style="1" customWidth="1"/>
    <col min="9727" max="9727" width="28" style="1" customWidth="1"/>
    <col min="9728" max="9728" width="6.09765625" style="1" customWidth="1"/>
    <col min="9729" max="9729" width="0" style="1" hidden="1" customWidth="1"/>
    <col min="9730" max="9730" width="6.59765625" style="1" customWidth="1"/>
    <col min="9731" max="9731" width="0" style="1" hidden="1" customWidth="1"/>
    <col min="9732" max="9732" width="12.69921875" style="1" customWidth="1"/>
    <col min="9733" max="9733" width="0" style="1" hidden="1" customWidth="1"/>
    <col min="9734" max="9734" width="12.3984375" style="1" customWidth="1"/>
    <col min="9735" max="9735" width="3.69921875" style="1" customWidth="1"/>
    <col min="9736" max="9981" width="10.3984375" style="1"/>
    <col min="9982" max="9982" width="4" style="1" customWidth="1"/>
    <col min="9983" max="9983" width="28" style="1" customWidth="1"/>
    <col min="9984" max="9984" width="6.09765625" style="1" customWidth="1"/>
    <col min="9985" max="9985" width="0" style="1" hidden="1" customWidth="1"/>
    <col min="9986" max="9986" width="6.59765625" style="1" customWidth="1"/>
    <col min="9987" max="9987" width="0" style="1" hidden="1" customWidth="1"/>
    <col min="9988" max="9988" width="12.69921875" style="1" customWidth="1"/>
    <col min="9989" max="9989" width="0" style="1" hidden="1" customWidth="1"/>
    <col min="9990" max="9990" width="12.3984375" style="1" customWidth="1"/>
    <col min="9991" max="9991" width="3.69921875" style="1" customWidth="1"/>
    <col min="9992" max="10237" width="10.3984375" style="1"/>
    <col min="10238" max="10238" width="4" style="1" customWidth="1"/>
    <col min="10239" max="10239" width="28" style="1" customWidth="1"/>
    <col min="10240" max="10240" width="6.09765625" style="1" customWidth="1"/>
    <col min="10241" max="10241" width="0" style="1" hidden="1" customWidth="1"/>
    <col min="10242" max="10242" width="6.59765625" style="1" customWidth="1"/>
    <col min="10243" max="10243" width="0" style="1" hidden="1" customWidth="1"/>
    <col min="10244" max="10244" width="12.69921875" style="1" customWidth="1"/>
    <col min="10245" max="10245" width="0" style="1" hidden="1" customWidth="1"/>
    <col min="10246" max="10246" width="12.3984375" style="1" customWidth="1"/>
    <col min="10247" max="10247" width="3.69921875" style="1" customWidth="1"/>
    <col min="10248" max="10493" width="10.3984375" style="1"/>
    <col min="10494" max="10494" width="4" style="1" customWidth="1"/>
    <col min="10495" max="10495" width="28" style="1" customWidth="1"/>
    <col min="10496" max="10496" width="6.09765625" style="1" customWidth="1"/>
    <col min="10497" max="10497" width="0" style="1" hidden="1" customWidth="1"/>
    <col min="10498" max="10498" width="6.59765625" style="1" customWidth="1"/>
    <col min="10499" max="10499" width="0" style="1" hidden="1" customWidth="1"/>
    <col min="10500" max="10500" width="12.69921875" style="1" customWidth="1"/>
    <col min="10501" max="10501" width="0" style="1" hidden="1" customWidth="1"/>
    <col min="10502" max="10502" width="12.3984375" style="1" customWidth="1"/>
    <col min="10503" max="10503" width="3.69921875" style="1" customWidth="1"/>
    <col min="10504" max="10749" width="10.3984375" style="1"/>
    <col min="10750" max="10750" width="4" style="1" customWidth="1"/>
    <col min="10751" max="10751" width="28" style="1" customWidth="1"/>
    <col min="10752" max="10752" width="6.09765625" style="1" customWidth="1"/>
    <col min="10753" max="10753" width="0" style="1" hidden="1" customWidth="1"/>
    <col min="10754" max="10754" width="6.59765625" style="1" customWidth="1"/>
    <col min="10755" max="10755" width="0" style="1" hidden="1" customWidth="1"/>
    <col min="10756" max="10756" width="12.69921875" style="1" customWidth="1"/>
    <col min="10757" max="10757" width="0" style="1" hidden="1" customWidth="1"/>
    <col min="10758" max="10758" width="12.3984375" style="1" customWidth="1"/>
    <col min="10759" max="10759" width="3.69921875" style="1" customWidth="1"/>
    <col min="10760" max="11005" width="10.3984375" style="1"/>
    <col min="11006" max="11006" width="4" style="1" customWidth="1"/>
    <col min="11007" max="11007" width="28" style="1" customWidth="1"/>
    <col min="11008" max="11008" width="6.09765625" style="1" customWidth="1"/>
    <col min="11009" max="11009" width="0" style="1" hidden="1" customWidth="1"/>
    <col min="11010" max="11010" width="6.59765625" style="1" customWidth="1"/>
    <col min="11011" max="11011" width="0" style="1" hidden="1" customWidth="1"/>
    <col min="11012" max="11012" width="12.69921875" style="1" customWidth="1"/>
    <col min="11013" max="11013" width="0" style="1" hidden="1" customWidth="1"/>
    <col min="11014" max="11014" width="12.3984375" style="1" customWidth="1"/>
    <col min="11015" max="11015" width="3.69921875" style="1" customWidth="1"/>
    <col min="11016" max="11261" width="10.3984375" style="1"/>
    <col min="11262" max="11262" width="4" style="1" customWidth="1"/>
    <col min="11263" max="11263" width="28" style="1" customWidth="1"/>
    <col min="11264" max="11264" width="6.09765625" style="1" customWidth="1"/>
    <col min="11265" max="11265" width="0" style="1" hidden="1" customWidth="1"/>
    <col min="11266" max="11266" width="6.59765625" style="1" customWidth="1"/>
    <col min="11267" max="11267" width="0" style="1" hidden="1" customWidth="1"/>
    <col min="11268" max="11268" width="12.69921875" style="1" customWidth="1"/>
    <col min="11269" max="11269" width="0" style="1" hidden="1" customWidth="1"/>
    <col min="11270" max="11270" width="12.3984375" style="1" customWidth="1"/>
    <col min="11271" max="11271" width="3.69921875" style="1" customWidth="1"/>
    <col min="11272" max="11517" width="10.3984375" style="1"/>
    <col min="11518" max="11518" width="4" style="1" customWidth="1"/>
    <col min="11519" max="11519" width="28" style="1" customWidth="1"/>
    <col min="11520" max="11520" width="6.09765625" style="1" customWidth="1"/>
    <col min="11521" max="11521" width="0" style="1" hidden="1" customWidth="1"/>
    <col min="11522" max="11522" width="6.59765625" style="1" customWidth="1"/>
    <col min="11523" max="11523" width="0" style="1" hidden="1" customWidth="1"/>
    <col min="11524" max="11524" width="12.69921875" style="1" customWidth="1"/>
    <col min="11525" max="11525" width="0" style="1" hidden="1" customWidth="1"/>
    <col min="11526" max="11526" width="12.3984375" style="1" customWidth="1"/>
    <col min="11527" max="11527" width="3.69921875" style="1" customWidth="1"/>
    <col min="11528" max="11773" width="10.3984375" style="1"/>
    <col min="11774" max="11774" width="4" style="1" customWidth="1"/>
    <col min="11775" max="11775" width="28" style="1" customWidth="1"/>
    <col min="11776" max="11776" width="6.09765625" style="1" customWidth="1"/>
    <col min="11777" max="11777" width="0" style="1" hidden="1" customWidth="1"/>
    <col min="11778" max="11778" width="6.59765625" style="1" customWidth="1"/>
    <col min="11779" max="11779" width="0" style="1" hidden="1" customWidth="1"/>
    <col min="11780" max="11780" width="12.69921875" style="1" customWidth="1"/>
    <col min="11781" max="11781" width="0" style="1" hidden="1" customWidth="1"/>
    <col min="11782" max="11782" width="12.3984375" style="1" customWidth="1"/>
    <col min="11783" max="11783" width="3.69921875" style="1" customWidth="1"/>
    <col min="11784" max="12029" width="10.3984375" style="1"/>
    <col min="12030" max="12030" width="4" style="1" customWidth="1"/>
    <col min="12031" max="12031" width="28" style="1" customWidth="1"/>
    <col min="12032" max="12032" width="6.09765625" style="1" customWidth="1"/>
    <col min="12033" max="12033" width="0" style="1" hidden="1" customWidth="1"/>
    <col min="12034" max="12034" width="6.59765625" style="1" customWidth="1"/>
    <col min="12035" max="12035" width="0" style="1" hidden="1" customWidth="1"/>
    <col min="12036" max="12036" width="12.69921875" style="1" customWidth="1"/>
    <col min="12037" max="12037" width="0" style="1" hidden="1" customWidth="1"/>
    <col min="12038" max="12038" width="12.3984375" style="1" customWidth="1"/>
    <col min="12039" max="12039" width="3.69921875" style="1" customWidth="1"/>
    <col min="12040" max="12285" width="10.3984375" style="1"/>
    <col min="12286" max="12286" width="4" style="1" customWidth="1"/>
    <col min="12287" max="12287" width="28" style="1" customWidth="1"/>
    <col min="12288" max="12288" width="6.09765625" style="1" customWidth="1"/>
    <col min="12289" max="12289" width="0" style="1" hidden="1" customWidth="1"/>
    <col min="12290" max="12290" width="6.59765625" style="1" customWidth="1"/>
    <col min="12291" max="12291" width="0" style="1" hidden="1" customWidth="1"/>
    <col min="12292" max="12292" width="12.69921875" style="1" customWidth="1"/>
    <col min="12293" max="12293" width="0" style="1" hidden="1" customWidth="1"/>
    <col min="12294" max="12294" width="12.3984375" style="1" customWidth="1"/>
    <col min="12295" max="12295" width="3.69921875" style="1" customWidth="1"/>
    <col min="12296" max="12541" width="10.3984375" style="1"/>
    <col min="12542" max="12542" width="4" style="1" customWidth="1"/>
    <col min="12543" max="12543" width="28" style="1" customWidth="1"/>
    <col min="12544" max="12544" width="6.09765625" style="1" customWidth="1"/>
    <col min="12545" max="12545" width="0" style="1" hidden="1" customWidth="1"/>
    <col min="12546" max="12546" width="6.59765625" style="1" customWidth="1"/>
    <col min="12547" max="12547" width="0" style="1" hidden="1" customWidth="1"/>
    <col min="12548" max="12548" width="12.69921875" style="1" customWidth="1"/>
    <col min="12549" max="12549" width="0" style="1" hidden="1" customWidth="1"/>
    <col min="12550" max="12550" width="12.3984375" style="1" customWidth="1"/>
    <col min="12551" max="12551" width="3.69921875" style="1" customWidth="1"/>
    <col min="12552" max="12797" width="10.3984375" style="1"/>
    <col min="12798" max="12798" width="4" style="1" customWidth="1"/>
    <col min="12799" max="12799" width="28" style="1" customWidth="1"/>
    <col min="12800" max="12800" width="6.09765625" style="1" customWidth="1"/>
    <col min="12801" max="12801" width="0" style="1" hidden="1" customWidth="1"/>
    <col min="12802" max="12802" width="6.59765625" style="1" customWidth="1"/>
    <col min="12803" max="12803" width="0" style="1" hidden="1" customWidth="1"/>
    <col min="12804" max="12804" width="12.69921875" style="1" customWidth="1"/>
    <col min="12805" max="12805" width="0" style="1" hidden="1" customWidth="1"/>
    <col min="12806" max="12806" width="12.3984375" style="1" customWidth="1"/>
    <col min="12807" max="12807" width="3.69921875" style="1" customWidth="1"/>
    <col min="12808" max="13053" width="10.3984375" style="1"/>
    <col min="13054" max="13054" width="4" style="1" customWidth="1"/>
    <col min="13055" max="13055" width="28" style="1" customWidth="1"/>
    <col min="13056" max="13056" width="6.09765625" style="1" customWidth="1"/>
    <col min="13057" max="13057" width="0" style="1" hidden="1" customWidth="1"/>
    <col min="13058" max="13058" width="6.59765625" style="1" customWidth="1"/>
    <col min="13059" max="13059" width="0" style="1" hidden="1" customWidth="1"/>
    <col min="13060" max="13060" width="12.69921875" style="1" customWidth="1"/>
    <col min="13061" max="13061" width="0" style="1" hidden="1" customWidth="1"/>
    <col min="13062" max="13062" width="12.3984375" style="1" customWidth="1"/>
    <col min="13063" max="13063" width="3.69921875" style="1" customWidth="1"/>
    <col min="13064" max="13309" width="10.3984375" style="1"/>
    <col min="13310" max="13310" width="4" style="1" customWidth="1"/>
    <col min="13311" max="13311" width="28" style="1" customWidth="1"/>
    <col min="13312" max="13312" width="6.09765625" style="1" customWidth="1"/>
    <col min="13313" max="13313" width="0" style="1" hidden="1" customWidth="1"/>
    <col min="13314" max="13314" width="6.59765625" style="1" customWidth="1"/>
    <col min="13315" max="13315" width="0" style="1" hidden="1" customWidth="1"/>
    <col min="13316" max="13316" width="12.69921875" style="1" customWidth="1"/>
    <col min="13317" max="13317" width="0" style="1" hidden="1" customWidth="1"/>
    <col min="13318" max="13318" width="12.3984375" style="1" customWidth="1"/>
    <col min="13319" max="13319" width="3.69921875" style="1" customWidth="1"/>
    <col min="13320" max="13565" width="10.3984375" style="1"/>
    <col min="13566" max="13566" width="4" style="1" customWidth="1"/>
    <col min="13567" max="13567" width="28" style="1" customWidth="1"/>
    <col min="13568" max="13568" width="6.09765625" style="1" customWidth="1"/>
    <col min="13569" max="13569" width="0" style="1" hidden="1" customWidth="1"/>
    <col min="13570" max="13570" width="6.59765625" style="1" customWidth="1"/>
    <col min="13571" max="13571" width="0" style="1" hidden="1" customWidth="1"/>
    <col min="13572" max="13572" width="12.69921875" style="1" customWidth="1"/>
    <col min="13573" max="13573" width="0" style="1" hidden="1" customWidth="1"/>
    <col min="13574" max="13574" width="12.3984375" style="1" customWidth="1"/>
    <col min="13575" max="13575" width="3.69921875" style="1" customWidth="1"/>
    <col min="13576" max="13821" width="10.3984375" style="1"/>
    <col min="13822" max="13822" width="4" style="1" customWidth="1"/>
    <col min="13823" max="13823" width="28" style="1" customWidth="1"/>
    <col min="13824" max="13824" width="6.09765625" style="1" customWidth="1"/>
    <col min="13825" max="13825" width="0" style="1" hidden="1" customWidth="1"/>
    <col min="13826" max="13826" width="6.59765625" style="1" customWidth="1"/>
    <col min="13827" max="13827" width="0" style="1" hidden="1" customWidth="1"/>
    <col min="13828" max="13828" width="12.69921875" style="1" customWidth="1"/>
    <col min="13829" max="13829" width="0" style="1" hidden="1" customWidth="1"/>
    <col min="13830" max="13830" width="12.3984375" style="1" customWidth="1"/>
    <col min="13831" max="13831" width="3.69921875" style="1" customWidth="1"/>
    <col min="13832" max="14077" width="10.3984375" style="1"/>
    <col min="14078" max="14078" width="4" style="1" customWidth="1"/>
    <col min="14079" max="14079" width="28" style="1" customWidth="1"/>
    <col min="14080" max="14080" width="6.09765625" style="1" customWidth="1"/>
    <col min="14081" max="14081" width="0" style="1" hidden="1" customWidth="1"/>
    <col min="14082" max="14082" width="6.59765625" style="1" customWidth="1"/>
    <col min="14083" max="14083" width="0" style="1" hidden="1" customWidth="1"/>
    <col min="14084" max="14084" width="12.69921875" style="1" customWidth="1"/>
    <col min="14085" max="14085" width="0" style="1" hidden="1" customWidth="1"/>
    <col min="14086" max="14086" width="12.3984375" style="1" customWidth="1"/>
    <col min="14087" max="14087" width="3.69921875" style="1" customWidth="1"/>
    <col min="14088" max="14333" width="10.3984375" style="1"/>
    <col min="14334" max="14334" width="4" style="1" customWidth="1"/>
    <col min="14335" max="14335" width="28" style="1" customWidth="1"/>
    <col min="14336" max="14336" width="6.09765625" style="1" customWidth="1"/>
    <col min="14337" max="14337" width="0" style="1" hidden="1" customWidth="1"/>
    <col min="14338" max="14338" width="6.59765625" style="1" customWidth="1"/>
    <col min="14339" max="14339" width="0" style="1" hidden="1" customWidth="1"/>
    <col min="14340" max="14340" width="12.69921875" style="1" customWidth="1"/>
    <col min="14341" max="14341" width="0" style="1" hidden="1" customWidth="1"/>
    <col min="14342" max="14342" width="12.3984375" style="1" customWidth="1"/>
    <col min="14343" max="14343" width="3.69921875" style="1" customWidth="1"/>
    <col min="14344" max="14589" width="10.3984375" style="1"/>
    <col min="14590" max="14590" width="4" style="1" customWidth="1"/>
    <col min="14591" max="14591" width="28" style="1" customWidth="1"/>
    <col min="14592" max="14592" width="6.09765625" style="1" customWidth="1"/>
    <col min="14593" max="14593" width="0" style="1" hidden="1" customWidth="1"/>
    <col min="14594" max="14594" width="6.59765625" style="1" customWidth="1"/>
    <col min="14595" max="14595" width="0" style="1" hidden="1" customWidth="1"/>
    <col min="14596" max="14596" width="12.69921875" style="1" customWidth="1"/>
    <col min="14597" max="14597" width="0" style="1" hidden="1" customWidth="1"/>
    <col min="14598" max="14598" width="12.3984375" style="1" customWidth="1"/>
    <col min="14599" max="14599" width="3.69921875" style="1" customWidth="1"/>
    <col min="14600" max="14845" width="10.3984375" style="1"/>
    <col min="14846" max="14846" width="4" style="1" customWidth="1"/>
    <col min="14847" max="14847" width="28" style="1" customWidth="1"/>
    <col min="14848" max="14848" width="6.09765625" style="1" customWidth="1"/>
    <col min="14849" max="14849" width="0" style="1" hidden="1" customWidth="1"/>
    <col min="14850" max="14850" width="6.59765625" style="1" customWidth="1"/>
    <col min="14851" max="14851" width="0" style="1" hidden="1" customWidth="1"/>
    <col min="14852" max="14852" width="12.69921875" style="1" customWidth="1"/>
    <col min="14853" max="14853" width="0" style="1" hidden="1" customWidth="1"/>
    <col min="14854" max="14854" width="12.3984375" style="1" customWidth="1"/>
    <col min="14855" max="14855" width="3.69921875" style="1" customWidth="1"/>
    <col min="14856" max="15101" width="10.3984375" style="1"/>
    <col min="15102" max="15102" width="4" style="1" customWidth="1"/>
    <col min="15103" max="15103" width="28" style="1" customWidth="1"/>
    <col min="15104" max="15104" width="6.09765625" style="1" customWidth="1"/>
    <col min="15105" max="15105" width="0" style="1" hidden="1" customWidth="1"/>
    <col min="15106" max="15106" width="6.59765625" style="1" customWidth="1"/>
    <col min="15107" max="15107" width="0" style="1" hidden="1" customWidth="1"/>
    <col min="15108" max="15108" width="12.69921875" style="1" customWidth="1"/>
    <col min="15109" max="15109" width="0" style="1" hidden="1" customWidth="1"/>
    <col min="15110" max="15110" width="12.3984375" style="1" customWidth="1"/>
    <col min="15111" max="15111" width="3.69921875" style="1" customWidth="1"/>
    <col min="15112" max="15357" width="10.3984375" style="1"/>
    <col min="15358" max="15358" width="4" style="1" customWidth="1"/>
    <col min="15359" max="15359" width="28" style="1" customWidth="1"/>
    <col min="15360" max="15360" width="6.09765625" style="1" customWidth="1"/>
    <col min="15361" max="15361" width="0" style="1" hidden="1" customWidth="1"/>
    <col min="15362" max="15362" width="6.59765625" style="1" customWidth="1"/>
    <col min="15363" max="15363" width="0" style="1" hidden="1" customWidth="1"/>
    <col min="15364" max="15364" width="12.69921875" style="1" customWidth="1"/>
    <col min="15365" max="15365" width="0" style="1" hidden="1" customWidth="1"/>
    <col min="15366" max="15366" width="12.3984375" style="1" customWidth="1"/>
    <col min="15367" max="15367" width="3.69921875" style="1" customWidth="1"/>
    <col min="15368" max="15613" width="10.3984375" style="1"/>
    <col min="15614" max="15614" width="4" style="1" customWidth="1"/>
    <col min="15615" max="15615" width="28" style="1" customWidth="1"/>
    <col min="15616" max="15616" width="6.09765625" style="1" customWidth="1"/>
    <col min="15617" max="15617" width="0" style="1" hidden="1" customWidth="1"/>
    <col min="15618" max="15618" width="6.59765625" style="1" customWidth="1"/>
    <col min="15619" max="15619" width="0" style="1" hidden="1" customWidth="1"/>
    <col min="15620" max="15620" width="12.69921875" style="1" customWidth="1"/>
    <col min="15621" max="15621" width="0" style="1" hidden="1" customWidth="1"/>
    <col min="15622" max="15622" width="12.3984375" style="1" customWidth="1"/>
    <col min="15623" max="15623" width="3.69921875" style="1" customWidth="1"/>
    <col min="15624" max="15869" width="10.3984375" style="1"/>
    <col min="15870" max="15870" width="4" style="1" customWidth="1"/>
    <col min="15871" max="15871" width="28" style="1" customWidth="1"/>
    <col min="15872" max="15872" width="6.09765625" style="1" customWidth="1"/>
    <col min="15873" max="15873" width="0" style="1" hidden="1" customWidth="1"/>
    <col min="15874" max="15874" width="6.59765625" style="1" customWidth="1"/>
    <col min="15875" max="15875" width="0" style="1" hidden="1" customWidth="1"/>
    <col min="15876" max="15876" width="12.69921875" style="1" customWidth="1"/>
    <col min="15877" max="15877" width="0" style="1" hidden="1" customWidth="1"/>
    <col min="15878" max="15878" width="12.3984375" style="1" customWidth="1"/>
    <col min="15879" max="15879" width="3.69921875" style="1" customWidth="1"/>
    <col min="15880" max="16125" width="10.3984375" style="1"/>
    <col min="16126" max="16126" width="4" style="1" customWidth="1"/>
    <col min="16127" max="16127" width="28" style="1" customWidth="1"/>
    <col min="16128" max="16128" width="6.09765625" style="1" customWidth="1"/>
    <col min="16129" max="16129" width="0" style="1" hidden="1" customWidth="1"/>
    <col min="16130" max="16130" width="6.59765625" style="1" customWidth="1"/>
    <col min="16131" max="16131" width="0" style="1" hidden="1" customWidth="1"/>
    <col min="16132" max="16132" width="12.69921875" style="1" customWidth="1"/>
    <col min="16133" max="16133" width="0" style="1" hidden="1" customWidth="1"/>
    <col min="16134" max="16134" width="12.3984375" style="1" customWidth="1"/>
    <col min="16135" max="16135" width="3.69921875" style="1" customWidth="1"/>
    <col min="16136" max="16384" width="10.3984375" style="1"/>
  </cols>
  <sheetData>
    <row r="1" spans="1:8" s="2" customFormat="1" ht="19.95" customHeight="1" thickBot="1" x14ac:dyDescent="0.2">
      <c r="A1" s="83" t="s">
        <v>179</v>
      </c>
      <c r="B1" s="33"/>
      <c r="C1" s="33"/>
      <c r="D1" s="33"/>
      <c r="E1" s="85"/>
      <c r="F1" s="86"/>
      <c r="G1" s="85"/>
      <c r="H1" s="109" t="s">
        <v>182</v>
      </c>
    </row>
    <row r="2" spans="1:8" s="2" customFormat="1" ht="18" customHeight="1" x14ac:dyDescent="0.15">
      <c r="A2" s="34" t="s">
        <v>101</v>
      </c>
      <c r="B2" s="35"/>
      <c r="C2" s="35"/>
      <c r="D2" s="35"/>
      <c r="E2" s="87"/>
      <c r="F2" s="87"/>
      <c r="G2" s="87"/>
      <c r="H2" s="87"/>
    </row>
    <row r="3" spans="1:8" ht="17.100000000000001" customHeight="1" x14ac:dyDescent="0.15">
      <c r="A3" s="157" t="s">
        <v>102</v>
      </c>
      <c r="B3" s="155"/>
      <c r="C3" s="155"/>
      <c r="D3" s="156"/>
      <c r="E3" s="151" t="s">
        <v>103</v>
      </c>
      <c r="F3" s="151" t="s">
        <v>104</v>
      </c>
      <c r="G3" s="153" t="s">
        <v>105</v>
      </c>
      <c r="H3" s="151" t="s">
        <v>106</v>
      </c>
    </row>
    <row r="4" spans="1:8" ht="17.100000000000001" customHeight="1" x14ac:dyDescent="0.15">
      <c r="A4" s="158"/>
      <c r="B4" s="159"/>
      <c r="C4" s="159"/>
      <c r="D4" s="160"/>
      <c r="E4" s="152"/>
      <c r="F4" s="152"/>
      <c r="G4" s="154"/>
      <c r="H4" s="152"/>
    </row>
    <row r="5" spans="1:8" ht="17.100000000000001" customHeight="1" x14ac:dyDescent="0.15">
      <c r="A5" s="161"/>
      <c r="B5" s="162"/>
      <c r="C5" s="162"/>
      <c r="D5" s="163"/>
      <c r="E5" s="88" t="s">
        <v>107</v>
      </c>
      <c r="F5" s="88" t="s">
        <v>108</v>
      </c>
      <c r="G5" s="88" t="s">
        <v>109</v>
      </c>
      <c r="H5" s="88" t="s">
        <v>110</v>
      </c>
    </row>
    <row r="6" spans="1:8" ht="17.100000000000001" customHeight="1" x14ac:dyDescent="0.2">
      <c r="A6" s="140" t="s">
        <v>111</v>
      </c>
      <c r="B6" s="155"/>
      <c r="C6" s="155"/>
      <c r="D6" s="156"/>
      <c r="E6" s="89">
        <v>913</v>
      </c>
      <c r="F6" s="90">
        <v>7124</v>
      </c>
      <c r="G6" s="91">
        <v>211413</v>
      </c>
      <c r="H6" s="90" t="s">
        <v>112</v>
      </c>
    </row>
    <row r="7" spans="1:8" ht="17.100000000000001" customHeight="1" x14ac:dyDescent="0.2">
      <c r="A7" s="80"/>
      <c r="B7" s="140" t="s">
        <v>113</v>
      </c>
      <c r="C7" s="155"/>
      <c r="D7" s="156"/>
      <c r="E7" s="89">
        <v>189</v>
      </c>
      <c r="F7" s="90">
        <v>1206</v>
      </c>
      <c r="G7" s="91">
        <v>96432</v>
      </c>
      <c r="H7" s="90" t="s">
        <v>112</v>
      </c>
    </row>
    <row r="8" spans="1:8" ht="17.100000000000001" customHeight="1" x14ac:dyDescent="0.2">
      <c r="A8" s="36"/>
      <c r="B8" s="144"/>
      <c r="C8" s="164" t="s">
        <v>114</v>
      </c>
      <c r="D8" s="165"/>
      <c r="E8" s="92">
        <v>4</v>
      </c>
      <c r="F8" s="93">
        <v>31</v>
      </c>
      <c r="G8" s="92">
        <v>1816</v>
      </c>
      <c r="H8" s="94" t="s">
        <v>112</v>
      </c>
    </row>
    <row r="9" spans="1:8" ht="17.100000000000001" customHeight="1" x14ac:dyDescent="0.2">
      <c r="A9" s="36"/>
      <c r="B9" s="145"/>
      <c r="C9" s="142" t="s">
        <v>115</v>
      </c>
      <c r="D9" s="143"/>
      <c r="E9" s="95">
        <v>8</v>
      </c>
      <c r="F9" s="96">
        <v>24</v>
      </c>
      <c r="G9" s="97">
        <v>473</v>
      </c>
      <c r="H9" s="93" t="s">
        <v>112</v>
      </c>
    </row>
    <row r="10" spans="1:8" ht="17.100000000000001" customHeight="1" x14ac:dyDescent="0.2">
      <c r="A10" s="36"/>
      <c r="B10" s="145"/>
      <c r="C10" s="147"/>
      <c r="D10" s="37" t="s">
        <v>176</v>
      </c>
      <c r="E10" s="92">
        <v>1</v>
      </c>
      <c r="F10" s="93">
        <v>2</v>
      </c>
      <c r="G10" s="92" t="s">
        <v>64</v>
      </c>
      <c r="H10" s="98" t="s">
        <v>112</v>
      </c>
    </row>
    <row r="11" spans="1:8" ht="17.100000000000001" customHeight="1" x14ac:dyDescent="0.2">
      <c r="A11" s="36"/>
      <c r="B11" s="145"/>
      <c r="C11" s="149"/>
      <c r="D11" s="38" t="s">
        <v>116</v>
      </c>
      <c r="E11" s="92">
        <v>3</v>
      </c>
      <c r="F11" s="93">
        <v>7</v>
      </c>
      <c r="G11" s="92">
        <v>105</v>
      </c>
      <c r="H11" s="93" t="s">
        <v>112</v>
      </c>
    </row>
    <row r="12" spans="1:8" ht="17.100000000000001" customHeight="1" x14ac:dyDescent="0.2">
      <c r="A12" s="36"/>
      <c r="B12" s="145"/>
      <c r="C12" s="148"/>
      <c r="D12" s="39" t="s">
        <v>117</v>
      </c>
      <c r="E12" s="92">
        <v>4</v>
      </c>
      <c r="F12" s="93">
        <v>15</v>
      </c>
      <c r="G12" s="92">
        <v>369</v>
      </c>
      <c r="H12" s="99" t="s">
        <v>112</v>
      </c>
    </row>
    <row r="13" spans="1:8" ht="17.100000000000001" customHeight="1" x14ac:dyDescent="0.2">
      <c r="A13" s="36"/>
      <c r="B13" s="145"/>
      <c r="C13" s="142" t="s">
        <v>118</v>
      </c>
      <c r="D13" s="143"/>
      <c r="E13" s="95">
        <v>42</v>
      </c>
      <c r="F13" s="96">
        <v>236</v>
      </c>
      <c r="G13" s="97">
        <v>12451</v>
      </c>
      <c r="H13" s="93" t="s">
        <v>112</v>
      </c>
    </row>
    <row r="14" spans="1:8" ht="17.100000000000001" customHeight="1" x14ac:dyDescent="0.2">
      <c r="A14" s="36"/>
      <c r="B14" s="145"/>
      <c r="C14" s="147"/>
      <c r="D14" s="37" t="s">
        <v>119</v>
      </c>
      <c r="E14" s="92">
        <v>21</v>
      </c>
      <c r="F14" s="93">
        <v>144</v>
      </c>
      <c r="G14" s="92">
        <v>6665</v>
      </c>
      <c r="H14" s="98" t="s">
        <v>112</v>
      </c>
    </row>
    <row r="15" spans="1:8" ht="17.100000000000001" customHeight="1" x14ac:dyDescent="0.2">
      <c r="A15" s="36"/>
      <c r="B15" s="145"/>
      <c r="C15" s="148"/>
      <c r="D15" s="39" t="s">
        <v>120</v>
      </c>
      <c r="E15" s="92">
        <v>21</v>
      </c>
      <c r="F15" s="93">
        <v>92</v>
      </c>
      <c r="G15" s="92">
        <v>5787</v>
      </c>
      <c r="H15" s="99" t="s">
        <v>112</v>
      </c>
    </row>
    <row r="16" spans="1:8" ht="17.100000000000001" customHeight="1" x14ac:dyDescent="0.2">
      <c r="A16" s="36"/>
      <c r="B16" s="145"/>
      <c r="C16" s="142" t="s">
        <v>121</v>
      </c>
      <c r="D16" s="143"/>
      <c r="E16" s="95">
        <v>61</v>
      </c>
      <c r="F16" s="96">
        <v>388</v>
      </c>
      <c r="G16" s="97">
        <v>31259</v>
      </c>
      <c r="H16" s="93" t="s">
        <v>112</v>
      </c>
    </row>
    <row r="17" spans="1:8" ht="17.100000000000001" customHeight="1" x14ac:dyDescent="0.2">
      <c r="A17" s="36"/>
      <c r="B17" s="145"/>
      <c r="C17" s="147"/>
      <c r="D17" s="37" t="s">
        <v>122</v>
      </c>
      <c r="E17" s="92">
        <v>29</v>
      </c>
      <c r="F17" s="93">
        <v>109</v>
      </c>
      <c r="G17" s="92">
        <v>6940</v>
      </c>
      <c r="H17" s="98" t="s">
        <v>112</v>
      </c>
    </row>
    <row r="18" spans="1:8" ht="17.100000000000001" customHeight="1" x14ac:dyDescent="0.2">
      <c r="A18" s="36"/>
      <c r="B18" s="145"/>
      <c r="C18" s="149"/>
      <c r="D18" s="38" t="s">
        <v>123</v>
      </c>
      <c r="E18" s="92">
        <v>10</v>
      </c>
      <c r="F18" s="93">
        <v>57</v>
      </c>
      <c r="G18" s="92">
        <v>4964</v>
      </c>
      <c r="H18" s="93" t="s">
        <v>112</v>
      </c>
    </row>
    <row r="19" spans="1:8" ht="17.100000000000001" customHeight="1" x14ac:dyDescent="0.2">
      <c r="A19" s="36"/>
      <c r="B19" s="145"/>
      <c r="C19" s="149"/>
      <c r="D19" s="38" t="s">
        <v>124</v>
      </c>
      <c r="E19" s="92">
        <v>6</v>
      </c>
      <c r="F19" s="93">
        <v>51</v>
      </c>
      <c r="G19" s="92">
        <v>12007</v>
      </c>
      <c r="H19" s="93" t="s">
        <v>112</v>
      </c>
    </row>
    <row r="20" spans="1:8" ht="17.100000000000001" customHeight="1" x14ac:dyDescent="0.2">
      <c r="A20" s="36"/>
      <c r="B20" s="145"/>
      <c r="C20" s="149"/>
      <c r="D20" s="38" t="s">
        <v>125</v>
      </c>
      <c r="E20" s="92">
        <v>7</v>
      </c>
      <c r="F20" s="93">
        <v>77</v>
      </c>
      <c r="G20" s="92">
        <v>3378</v>
      </c>
      <c r="H20" s="93" t="s">
        <v>112</v>
      </c>
    </row>
    <row r="21" spans="1:8" ht="17.100000000000001" customHeight="1" x14ac:dyDescent="0.2">
      <c r="A21" s="36"/>
      <c r="B21" s="145"/>
      <c r="C21" s="149"/>
      <c r="D21" s="38" t="s">
        <v>126</v>
      </c>
      <c r="E21" s="92">
        <v>4</v>
      </c>
      <c r="F21" s="93">
        <v>30</v>
      </c>
      <c r="G21" s="92">
        <v>3415</v>
      </c>
      <c r="H21" s="93" t="s">
        <v>112</v>
      </c>
    </row>
    <row r="22" spans="1:8" ht="17.100000000000001" customHeight="1" x14ac:dyDescent="0.2">
      <c r="A22" s="36"/>
      <c r="B22" s="145"/>
      <c r="C22" s="148"/>
      <c r="D22" s="39" t="s">
        <v>127</v>
      </c>
      <c r="E22" s="92">
        <v>5</v>
      </c>
      <c r="F22" s="93">
        <v>64</v>
      </c>
      <c r="G22" s="92">
        <v>555</v>
      </c>
      <c r="H22" s="99" t="s">
        <v>112</v>
      </c>
    </row>
    <row r="23" spans="1:8" ht="17.100000000000001" customHeight="1" x14ac:dyDescent="0.2">
      <c r="A23" s="36"/>
      <c r="B23" s="145"/>
      <c r="C23" s="142" t="s">
        <v>128</v>
      </c>
      <c r="D23" s="143"/>
      <c r="E23" s="95">
        <v>45</v>
      </c>
      <c r="F23" s="96">
        <v>313</v>
      </c>
      <c r="G23" s="97">
        <v>25370</v>
      </c>
      <c r="H23" s="93" t="s">
        <v>112</v>
      </c>
    </row>
    <row r="24" spans="1:8" ht="17.100000000000001" customHeight="1" x14ac:dyDescent="0.2">
      <c r="A24" s="36"/>
      <c r="B24" s="145"/>
      <c r="C24" s="147"/>
      <c r="D24" s="37" t="s">
        <v>129</v>
      </c>
      <c r="E24" s="92">
        <v>21</v>
      </c>
      <c r="F24" s="93">
        <v>116</v>
      </c>
      <c r="G24" s="92">
        <v>5108</v>
      </c>
      <c r="H24" s="98" t="s">
        <v>112</v>
      </c>
    </row>
    <row r="25" spans="1:8" ht="17.100000000000001" customHeight="1" x14ac:dyDescent="0.2">
      <c r="A25" s="36"/>
      <c r="B25" s="145"/>
      <c r="C25" s="149"/>
      <c r="D25" s="38" t="s">
        <v>130</v>
      </c>
      <c r="E25" s="92">
        <v>13</v>
      </c>
      <c r="F25" s="93">
        <v>116</v>
      </c>
      <c r="G25" s="92">
        <v>15191</v>
      </c>
      <c r="H25" s="93" t="s">
        <v>112</v>
      </c>
    </row>
    <row r="26" spans="1:8" ht="17.100000000000001" customHeight="1" x14ac:dyDescent="0.2">
      <c r="A26" s="36"/>
      <c r="B26" s="145"/>
      <c r="C26" s="149"/>
      <c r="D26" s="38" t="s">
        <v>131</v>
      </c>
      <c r="E26" s="92">
        <v>9</v>
      </c>
      <c r="F26" s="93">
        <v>46</v>
      </c>
      <c r="G26" s="92" t="s">
        <v>132</v>
      </c>
      <c r="H26" s="93" t="s">
        <v>112</v>
      </c>
    </row>
    <row r="27" spans="1:8" ht="17.100000000000001" customHeight="1" x14ac:dyDescent="0.2">
      <c r="A27" s="36"/>
      <c r="B27" s="145"/>
      <c r="C27" s="148"/>
      <c r="D27" s="39" t="s">
        <v>133</v>
      </c>
      <c r="E27" s="92">
        <v>2</v>
      </c>
      <c r="F27" s="93">
        <v>35</v>
      </c>
      <c r="G27" s="92" t="s">
        <v>132</v>
      </c>
      <c r="H27" s="99" t="s">
        <v>112</v>
      </c>
    </row>
    <row r="28" spans="1:8" ht="17.100000000000001" customHeight="1" x14ac:dyDescent="0.2">
      <c r="A28" s="36"/>
      <c r="B28" s="145"/>
      <c r="C28" s="142" t="s">
        <v>134</v>
      </c>
      <c r="D28" s="143"/>
      <c r="E28" s="95">
        <v>29</v>
      </c>
      <c r="F28" s="96">
        <v>214</v>
      </c>
      <c r="G28" s="97">
        <v>25062</v>
      </c>
      <c r="H28" s="93" t="s">
        <v>112</v>
      </c>
    </row>
    <row r="29" spans="1:8" ht="17.100000000000001" customHeight="1" x14ac:dyDescent="0.2">
      <c r="A29" s="36"/>
      <c r="B29" s="145"/>
      <c r="C29" s="147"/>
      <c r="D29" s="37" t="s">
        <v>135</v>
      </c>
      <c r="E29" s="92">
        <v>2</v>
      </c>
      <c r="F29" s="93">
        <v>34</v>
      </c>
      <c r="G29" s="92" t="s">
        <v>132</v>
      </c>
      <c r="H29" s="98" t="s">
        <v>112</v>
      </c>
    </row>
    <row r="30" spans="1:8" ht="17.100000000000001" customHeight="1" x14ac:dyDescent="0.2">
      <c r="A30" s="36"/>
      <c r="B30" s="145"/>
      <c r="C30" s="149"/>
      <c r="D30" s="38" t="s">
        <v>136</v>
      </c>
      <c r="E30" s="92">
        <v>9</v>
      </c>
      <c r="F30" s="93">
        <v>104</v>
      </c>
      <c r="G30" s="92">
        <v>22011</v>
      </c>
      <c r="H30" s="93" t="s">
        <v>112</v>
      </c>
    </row>
    <row r="31" spans="1:8" ht="17.100000000000001" customHeight="1" x14ac:dyDescent="0.2">
      <c r="A31" s="36"/>
      <c r="B31" s="145"/>
      <c r="C31" s="149"/>
      <c r="D31" s="38" t="s">
        <v>137</v>
      </c>
      <c r="E31" s="92" t="s">
        <v>64</v>
      </c>
      <c r="F31" s="93" t="s">
        <v>64</v>
      </c>
      <c r="G31" s="92" t="s">
        <v>64</v>
      </c>
      <c r="H31" s="93" t="s">
        <v>112</v>
      </c>
    </row>
    <row r="32" spans="1:8" ht="17.100000000000001" customHeight="1" thickBot="1" x14ac:dyDescent="0.25">
      <c r="A32" s="81"/>
      <c r="B32" s="146"/>
      <c r="C32" s="150"/>
      <c r="D32" s="82" t="s">
        <v>138</v>
      </c>
      <c r="E32" s="100">
        <v>18</v>
      </c>
      <c r="F32" s="101">
        <v>76</v>
      </c>
      <c r="G32" s="102" t="s">
        <v>132</v>
      </c>
      <c r="H32" s="101" t="s">
        <v>112</v>
      </c>
    </row>
    <row r="33" spans="1:8" s="2" customFormat="1" ht="18" customHeight="1" x14ac:dyDescent="0.15">
      <c r="A33" s="34" t="s">
        <v>101</v>
      </c>
      <c r="B33" s="35"/>
      <c r="C33" s="35"/>
      <c r="D33" s="35"/>
      <c r="E33" s="87"/>
      <c r="F33" s="87"/>
      <c r="G33" s="87"/>
      <c r="H33" s="87"/>
    </row>
    <row r="34" spans="1:8" ht="17.100000000000001" customHeight="1" x14ac:dyDescent="0.15">
      <c r="A34" s="157" t="s">
        <v>102</v>
      </c>
      <c r="B34" s="155"/>
      <c r="C34" s="155"/>
      <c r="D34" s="156"/>
      <c r="E34" s="151" t="s">
        <v>103</v>
      </c>
      <c r="F34" s="151" t="s">
        <v>104</v>
      </c>
      <c r="G34" s="153" t="s">
        <v>105</v>
      </c>
      <c r="H34" s="151" t="s">
        <v>106</v>
      </c>
    </row>
    <row r="35" spans="1:8" ht="17.100000000000001" customHeight="1" x14ac:dyDescent="0.15">
      <c r="A35" s="158"/>
      <c r="B35" s="159"/>
      <c r="C35" s="159"/>
      <c r="D35" s="160"/>
      <c r="E35" s="152"/>
      <c r="F35" s="152"/>
      <c r="G35" s="154"/>
      <c r="H35" s="152"/>
    </row>
    <row r="36" spans="1:8" ht="17.100000000000001" customHeight="1" thickBot="1" x14ac:dyDescent="0.2">
      <c r="A36" s="161"/>
      <c r="B36" s="162"/>
      <c r="C36" s="162"/>
      <c r="D36" s="163"/>
      <c r="E36" s="88" t="s">
        <v>107</v>
      </c>
      <c r="F36" s="88" t="s">
        <v>108</v>
      </c>
      <c r="G36" s="88" t="s">
        <v>109</v>
      </c>
      <c r="H36" s="88" t="s">
        <v>110</v>
      </c>
    </row>
    <row r="37" spans="1:8" ht="17.100000000000001" customHeight="1" x14ac:dyDescent="0.2">
      <c r="A37" s="84"/>
      <c r="B37" s="137" t="s">
        <v>139</v>
      </c>
      <c r="C37" s="138"/>
      <c r="D37" s="139"/>
      <c r="E37" s="103">
        <v>724</v>
      </c>
      <c r="F37" s="104">
        <v>5918</v>
      </c>
      <c r="G37" s="104">
        <v>114981</v>
      </c>
      <c r="H37" s="104">
        <v>141623</v>
      </c>
    </row>
    <row r="38" spans="1:8" ht="17.100000000000001" customHeight="1" x14ac:dyDescent="0.2">
      <c r="A38" s="36"/>
      <c r="B38" s="144"/>
      <c r="C38" s="140" t="s">
        <v>140</v>
      </c>
      <c r="D38" s="141"/>
      <c r="E38" s="105">
        <v>3</v>
      </c>
      <c r="F38" s="94">
        <v>8</v>
      </c>
      <c r="G38" s="94">
        <v>97</v>
      </c>
      <c r="H38" s="94">
        <v>445</v>
      </c>
    </row>
    <row r="39" spans="1:8" ht="17.100000000000001" customHeight="1" x14ac:dyDescent="0.2">
      <c r="A39" s="36"/>
      <c r="B39" s="145"/>
      <c r="C39" s="147"/>
      <c r="D39" s="37" t="s">
        <v>141</v>
      </c>
      <c r="E39" s="92" t="s">
        <v>64</v>
      </c>
      <c r="F39" s="93" t="s">
        <v>64</v>
      </c>
      <c r="G39" s="93" t="s">
        <v>64</v>
      </c>
      <c r="H39" s="93" t="s">
        <v>64</v>
      </c>
    </row>
    <row r="40" spans="1:8" ht="17.100000000000001" customHeight="1" x14ac:dyDescent="0.2">
      <c r="A40" s="36"/>
      <c r="B40" s="145"/>
      <c r="C40" s="148"/>
      <c r="D40" s="39" t="s">
        <v>175</v>
      </c>
      <c r="E40" s="92">
        <v>3</v>
      </c>
      <c r="F40" s="93">
        <v>8</v>
      </c>
      <c r="G40" s="93">
        <v>97</v>
      </c>
      <c r="H40" s="93">
        <v>445</v>
      </c>
    </row>
    <row r="41" spans="1:8" ht="17.100000000000001" customHeight="1" x14ac:dyDescent="0.2">
      <c r="A41" s="36"/>
      <c r="B41" s="145"/>
      <c r="C41" s="142" t="s">
        <v>142</v>
      </c>
      <c r="D41" s="143"/>
      <c r="E41" s="95">
        <v>86</v>
      </c>
      <c r="F41" s="96">
        <v>375</v>
      </c>
      <c r="G41" s="96">
        <v>5205</v>
      </c>
      <c r="H41" s="96">
        <v>18396</v>
      </c>
    </row>
    <row r="42" spans="1:8" ht="17.100000000000001" customHeight="1" x14ac:dyDescent="0.2">
      <c r="A42" s="36"/>
      <c r="B42" s="145"/>
      <c r="C42" s="147"/>
      <c r="D42" s="37" t="s">
        <v>143</v>
      </c>
      <c r="E42" s="92">
        <v>17</v>
      </c>
      <c r="F42" s="93">
        <v>60</v>
      </c>
      <c r="G42" s="93">
        <v>532</v>
      </c>
      <c r="H42" s="93">
        <v>1370</v>
      </c>
    </row>
    <row r="43" spans="1:8" ht="17.100000000000001" customHeight="1" x14ac:dyDescent="0.2">
      <c r="A43" s="36"/>
      <c r="B43" s="145"/>
      <c r="C43" s="149"/>
      <c r="D43" s="38" t="s">
        <v>144</v>
      </c>
      <c r="E43" s="92">
        <v>12</v>
      </c>
      <c r="F43" s="93">
        <v>54</v>
      </c>
      <c r="G43" s="93">
        <v>775</v>
      </c>
      <c r="H43" s="93">
        <v>2200</v>
      </c>
    </row>
    <row r="44" spans="1:8" ht="17.100000000000001" customHeight="1" x14ac:dyDescent="0.2">
      <c r="A44" s="36"/>
      <c r="B44" s="145"/>
      <c r="C44" s="149"/>
      <c r="D44" s="38" t="s">
        <v>145</v>
      </c>
      <c r="E44" s="92">
        <v>26</v>
      </c>
      <c r="F44" s="93">
        <v>126</v>
      </c>
      <c r="G44" s="93">
        <v>2458</v>
      </c>
      <c r="H44" s="93">
        <v>5900</v>
      </c>
    </row>
    <row r="45" spans="1:8" ht="17.100000000000001" customHeight="1" x14ac:dyDescent="0.2">
      <c r="A45" s="36"/>
      <c r="B45" s="145"/>
      <c r="C45" s="149"/>
      <c r="D45" s="38" t="s">
        <v>146</v>
      </c>
      <c r="E45" s="92">
        <v>6</v>
      </c>
      <c r="F45" s="93">
        <v>11</v>
      </c>
      <c r="G45" s="93">
        <v>18</v>
      </c>
      <c r="H45" s="93">
        <v>352</v>
      </c>
    </row>
    <row r="46" spans="1:8" ht="17.100000000000001" customHeight="1" x14ac:dyDescent="0.2">
      <c r="A46" s="36"/>
      <c r="B46" s="145"/>
      <c r="C46" s="148"/>
      <c r="D46" s="39" t="s">
        <v>147</v>
      </c>
      <c r="E46" s="92">
        <v>25</v>
      </c>
      <c r="F46" s="93">
        <v>124</v>
      </c>
      <c r="G46" s="93">
        <v>1423</v>
      </c>
      <c r="H46" s="93">
        <v>8574</v>
      </c>
    </row>
    <row r="47" spans="1:8" ht="17.100000000000001" customHeight="1" x14ac:dyDescent="0.2">
      <c r="A47" s="36"/>
      <c r="B47" s="145"/>
      <c r="C47" s="142" t="s">
        <v>148</v>
      </c>
      <c r="D47" s="143"/>
      <c r="E47" s="95">
        <v>217</v>
      </c>
      <c r="F47" s="96">
        <v>2440</v>
      </c>
      <c r="G47" s="96">
        <v>29235</v>
      </c>
      <c r="H47" s="96">
        <v>36290</v>
      </c>
    </row>
    <row r="48" spans="1:8" ht="17.100000000000001" customHeight="1" x14ac:dyDescent="0.2">
      <c r="A48" s="36"/>
      <c r="B48" s="145"/>
      <c r="C48" s="147"/>
      <c r="D48" s="37" t="s">
        <v>149</v>
      </c>
      <c r="E48" s="92">
        <v>15</v>
      </c>
      <c r="F48" s="93">
        <v>933</v>
      </c>
      <c r="G48" s="93">
        <v>17281</v>
      </c>
      <c r="H48" s="93">
        <v>21998</v>
      </c>
    </row>
    <row r="49" spans="1:8" ht="17.100000000000001" customHeight="1" x14ac:dyDescent="0.2">
      <c r="A49" s="36"/>
      <c r="B49" s="145"/>
      <c r="C49" s="149"/>
      <c r="D49" s="38" t="s">
        <v>150</v>
      </c>
      <c r="E49" s="92">
        <v>10</v>
      </c>
      <c r="F49" s="93">
        <v>112</v>
      </c>
      <c r="G49" s="93">
        <v>1173</v>
      </c>
      <c r="H49" s="93">
        <v>2608</v>
      </c>
    </row>
    <row r="50" spans="1:8" ht="17.100000000000001" customHeight="1" x14ac:dyDescent="0.2">
      <c r="A50" s="36"/>
      <c r="B50" s="145"/>
      <c r="C50" s="149"/>
      <c r="D50" s="38" t="s">
        <v>151</v>
      </c>
      <c r="E50" s="92">
        <v>5</v>
      </c>
      <c r="F50" s="93">
        <v>20</v>
      </c>
      <c r="G50" s="93">
        <v>147</v>
      </c>
      <c r="H50" s="93">
        <v>40</v>
      </c>
    </row>
    <row r="51" spans="1:8" ht="17.100000000000001" customHeight="1" x14ac:dyDescent="0.2">
      <c r="A51" s="36"/>
      <c r="B51" s="145"/>
      <c r="C51" s="149"/>
      <c r="D51" s="38" t="s">
        <v>152</v>
      </c>
      <c r="E51" s="92">
        <v>12</v>
      </c>
      <c r="F51" s="93">
        <v>41</v>
      </c>
      <c r="G51" s="93">
        <v>211</v>
      </c>
      <c r="H51" s="93">
        <v>124</v>
      </c>
    </row>
    <row r="52" spans="1:8" ht="17.100000000000001" customHeight="1" x14ac:dyDescent="0.2">
      <c r="A52" s="36"/>
      <c r="B52" s="145"/>
      <c r="C52" s="149"/>
      <c r="D52" s="38" t="s">
        <v>153</v>
      </c>
      <c r="E52" s="92">
        <v>22</v>
      </c>
      <c r="F52" s="93">
        <v>51</v>
      </c>
      <c r="G52" s="93">
        <v>306</v>
      </c>
      <c r="H52" s="93">
        <v>559</v>
      </c>
    </row>
    <row r="53" spans="1:8" ht="17.100000000000001" customHeight="1" x14ac:dyDescent="0.2">
      <c r="A53" s="36"/>
      <c r="B53" s="145"/>
      <c r="C53" s="149"/>
      <c r="D53" s="38" t="s">
        <v>154</v>
      </c>
      <c r="E53" s="92">
        <v>63</v>
      </c>
      <c r="F53" s="93">
        <v>347</v>
      </c>
      <c r="G53" s="93">
        <v>1890</v>
      </c>
      <c r="H53" s="93">
        <v>2449</v>
      </c>
    </row>
    <row r="54" spans="1:8" ht="17.100000000000001" customHeight="1" x14ac:dyDescent="0.2">
      <c r="A54" s="36"/>
      <c r="B54" s="145"/>
      <c r="C54" s="148"/>
      <c r="D54" s="39" t="s">
        <v>155</v>
      </c>
      <c r="E54" s="92">
        <v>90</v>
      </c>
      <c r="F54" s="93">
        <v>936</v>
      </c>
      <c r="G54" s="93">
        <v>8228</v>
      </c>
      <c r="H54" s="93">
        <v>8512</v>
      </c>
    </row>
    <row r="55" spans="1:8" ht="17.100000000000001" customHeight="1" x14ac:dyDescent="0.2">
      <c r="A55" s="36"/>
      <c r="B55" s="145"/>
      <c r="C55" s="142" t="s">
        <v>156</v>
      </c>
      <c r="D55" s="143"/>
      <c r="E55" s="95">
        <v>122</v>
      </c>
      <c r="F55" s="96">
        <v>834</v>
      </c>
      <c r="G55" s="96">
        <v>28540</v>
      </c>
      <c r="H55" s="96">
        <v>15296</v>
      </c>
    </row>
    <row r="56" spans="1:8" ht="17.100000000000001" customHeight="1" x14ac:dyDescent="0.2">
      <c r="A56" s="36"/>
      <c r="B56" s="145"/>
      <c r="C56" s="147"/>
      <c r="D56" s="37" t="s">
        <v>157</v>
      </c>
      <c r="E56" s="92">
        <v>71</v>
      </c>
      <c r="F56" s="93">
        <v>612</v>
      </c>
      <c r="G56" s="93">
        <v>22702</v>
      </c>
      <c r="H56" s="93">
        <v>3618</v>
      </c>
    </row>
    <row r="57" spans="1:8" ht="17.100000000000001" customHeight="1" x14ac:dyDescent="0.2">
      <c r="A57" s="36"/>
      <c r="B57" s="145"/>
      <c r="C57" s="149"/>
      <c r="D57" s="38" t="s">
        <v>158</v>
      </c>
      <c r="E57" s="92">
        <v>8</v>
      </c>
      <c r="F57" s="93">
        <v>19</v>
      </c>
      <c r="G57" s="93">
        <v>135</v>
      </c>
      <c r="H57" s="93">
        <v>758</v>
      </c>
    </row>
    <row r="58" spans="1:8" ht="17.100000000000001" customHeight="1" x14ac:dyDescent="0.2">
      <c r="A58" s="36"/>
      <c r="B58" s="145"/>
      <c r="C58" s="148"/>
      <c r="D58" s="39" t="s">
        <v>159</v>
      </c>
      <c r="E58" s="92">
        <v>43</v>
      </c>
      <c r="F58" s="93">
        <v>203</v>
      </c>
      <c r="G58" s="93">
        <v>5703</v>
      </c>
      <c r="H58" s="93">
        <v>10920</v>
      </c>
    </row>
    <row r="59" spans="1:8" ht="17.100000000000001" customHeight="1" x14ac:dyDescent="0.2">
      <c r="A59" s="36"/>
      <c r="B59" s="145"/>
      <c r="C59" s="142" t="s">
        <v>160</v>
      </c>
      <c r="D59" s="143"/>
      <c r="E59" s="95">
        <v>275</v>
      </c>
      <c r="F59" s="96">
        <v>2090</v>
      </c>
      <c r="G59" s="96">
        <v>48581</v>
      </c>
      <c r="H59" s="96">
        <v>71196</v>
      </c>
    </row>
    <row r="60" spans="1:8" ht="17.100000000000001" customHeight="1" x14ac:dyDescent="0.2">
      <c r="A60" s="36"/>
      <c r="B60" s="145"/>
      <c r="C60" s="147"/>
      <c r="D60" s="37" t="s">
        <v>161</v>
      </c>
      <c r="E60" s="92">
        <v>15</v>
      </c>
      <c r="F60" s="93">
        <v>65</v>
      </c>
      <c r="G60" s="93">
        <v>1011</v>
      </c>
      <c r="H60" s="93">
        <v>6075</v>
      </c>
    </row>
    <row r="61" spans="1:8" ht="17.100000000000001" customHeight="1" x14ac:dyDescent="0.2">
      <c r="A61" s="36"/>
      <c r="B61" s="145"/>
      <c r="C61" s="149"/>
      <c r="D61" s="38" t="s">
        <v>162</v>
      </c>
      <c r="E61" s="92">
        <v>7</v>
      </c>
      <c r="F61" s="93">
        <v>25</v>
      </c>
      <c r="G61" s="93">
        <v>40</v>
      </c>
      <c r="H61" s="93">
        <v>698</v>
      </c>
    </row>
    <row r="62" spans="1:8" ht="17.100000000000001" customHeight="1" x14ac:dyDescent="0.2">
      <c r="A62" s="36"/>
      <c r="B62" s="145"/>
      <c r="C62" s="149"/>
      <c r="D62" s="38" t="s">
        <v>163</v>
      </c>
      <c r="E62" s="92">
        <v>66</v>
      </c>
      <c r="F62" s="93">
        <v>567</v>
      </c>
      <c r="G62" s="93">
        <v>14948</v>
      </c>
      <c r="H62" s="93">
        <v>13473</v>
      </c>
    </row>
    <row r="63" spans="1:8" ht="17.100000000000001" customHeight="1" x14ac:dyDescent="0.2">
      <c r="A63" s="36"/>
      <c r="B63" s="145"/>
      <c r="C63" s="149"/>
      <c r="D63" s="38" t="s">
        <v>164</v>
      </c>
      <c r="E63" s="92">
        <v>20</v>
      </c>
      <c r="F63" s="93">
        <v>82</v>
      </c>
      <c r="G63" s="93">
        <v>2741</v>
      </c>
      <c r="H63" s="93">
        <v>1660</v>
      </c>
    </row>
    <row r="64" spans="1:8" ht="17.100000000000001" customHeight="1" x14ac:dyDescent="0.2">
      <c r="A64" s="36"/>
      <c r="B64" s="145"/>
      <c r="C64" s="149"/>
      <c r="D64" s="38" t="s">
        <v>165</v>
      </c>
      <c r="E64" s="92">
        <v>47</v>
      </c>
      <c r="F64" s="93">
        <v>319</v>
      </c>
      <c r="G64" s="93">
        <v>16350</v>
      </c>
      <c r="H64" s="93">
        <v>269</v>
      </c>
    </row>
    <row r="65" spans="1:8" ht="17.100000000000001" customHeight="1" x14ac:dyDescent="0.2">
      <c r="A65" s="36"/>
      <c r="B65" s="145"/>
      <c r="C65" s="149"/>
      <c r="D65" s="38" t="s">
        <v>166</v>
      </c>
      <c r="E65" s="92">
        <v>25</v>
      </c>
      <c r="F65" s="93">
        <v>297</v>
      </c>
      <c r="G65" s="93">
        <v>2375</v>
      </c>
      <c r="H65" s="93">
        <v>2631</v>
      </c>
    </row>
    <row r="66" spans="1:8" ht="17.100000000000001" customHeight="1" x14ac:dyDescent="0.2">
      <c r="A66" s="36"/>
      <c r="B66" s="145"/>
      <c r="C66" s="149"/>
      <c r="D66" s="38" t="s">
        <v>167</v>
      </c>
      <c r="E66" s="92">
        <v>15</v>
      </c>
      <c r="F66" s="93">
        <v>87</v>
      </c>
      <c r="G66" s="93">
        <v>1176</v>
      </c>
      <c r="H66" s="93">
        <v>3518</v>
      </c>
    </row>
    <row r="67" spans="1:8" ht="17.100000000000001" customHeight="1" x14ac:dyDescent="0.2">
      <c r="A67" s="36"/>
      <c r="B67" s="145"/>
      <c r="C67" s="149"/>
      <c r="D67" s="38" t="s">
        <v>168</v>
      </c>
      <c r="E67" s="92">
        <v>15</v>
      </c>
      <c r="F67" s="93">
        <v>39</v>
      </c>
      <c r="G67" s="93">
        <v>323</v>
      </c>
      <c r="H67" s="93">
        <v>561</v>
      </c>
    </row>
    <row r="68" spans="1:8" ht="17.100000000000001" customHeight="1" x14ac:dyDescent="0.2">
      <c r="A68" s="36"/>
      <c r="B68" s="145"/>
      <c r="C68" s="148"/>
      <c r="D68" s="39" t="s">
        <v>169</v>
      </c>
      <c r="E68" s="92">
        <v>65</v>
      </c>
      <c r="F68" s="93">
        <v>609</v>
      </c>
      <c r="G68" s="93">
        <v>9617</v>
      </c>
      <c r="H68" s="93">
        <v>42311</v>
      </c>
    </row>
    <row r="69" spans="1:8" ht="17.100000000000001" customHeight="1" x14ac:dyDescent="0.2">
      <c r="A69" s="36"/>
      <c r="B69" s="145"/>
      <c r="C69" s="142" t="s">
        <v>170</v>
      </c>
      <c r="D69" s="143"/>
      <c r="E69" s="95">
        <v>21</v>
      </c>
      <c r="F69" s="96">
        <v>171</v>
      </c>
      <c r="G69" s="96">
        <v>3322</v>
      </c>
      <c r="H69" s="96" t="s">
        <v>64</v>
      </c>
    </row>
    <row r="70" spans="1:8" ht="17.100000000000001" customHeight="1" x14ac:dyDescent="0.2">
      <c r="A70" s="36"/>
      <c r="B70" s="145"/>
      <c r="C70" s="147"/>
      <c r="D70" s="37" t="s">
        <v>171</v>
      </c>
      <c r="E70" s="92">
        <v>18</v>
      </c>
      <c r="F70" s="93">
        <v>135</v>
      </c>
      <c r="G70" s="93">
        <v>3126</v>
      </c>
      <c r="H70" s="93" t="s">
        <v>64</v>
      </c>
    </row>
    <row r="71" spans="1:8" ht="17.100000000000001" customHeight="1" x14ac:dyDescent="0.2">
      <c r="A71" s="36"/>
      <c r="B71" s="145"/>
      <c r="C71" s="149"/>
      <c r="D71" s="38" t="s">
        <v>172</v>
      </c>
      <c r="E71" s="92" t="s">
        <v>64</v>
      </c>
      <c r="F71" s="93" t="s">
        <v>64</v>
      </c>
      <c r="G71" s="93" t="s">
        <v>64</v>
      </c>
      <c r="H71" s="93" t="s">
        <v>64</v>
      </c>
    </row>
    <row r="72" spans="1:8" ht="17.100000000000001" customHeight="1" thickBot="1" x14ac:dyDescent="0.25">
      <c r="A72" s="81"/>
      <c r="B72" s="146"/>
      <c r="C72" s="150"/>
      <c r="D72" s="82" t="s">
        <v>173</v>
      </c>
      <c r="E72" s="106">
        <v>3</v>
      </c>
      <c r="F72" s="101">
        <v>36</v>
      </c>
      <c r="G72" s="101">
        <v>196</v>
      </c>
      <c r="H72" s="101" t="s">
        <v>64</v>
      </c>
    </row>
    <row r="73" spans="1:8" ht="17.100000000000001" customHeight="1" x14ac:dyDescent="0.15">
      <c r="A73" s="41" t="s">
        <v>174</v>
      </c>
      <c r="B73" s="40"/>
      <c r="C73" s="40"/>
      <c r="D73" s="40"/>
      <c r="E73" s="107"/>
      <c r="F73" s="107"/>
      <c r="G73" s="107"/>
      <c r="H73" s="107"/>
    </row>
  </sheetData>
  <mergeCells count="38">
    <mergeCell ref="A34:D36"/>
    <mergeCell ref="E34:E35"/>
    <mergeCell ref="F34:F35"/>
    <mergeCell ref="G34:G35"/>
    <mergeCell ref="H34:H35"/>
    <mergeCell ref="B7:D7"/>
    <mergeCell ref="B8:B32"/>
    <mergeCell ref="C8:D8"/>
    <mergeCell ref="C9:D9"/>
    <mergeCell ref="C10:C12"/>
    <mergeCell ref="C13:D13"/>
    <mergeCell ref="C14:C15"/>
    <mergeCell ref="C16:D16"/>
    <mergeCell ref="C17:C22"/>
    <mergeCell ref="C23:D23"/>
    <mergeCell ref="C24:C27"/>
    <mergeCell ref="C28:D28"/>
    <mergeCell ref="C29:C32"/>
    <mergeCell ref="E3:E4"/>
    <mergeCell ref="F3:F4"/>
    <mergeCell ref="G3:G4"/>
    <mergeCell ref="H3:H4"/>
    <mergeCell ref="A6:D6"/>
    <mergeCell ref="A3:D5"/>
    <mergeCell ref="B37:D37"/>
    <mergeCell ref="C38:D38"/>
    <mergeCell ref="C41:D41"/>
    <mergeCell ref="C47:D47"/>
    <mergeCell ref="C55:D55"/>
    <mergeCell ref="B38:B72"/>
    <mergeCell ref="C39:C40"/>
    <mergeCell ref="C42:C46"/>
    <mergeCell ref="C48:C54"/>
    <mergeCell ref="C56:C58"/>
    <mergeCell ref="C60:C68"/>
    <mergeCell ref="C70:C72"/>
    <mergeCell ref="C59:D59"/>
    <mergeCell ref="C69:D69"/>
  </mergeCells>
  <phoneticPr fontId="3"/>
  <printOptions horizontalCentered="1" gridLinesSet="0"/>
  <pageMargins left="0.78740157480314965" right="0.78740157480314965" top="0.78740157480314965" bottom="0.78740157480314965" header="0" footer="0"/>
  <pageSetup paperSize="9" scale="86" firstPageNumber="86" fitToWidth="0" fitToHeight="0" orientation="portrait" useFirstPageNumber="1" r:id="rId1"/>
  <headerFooter alignWithMargins="0"/>
  <rowBreaks count="1" manualBreakCount="1">
    <brk id="3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
  <sheetViews>
    <sheetView view="pageBreakPreview" zoomScaleNormal="100" zoomScaleSheetLayoutView="100" workbookViewId="0">
      <selection activeCell="K39" sqref="K39"/>
    </sheetView>
  </sheetViews>
  <sheetFormatPr defaultColWidth="10.3984375" defaultRowHeight="18" customHeight="1" x14ac:dyDescent="0.45"/>
  <cols>
    <col min="1" max="1" width="11.09765625" style="2" customWidth="1"/>
    <col min="2" max="2" width="11.69921875" style="124" customWidth="1"/>
    <col min="3" max="3" width="11.69921875" style="129" customWidth="1"/>
    <col min="4" max="4" width="11.69921875" style="127" customWidth="1"/>
    <col min="5" max="6" width="11.69921875" style="129" customWidth="1"/>
    <col min="7" max="7" width="11.69921875" style="127" customWidth="1"/>
    <col min="8" max="9" width="11.69921875" style="124" customWidth="1"/>
    <col min="10" max="10" width="11.69921875" style="127" customWidth="1"/>
    <col min="11" max="12" width="11.69921875" style="124" customWidth="1"/>
    <col min="13" max="13" width="11.69921875" style="127" customWidth="1"/>
    <col min="14" max="256" width="10.3984375" style="2"/>
    <col min="257" max="259" width="11.09765625" style="2" customWidth="1"/>
    <col min="260" max="260" width="10.5" style="2" customWidth="1"/>
    <col min="261" max="263" width="11.09765625" style="2" customWidth="1"/>
    <col min="264" max="264" width="15.5" style="2" customWidth="1"/>
    <col min="265" max="265" width="13.69921875" style="2" customWidth="1"/>
    <col min="266" max="266" width="10.3984375" style="2" customWidth="1"/>
    <col min="267" max="267" width="15.5" style="2" customWidth="1"/>
    <col min="268" max="268" width="13.69921875" style="2" customWidth="1"/>
    <col min="269" max="269" width="10.19921875" style="2" customWidth="1"/>
    <col min="270" max="512" width="10.3984375" style="2"/>
    <col min="513" max="515" width="11.09765625" style="2" customWidth="1"/>
    <col min="516" max="516" width="10.5" style="2" customWidth="1"/>
    <col min="517" max="519" width="11.09765625" style="2" customWidth="1"/>
    <col min="520" max="520" width="15.5" style="2" customWidth="1"/>
    <col min="521" max="521" width="13.69921875" style="2" customWidth="1"/>
    <col min="522" max="522" width="10.3984375" style="2" customWidth="1"/>
    <col min="523" max="523" width="15.5" style="2" customWidth="1"/>
    <col min="524" max="524" width="13.69921875" style="2" customWidth="1"/>
    <col min="525" max="525" width="10.19921875" style="2" customWidth="1"/>
    <col min="526" max="768" width="10.3984375" style="2"/>
    <col min="769" max="771" width="11.09765625" style="2" customWidth="1"/>
    <col min="772" max="772" width="10.5" style="2" customWidth="1"/>
    <col min="773" max="775" width="11.09765625" style="2" customWidth="1"/>
    <col min="776" max="776" width="15.5" style="2" customWidth="1"/>
    <col min="777" max="777" width="13.69921875" style="2" customWidth="1"/>
    <col min="778" max="778" width="10.3984375" style="2" customWidth="1"/>
    <col min="779" max="779" width="15.5" style="2" customWidth="1"/>
    <col min="780" max="780" width="13.69921875" style="2" customWidth="1"/>
    <col min="781" max="781" width="10.19921875" style="2" customWidth="1"/>
    <col min="782" max="1024" width="10.3984375" style="2"/>
    <col min="1025" max="1027" width="11.09765625" style="2" customWidth="1"/>
    <col min="1028" max="1028" width="10.5" style="2" customWidth="1"/>
    <col min="1029" max="1031" width="11.09765625" style="2" customWidth="1"/>
    <col min="1032" max="1032" width="15.5" style="2" customWidth="1"/>
    <col min="1033" max="1033" width="13.69921875" style="2" customWidth="1"/>
    <col min="1034" max="1034" width="10.3984375" style="2" customWidth="1"/>
    <col min="1035" max="1035" width="15.5" style="2" customWidth="1"/>
    <col min="1036" max="1036" width="13.69921875" style="2" customWidth="1"/>
    <col min="1037" max="1037" width="10.19921875" style="2" customWidth="1"/>
    <col min="1038" max="1280" width="10.3984375" style="2"/>
    <col min="1281" max="1283" width="11.09765625" style="2" customWidth="1"/>
    <col min="1284" max="1284" width="10.5" style="2" customWidth="1"/>
    <col min="1285" max="1287" width="11.09765625" style="2" customWidth="1"/>
    <col min="1288" max="1288" width="15.5" style="2" customWidth="1"/>
    <col min="1289" max="1289" width="13.69921875" style="2" customWidth="1"/>
    <col min="1290" max="1290" width="10.3984375" style="2" customWidth="1"/>
    <col min="1291" max="1291" width="15.5" style="2" customWidth="1"/>
    <col min="1292" max="1292" width="13.69921875" style="2" customWidth="1"/>
    <col min="1293" max="1293" width="10.19921875" style="2" customWidth="1"/>
    <col min="1294" max="1536" width="10.3984375" style="2"/>
    <col min="1537" max="1539" width="11.09765625" style="2" customWidth="1"/>
    <col min="1540" max="1540" width="10.5" style="2" customWidth="1"/>
    <col min="1541" max="1543" width="11.09765625" style="2" customWidth="1"/>
    <col min="1544" max="1544" width="15.5" style="2" customWidth="1"/>
    <col min="1545" max="1545" width="13.69921875" style="2" customWidth="1"/>
    <col min="1546" max="1546" width="10.3984375" style="2" customWidth="1"/>
    <col min="1547" max="1547" width="15.5" style="2" customWidth="1"/>
    <col min="1548" max="1548" width="13.69921875" style="2" customWidth="1"/>
    <col min="1549" max="1549" width="10.19921875" style="2" customWidth="1"/>
    <col min="1550" max="1792" width="10.3984375" style="2"/>
    <col min="1793" max="1795" width="11.09765625" style="2" customWidth="1"/>
    <col min="1796" max="1796" width="10.5" style="2" customWidth="1"/>
    <col min="1797" max="1799" width="11.09765625" style="2" customWidth="1"/>
    <col min="1800" max="1800" width="15.5" style="2" customWidth="1"/>
    <col min="1801" max="1801" width="13.69921875" style="2" customWidth="1"/>
    <col min="1802" max="1802" width="10.3984375" style="2" customWidth="1"/>
    <col min="1803" max="1803" width="15.5" style="2" customWidth="1"/>
    <col min="1804" max="1804" width="13.69921875" style="2" customWidth="1"/>
    <col min="1805" max="1805" width="10.19921875" style="2" customWidth="1"/>
    <col min="1806" max="2048" width="10.3984375" style="2"/>
    <col min="2049" max="2051" width="11.09765625" style="2" customWidth="1"/>
    <col min="2052" max="2052" width="10.5" style="2" customWidth="1"/>
    <col min="2053" max="2055" width="11.09765625" style="2" customWidth="1"/>
    <col min="2056" max="2056" width="15.5" style="2" customWidth="1"/>
    <col min="2057" max="2057" width="13.69921875" style="2" customWidth="1"/>
    <col min="2058" max="2058" width="10.3984375" style="2" customWidth="1"/>
    <col min="2059" max="2059" width="15.5" style="2" customWidth="1"/>
    <col min="2060" max="2060" width="13.69921875" style="2" customWidth="1"/>
    <col min="2061" max="2061" width="10.19921875" style="2" customWidth="1"/>
    <col min="2062" max="2304" width="10.3984375" style="2"/>
    <col min="2305" max="2307" width="11.09765625" style="2" customWidth="1"/>
    <col min="2308" max="2308" width="10.5" style="2" customWidth="1"/>
    <col min="2309" max="2311" width="11.09765625" style="2" customWidth="1"/>
    <col min="2312" max="2312" width="15.5" style="2" customWidth="1"/>
    <col min="2313" max="2313" width="13.69921875" style="2" customWidth="1"/>
    <col min="2314" max="2314" width="10.3984375" style="2" customWidth="1"/>
    <col min="2315" max="2315" width="15.5" style="2" customWidth="1"/>
    <col min="2316" max="2316" width="13.69921875" style="2" customWidth="1"/>
    <col min="2317" max="2317" width="10.19921875" style="2" customWidth="1"/>
    <col min="2318" max="2560" width="10.3984375" style="2"/>
    <col min="2561" max="2563" width="11.09765625" style="2" customWidth="1"/>
    <col min="2564" max="2564" width="10.5" style="2" customWidth="1"/>
    <col min="2565" max="2567" width="11.09765625" style="2" customWidth="1"/>
    <col min="2568" max="2568" width="15.5" style="2" customWidth="1"/>
    <col min="2569" max="2569" width="13.69921875" style="2" customWidth="1"/>
    <col min="2570" max="2570" width="10.3984375" style="2" customWidth="1"/>
    <col min="2571" max="2571" width="15.5" style="2" customWidth="1"/>
    <col min="2572" max="2572" width="13.69921875" style="2" customWidth="1"/>
    <col min="2573" max="2573" width="10.19921875" style="2" customWidth="1"/>
    <col min="2574" max="2816" width="10.3984375" style="2"/>
    <col min="2817" max="2819" width="11.09765625" style="2" customWidth="1"/>
    <col min="2820" max="2820" width="10.5" style="2" customWidth="1"/>
    <col min="2821" max="2823" width="11.09765625" style="2" customWidth="1"/>
    <col min="2824" max="2824" width="15.5" style="2" customWidth="1"/>
    <col min="2825" max="2825" width="13.69921875" style="2" customWidth="1"/>
    <col min="2826" max="2826" width="10.3984375" style="2" customWidth="1"/>
    <col min="2827" max="2827" width="15.5" style="2" customWidth="1"/>
    <col min="2828" max="2828" width="13.69921875" style="2" customWidth="1"/>
    <col min="2829" max="2829" width="10.19921875" style="2" customWidth="1"/>
    <col min="2830" max="3072" width="10.3984375" style="2"/>
    <col min="3073" max="3075" width="11.09765625" style="2" customWidth="1"/>
    <col min="3076" max="3076" width="10.5" style="2" customWidth="1"/>
    <col min="3077" max="3079" width="11.09765625" style="2" customWidth="1"/>
    <col min="3080" max="3080" width="15.5" style="2" customWidth="1"/>
    <col min="3081" max="3081" width="13.69921875" style="2" customWidth="1"/>
    <col min="3082" max="3082" width="10.3984375" style="2" customWidth="1"/>
    <col min="3083" max="3083" width="15.5" style="2" customWidth="1"/>
    <col min="3084" max="3084" width="13.69921875" style="2" customWidth="1"/>
    <col min="3085" max="3085" width="10.19921875" style="2" customWidth="1"/>
    <col min="3086" max="3328" width="10.3984375" style="2"/>
    <col min="3329" max="3331" width="11.09765625" style="2" customWidth="1"/>
    <col min="3332" max="3332" width="10.5" style="2" customWidth="1"/>
    <col min="3333" max="3335" width="11.09765625" style="2" customWidth="1"/>
    <col min="3336" max="3336" width="15.5" style="2" customWidth="1"/>
    <col min="3337" max="3337" width="13.69921875" style="2" customWidth="1"/>
    <col min="3338" max="3338" width="10.3984375" style="2" customWidth="1"/>
    <col min="3339" max="3339" width="15.5" style="2" customWidth="1"/>
    <col min="3340" max="3340" width="13.69921875" style="2" customWidth="1"/>
    <col min="3341" max="3341" width="10.19921875" style="2" customWidth="1"/>
    <col min="3342" max="3584" width="10.3984375" style="2"/>
    <col min="3585" max="3587" width="11.09765625" style="2" customWidth="1"/>
    <col min="3588" max="3588" width="10.5" style="2" customWidth="1"/>
    <col min="3589" max="3591" width="11.09765625" style="2" customWidth="1"/>
    <col min="3592" max="3592" width="15.5" style="2" customWidth="1"/>
    <col min="3593" max="3593" width="13.69921875" style="2" customWidth="1"/>
    <col min="3594" max="3594" width="10.3984375" style="2" customWidth="1"/>
    <col min="3595" max="3595" width="15.5" style="2" customWidth="1"/>
    <col min="3596" max="3596" width="13.69921875" style="2" customWidth="1"/>
    <col min="3597" max="3597" width="10.19921875" style="2" customWidth="1"/>
    <col min="3598" max="3840" width="10.3984375" style="2"/>
    <col min="3841" max="3843" width="11.09765625" style="2" customWidth="1"/>
    <col min="3844" max="3844" width="10.5" style="2" customWidth="1"/>
    <col min="3845" max="3847" width="11.09765625" style="2" customWidth="1"/>
    <col min="3848" max="3848" width="15.5" style="2" customWidth="1"/>
    <col min="3849" max="3849" width="13.69921875" style="2" customWidth="1"/>
    <col min="3850" max="3850" width="10.3984375" style="2" customWidth="1"/>
    <col min="3851" max="3851" width="15.5" style="2" customWidth="1"/>
    <col min="3852" max="3852" width="13.69921875" style="2" customWidth="1"/>
    <col min="3853" max="3853" width="10.19921875" style="2" customWidth="1"/>
    <col min="3854" max="4096" width="10.3984375" style="2"/>
    <col min="4097" max="4099" width="11.09765625" style="2" customWidth="1"/>
    <col min="4100" max="4100" width="10.5" style="2" customWidth="1"/>
    <col min="4101" max="4103" width="11.09765625" style="2" customWidth="1"/>
    <col min="4104" max="4104" width="15.5" style="2" customWidth="1"/>
    <col min="4105" max="4105" width="13.69921875" style="2" customWidth="1"/>
    <col min="4106" max="4106" width="10.3984375" style="2" customWidth="1"/>
    <col min="4107" max="4107" width="15.5" style="2" customWidth="1"/>
    <col min="4108" max="4108" width="13.69921875" style="2" customWidth="1"/>
    <col min="4109" max="4109" width="10.19921875" style="2" customWidth="1"/>
    <col min="4110" max="4352" width="10.3984375" style="2"/>
    <col min="4353" max="4355" width="11.09765625" style="2" customWidth="1"/>
    <col min="4356" max="4356" width="10.5" style="2" customWidth="1"/>
    <col min="4357" max="4359" width="11.09765625" style="2" customWidth="1"/>
    <col min="4360" max="4360" width="15.5" style="2" customWidth="1"/>
    <col min="4361" max="4361" width="13.69921875" style="2" customWidth="1"/>
    <col min="4362" max="4362" width="10.3984375" style="2" customWidth="1"/>
    <col min="4363" max="4363" width="15.5" style="2" customWidth="1"/>
    <col min="4364" max="4364" width="13.69921875" style="2" customWidth="1"/>
    <col min="4365" max="4365" width="10.19921875" style="2" customWidth="1"/>
    <col min="4366" max="4608" width="10.3984375" style="2"/>
    <col min="4609" max="4611" width="11.09765625" style="2" customWidth="1"/>
    <col min="4612" max="4612" width="10.5" style="2" customWidth="1"/>
    <col min="4613" max="4615" width="11.09765625" style="2" customWidth="1"/>
    <col min="4616" max="4616" width="15.5" style="2" customWidth="1"/>
    <col min="4617" max="4617" width="13.69921875" style="2" customWidth="1"/>
    <col min="4618" max="4618" width="10.3984375" style="2" customWidth="1"/>
    <col min="4619" max="4619" width="15.5" style="2" customWidth="1"/>
    <col min="4620" max="4620" width="13.69921875" style="2" customWidth="1"/>
    <col min="4621" max="4621" width="10.19921875" style="2" customWidth="1"/>
    <col min="4622" max="4864" width="10.3984375" style="2"/>
    <col min="4865" max="4867" width="11.09765625" style="2" customWidth="1"/>
    <col min="4868" max="4868" width="10.5" style="2" customWidth="1"/>
    <col min="4869" max="4871" width="11.09765625" style="2" customWidth="1"/>
    <col min="4872" max="4872" width="15.5" style="2" customWidth="1"/>
    <col min="4873" max="4873" width="13.69921875" style="2" customWidth="1"/>
    <col min="4874" max="4874" width="10.3984375" style="2" customWidth="1"/>
    <col min="4875" max="4875" width="15.5" style="2" customWidth="1"/>
    <col min="4876" max="4876" width="13.69921875" style="2" customWidth="1"/>
    <col min="4877" max="4877" width="10.19921875" style="2" customWidth="1"/>
    <col min="4878" max="5120" width="10.3984375" style="2"/>
    <col min="5121" max="5123" width="11.09765625" style="2" customWidth="1"/>
    <col min="5124" max="5124" width="10.5" style="2" customWidth="1"/>
    <col min="5125" max="5127" width="11.09765625" style="2" customWidth="1"/>
    <col min="5128" max="5128" width="15.5" style="2" customWidth="1"/>
    <col min="5129" max="5129" width="13.69921875" style="2" customWidth="1"/>
    <col min="5130" max="5130" width="10.3984375" style="2" customWidth="1"/>
    <col min="5131" max="5131" width="15.5" style="2" customWidth="1"/>
    <col min="5132" max="5132" width="13.69921875" style="2" customWidth="1"/>
    <col min="5133" max="5133" width="10.19921875" style="2" customWidth="1"/>
    <col min="5134" max="5376" width="10.3984375" style="2"/>
    <col min="5377" max="5379" width="11.09765625" style="2" customWidth="1"/>
    <col min="5380" max="5380" width="10.5" style="2" customWidth="1"/>
    <col min="5381" max="5383" width="11.09765625" style="2" customWidth="1"/>
    <col min="5384" max="5384" width="15.5" style="2" customWidth="1"/>
    <col min="5385" max="5385" width="13.69921875" style="2" customWidth="1"/>
    <col min="5386" max="5386" width="10.3984375" style="2" customWidth="1"/>
    <col min="5387" max="5387" width="15.5" style="2" customWidth="1"/>
    <col min="5388" max="5388" width="13.69921875" style="2" customWidth="1"/>
    <col min="5389" max="5389" width="10.19921875" style="2" customWidth="1"/>
    <col min="5390" max="5632" width="10.3984375" style="2"/>
    <col min="5633" max="5635" width="11.09765625" style="2" customWidth="1"/>
    <col min="5636" max="5636" width="10.5" style="2" customWidth="1"/>
    <col min="5637" max="5639" width="11.09765625" style="2" customWidth="1"/>
    <col min="5640" max="5640" width="15.5" style="2" customWidth="1"/>
    <col min="5641" max="5641" width="13.69921875" style="2" customWidth="1"/>
    <col min="5642" max="5642" width="10.3984375" style="2" customWidth="1"/>
    <col min="5643" max="5643" width="15.5" style="2" customWidth="1"/>
    <col min="5644" max="5644" width="13.69921875" style="2" customWidth="1"/>
    <col min="5645" max="5645" width="10.19921875" style="2" customWidth="1"/>
    <col min="5646" max="5888" width="10.3984375" style="2"/>
    <col min="5889" max="5891" width="11.09765625" style="2" customWidth="1"/>
    <col min="5892" max="5892" width="10.5" style="2" customWidth="1"/>
    <col min="5893" max="5895" width="11.09765625" style="2" customWidth="1"/>
    <col min="5896" max="5896" width="15.5" style="2" customWidth="1"/>
    <col min="5897" max="5897" width="13.69921875" style="2" customWidth="1"/>
    <col min="5898" max="5898" width="10.3984375" style="2" customWidth="1"/>
    <col min="5899" max="5899" width="15.5" style="2" customWidth="1"/>
    <col min="5900" max="5900" width="13.69921875" style="2" customWidth="1"/>
    <col min="5901" max="5901" width="10.19921875" style="2" customWidth="1"/>
    <col min="5902" max="6144" width="10.3984375" style="2"/>
    <col min="6145" max="6147" width="11.09765625" style="2" customWidth="1"/>
    <col min="6148" max="6148" width="10.5" style="2" customWidth="1"/>
    <col min="6149" max="6151" width="11.09765625" style="2" customWidth="1"/>
    <col min="6152" max="6152" width="15.5" style="2" customWidth="1"/>
    <col min="6153" max="6153" width="13.69921875" style="2" customWidth="1"/>
    <col min="6154" max="6154" width="10.3984375" style="2" customWidth="1"/>
    <col min="6155" max="6155" width="15.5" style="2" customWidth="1"/>
    <col min="6156" max="6156" width="13.69921875" style="2" customWidth="1"/>
    <col min="6157" max="6157" width="10.19921875" style="2" customWidth="1"/>
    <col min="6158" max="6400" width="10.3984375" style="2"/>
    <col min="6401" max="6403" width="11.09765625" style="2" customWidth="1"/>
    <col min="6404" max="6404" width="10.5" style="2" customWidth="1"/>
    <col min="6405" max="6407" width="11.09765625" style="2" customWidth="1"/>
    <col min="6408" max="6408" width="15.5" style="2" customWidth="1"/>
    <col min="6409" max="6409" width="13.69921875" style="2" customWidth="1"/>
    <col min="6410" max="6410" width="10.3984375" style="2" customWidth="1"/>
    <col min="6411" max="6411" width="15.5" style="2" customWidth="1"/>
    <col min="6412" max="6412" width="13.69921875" style="2" customWidth="1"/>
    <col min="6413" max="6413" width="10.19921875" style="2" customWidth="1"/>
    <col min="6414" max="6656" width="10.3984375" style="2"/>
    <col min="6657" max="6659" width="11.09765625" style="2" customWidth="1"/>
    <col min="6660" max="6660" width="10.5" style="2" customWidth="1"/>
    <col min="6661" max="6663" width="11.09765625" style="2" customWidth="1"/>
    <col min="6664" max="6664" width="15.5" style="2" customWidth="1"/>
    <col min="6665" max="6665" width="13.69921875" style="2" customWidth="1"/>
    <col min="6666" max="6666" width="10.3984375" style="2" customWidth="1"/>
    <col min="6667" max="6667" width="15.5" style="2" customWidth="1"/>
    <col min="6668" max="6668" width="13.69921875" style="2" customWidth="1"/>
    <col min="6669" max="6669" width="10.19921875" style="2" customWidth="1"/>
    <col min="6670" max="6912" width="10.3984375" style="2"/>
    <col min="6913" max="6915" width="11.09765625" style="2" customWidth="1"/>
    <col min="6916" max="6916" width="10.5" style="2" customWidth="1"/>
    <col min="6917" max="6919" width="11.09765625" style="2" customWidth="1"/>
    <col min="6920" max="6920" width="15.5" style="2" customWidth="1"/>
    <col min="6921" max="6921" width="13.69921875" style="2" customWidth="1"/>
    <col min="6922" max="6922" width="10.3984375" style="2" customWidth="1"/>
    <col min="6923" max="6923" width="15.5" style="2" customWidth="1"/>
    <col min="6924" max="6924" width="13.69921875" style="2" customWidth="1"/>
    <col min="6925" max="6925" width="10.19921875" style="2" customWidth="1"/>
    <col min="6926" max="7168" width="10.3984375" style="2"/>
    <col min="7169" max="7171" width="11.09765625" style="2" customWidth="1"/>
    <col min="7172" max="7172" width="10.5" style="2" customWidth="1"/>
    <col min="7173" max="7175" width="11.09765625" style="2" customWidth="1"/>
    <col min="7176" max="7176" width="15.5" style="2" customWidth="1"/>
    <col min="7177" max="7177" width="13.69921875" style="2" customWidth="1"/>
    <col min="7178" max="7178" width="10.3984375" style="2" customWidth="1"/>
    <col min="7179" max="7179" width="15.5" style="2" customWidth="1"/>
    <col min="7180" max="7180" width="13.69921875" style="2" customWidth="1"/>
    <col min="7181" max="7181" width="10.19921875" style="2" customWidth="1"/>
    <col min="7182" max="7424" width="10.3984375" style="2"/>
    <col min="7425" max="7427" width="11.09765625" style="2" customWidth="1"/>
    <col min="7428" max="7428" width="10.5" style="2" customWidth="1"/>
    <col min="7429" max="7431" width="11.09765625" style="2" customWidth="1"/>
    <col min="7432" max="7432" width="15.5" style="2" customWidth="1"/>
    <col min="7433" max="7433" width="13.69921875" style="2" customWidth="1"/>
    <col min="7434" max="7434" width="10.3984375" style="2" customWidth="1"/>
    <col min="7435" max="7435" width="15.5" style="2" customWidth="1"/>
    <col min="7436" max="7436" width="13.69921875" style="2" customWidth="1"/>
    <col min="7437" max="7437" width="10.19921875" style="2" customWidth="1"/>
    <col min="7438" max="7680" width="10.3984375" style="2"/>
    <col min="7681" max="7683" width="11.09765625" style="2" customWidth="1"/>
    <col min="7684" max="7684" width="10.5" style="2" customWidth="1"/>
    <col min="7685" max="7687" width="11.09765625" style="2" customWidth="1"/>
    <col min="7688" max="7688" width="15.5" style="2" customWidth="1"/>
    <col min="7689" max="7689" width="13.69921875" style="2" customWidth="1"/>
    <col min="7690" max="7690" width="10.3984375" style="2" customWidth="1"/>
    <col min="7691" max="7691" width="15.5" style="2" customWidth="1"/>
    <col min="7692" max="7692" width="13.69921875" style="2" customWidth="1"/>
    <col min="7693" max="7693" width="10.19921875" style="2" customWidth="1"/>
    <col min="7694" max="7936" width="10.3984375" style="2"/>
    <col min="7937" max="7939" width="11.09765625" style="2" customWidth="1"/>
    <col min="7940" max="7940" width="10.5" style="2" customWidth="1"/>
    <col min="7941" max="7943" width="11.09765625" style="2" customWidth="1"/>
    <col min="7944" max="7944" width="15.5" style="2" customWidth="1"/>
    <col min="7945" max="7945" width="13.69921875" style="2" customWidth="1"/>
    <col min="7946" max="7946" width="10.3984375" style="2" customWidth="1"/>
    <col min="7947" max="7947" width="15.5" style="2" customWidth="1"/>
    <col min="7948" max="7948" width="13.69921875" style="2" customWidth="1"/>
    <col min="7949" max="7949" width="10.19921875" style="2" customWidth="1"/>
    <col min="7950" max="8192" width="10.3984375" style="2"/>
    <col min="8193" max="8195" width="11.09765625" style="2" customWidth="1"/>
    <col min="8196" max="8196" width="10.5" style="2" customWidth="1"/>
    <col min="8197" max="8199" width="11.09765625" style="2" customWidth="1"/>
    <col min="8200" max="8200" width="15.5" style="2" customWidth="1"/>
    <col min="8201" max="8201" width="13.69921875" style="2" customWidth="1"/>
    <col min="8202" max="8202" width="10.3984375" style="2" customWidth="1"/>
    <col min="8203" max="8203" width="15.5" style="2" customWidth="1"/>
    <col min="8204" max="8204" width="13.69921875" style="2" customWidth="1"/>
    <col min="8205" max="8205" width="10.19921875" style="2" customWidth="1"/>
    <col min="8206" max="8448" width="10.3984375" style="2"/>
    <col min="8449" max="8451" width="11.09765625" style="2" customWidth="1"/>
    <col min="8452" max="8452" width="10.5" style="2" customWidth="1"/>
    <col min="8453" max="8455" width="11.09765625" style="2" customWidth="1"/>
    <col min="8456" max="8456" width="15.5" style="2" customWidth="1"/>
    <col min="8457" max="8457" width="13.69921875" style="2" customWidth="1"/>
    <col min="8458" max="8458" width="10.3984375" style="2" customWidth="1"/>
    <col min="8459" max="8459" width="15.5" style="2" customWidth="1"/>
    <col min="8460" max="8460" width="13.69921875" style="2" customWidth="1"/>
    <col min="8461" max="8461" width="10.19921875" style="2" customWidth="1"/>
    <col min="8462" max="8704" width="10.3984375" style="2"/>
    <col min="8705" max="8707" width="11.09765625" style="2" customWidth="1"/>
    <col min="8708" max="8708" width="10.5" style="2" customWidth="1"/>
    <col min="8709" max="8711" width="11.09765625" style="2" customWidth="1"/>
    <col min="8712" max="8712" width="15.5" style="2" customWidth="1"/>
    <col min="8713" max="8713" width="13.69921875" style="2" customWidth="1"/>
    <col min="8714" max="8714" width="10.3984375" style="2" customWidth="1"/>
    <col min="8715" max="8715" width="15.5" style="2" customWidth="1"/>
    <col min="8716" max="8716" width="13.69921875" style="2" customWidth="1"/>
    <col min="8717" max="8717" width="10.19921875" style="2" customWidth="1"/>
    <col min="8718" max="8960" width="10.3984375" style="2"/>
    <col min="8961" max="8963" width="11.09765625" style="2" customWidth="1"/>
    <col min="8964" max="8964" width="10.5" style="2" customWidth="1"/>
    <col min="8965" max="8967" width="11.09765625" style="2" customWidth="1"/>
    <col min="8968" max="8968" width="15.5" style="2" customWidth="1"/>
    <col min="8969" max="8969" width="13.69921875" style="2" customWidth="1"/>
    <col min="8970" max="8970" width="10.3984375" style="2" customWidth="1"/>
    <col min="8971" max="8971" width="15.5" style="2" customWidth="1"/>
    <col min="8972" max="8972" width="13.69921875" style="2" customWidth="1"/>
    <col min="8973" max="8973" width="10.19921875" style="2" customWidth="1"/>
    <col min="8974" max="9216" width="10.3984375" style="2"/>
    <col min="9217" max="9219" width="11.09765625" style="2" customWidth="1"/>
    <col min="9220" max="9220" width="10.5" style="2" customWidth="1"/>
    <col min="9221" max="9223" width="11.09765625" style="2" customWidth="1"/>
    <col min="9224" max="9224" width="15.5" style="2" customWidth="1"/>
    <col min="9225" max="9225" width="13.69921875" style="2" customWidth="1"/>
    <col min="9226" max="9226" width="10.3984375" style="2" customWidth="1"/>
    <col min="9227" max="9227" width="15.5" style="2" customWidth="1"/>
    <col min="9228" max="9228" width="13.69921875" style="2" customWidth="1"/>
    <col min="9229" max="9229" width="10.19921875" style="2" customWidth="1"/>
    <col min="9230" max="9472" width="10.3984375" style="2"/>
    <col min="9473" max="9475" width="11.09765625" style="2" customWidth="1"/>
    <col min="9476" max="9476" width="10.5" style="2" customWidth="1"/>
    <col min="9477" max="9479" width="11.09765625" style="2" customWidth="1"/>
    <col min="9480" max="9480" width="15.5" style="2" customWidth="1"/>
    <col min="9481" max="9481" width="13.69921875" style="2" customWidth="1"/>
    <col min="9482" max="9482" width="10.3984375" style="2" customWidth="1"/>
    <col min="9483" max="9483" width="15.5" style="2" customWidth="1"/>
    <col min="9484" max="9484" width="13.69921875" style="2" customWidth="1"/>
    <col min="9485" max="9485" width="10.19921875" style="2" customWidth="1"/>
    <col min="9486" max="9728" width="10.3984375" style="2"/>
    <col min="9729" max="9731" width="11.09765625" style="2" customWidth="1"/>
    <col min="9732" max="9732" width="10.5" style="2" customWidth="1"/>
    <col min="9733" max="9735" width="11.09765625" style="2" customWidth="1"/>
    <col min="9736" max="9736" width="15.5" style="2" customWidth="1"/>
    <col min="9737" max="9737" width="13.69921875" style="2" customWidth="1"/>
    <col min="9738" max="9738" width="10.3984375" style="2" customWidth="1"/>
    <col min="9739" max="9739" width="15.5" style="2" customWidth="1"/>
    <col min="9740" max="9740" width="13.69921875" style="2" customWidth="1"/>
    <col min="9741" max="9741" width="10.19921875" style="2" customWidth="1"/>
    <col min="9742" max="9984" width="10.3984375" style="2"/>
    <col min="9985" max="9987" width="11.09765625" style="2" customWidth="1"/>
    <col min="9988" max="9988" width="10.5" style="2" customWidth="1"/>
    <col min="9989" max="9991" width="11.09765625" style="2" customWidth="1"/>
    <col min="9992" max="9992" width="15.5" style="2" customWidth="1"/>
    <col min="9993" max="9993" width="13.69921875" style="2" customWidth="1"/>
    <col min="9994" max="9994" width="10.3984375" style="2" customWidth="1"/>
    <col min="9995" max="9995" width="15.5" style="2" customWidth="1"/>
    <col min="9996" max="9996" width="13.69921875" style="2" customWidth="1"/>
    <col min="9997" max="9997" width="10.19921875" style="2" customWidth="1"/>
    <col min="9998" max="10240" width="10.3984375" style="2"/>
    <col min="10241" max="10243" width="11.09765625" style="2" customWidth="1"/>
    <col min="10244" max="10244" width="10.5" style="2" customWidth="1"/>
    <col min="10245" max="10247" width="11.09765625" style="2" customWidth="1"/>
    <col min="10248" max="10248" width="15.5" style="2" customWidth="1"/>
    <col min="10249" max="10249" width="13.69921875" style="2" customWidth="1"/>
    <col min="10250" max="10250" width="10.3984375" style="2" customWidth="1"/>
    <col min="10251" max="10251" width="15.5" style="2" customWidth="1"/>
    <col min="10252" max="10252" width="13.69921875" style="2" customWidth="1"/>
    <col min="10253" max="10253" width="10.19921875" style="2" customWidth="1"/>
    <col min="10254" max="10496" width="10.3984375" style="2"/>
    <col min="10497" max="10499" width="11.09765625" style="2" customWidth="1"/>
    <col min="10500" max="10500" width="10.5" style="2" customWidth="1"/>
    <col min="10501" max="10503" width="11.09765625" style="2" customWidth="1"/>
    <col min="10504" max="10504" width="15.5" style="2" customWidth="1"/>
    <col min="10505" max="10505" width="13.69921875" style="2" customWidth="1"/>
    <col min="10506" max="10506" width="10.3984375" style="2" customWidth="1"/>
    <col min="10507" max="10507" width="15.5" style="2" customWidth="1"/>
    <col min="10508" max="10508" width="13.69921875" style="2" customWidth="1"/>
    <col min="10509" max="10509" width="10.19921875" style="2" customWidth="1"/>
    <col min="10510" max="10752" width="10.3984375" style="2"/>
    <col min="10753" max="10755" width="11.09765625" style="2" customWidth="1"/>
    <col min="10756" max="10756" width="10.5" style="2" customWidth="1"/>
    <col min="10757" max="10759" width="11.09765625" style="2" customWidth="1"/>
    <col min="10760" max="10760" width="15.5" style="2" customWidth="1"/>
    <col min="10761" max="10761" width="13.69921875" style="2" customWidth="1"/>
    <col min="10762" max="10762" width="10.3984375" style="2" customWidth="1"/>
    <col min="10763" max="10763" width="15.5" style="2" customWidth="1"/>
    <col min="10764" max="10764" width="13.69921875" style="2" customWidth="1"/>
    <col min="10765" max="10765" width="10.19921875" style="2" customWidth="1"/>
    <col min="10766" max="11008" width="10.3984375" style="2"/>
    <col min="11009" max="11011" width="11.09765625" style="2" customWidth="1"/>
    <col min="11012" max="11012" width="10.5" style="2" customWidth="1"/>
    <col min="11013" max="11015" width="11.09765625" style="2" customWidth="1"/>
    <col min="11016" max="11016" width="15.5" style="2" customWidth="1"/>
    <col min="11017" max="11017" width="13.69921875" style="2" customWidth="1"/>
    <col min="11018" max="11018" width="10.3984375" style="2" customWidth="1"/>
    <col min="11019" max="11019" width="15.5" style="2" customWidth="1"/>
    <col min="11020" max="11020" width="13.69921875" style="2" customWidth="1"/>
    <col min="11021" max="11021" width="10.19921875" style="2" customWidth="1"/>
    <col min="11022" max="11264" width="10.3984375" style="2"/>
    <col min="11265" max="11267" width="11.09765625" style="2" customWidth="1"/>
    <col min="11268" max="11268" width="10.5" style="2" customWidth="1"/>
    <col min="11269" max="11271" width="11.09765625" style="2" customWidth="1"/>
    <col min="11272" max="11272" width="15.5" style="2" customWidth="1"/>
    <col min="11273" max="11273" width="13.69921875" style="2" customWidth="1"/>
    <col min="11274" max="11274" width="10.3984375" style="2" customWidth="1"/>
    <col min="11275" max="11275" width="15.5" style="2" customWidth="1"/>
    <col min="11276" max="11276" width="13.69921875" style="2" customWidth="1"/>
    <col min="11277" max="11277" width="10.19921875" style="2" customWidth="1"/>
    <col min="11278" max="11520" width="10.3984375" style="2"/>
    <col min="11521" max="11523" width="11.09765625" style="2" customWidth="1"/>
    <col min="11524" max="11524" width="10.5" style="2" customWidth="1"/>
    <col min="11525" max="11527" width="11.09765625" style="2" customWidth="1"/>
    <col min="11528" max="11528" width="15.5" style="2" customWidth="1"/>
    <col min="11529" max="11529" width="13.69921875" style="2" customWidth="1"/>
    <col min="11530" max="11530" width="10.3984375" style="2" customWidth="1"/>
    <col min="11531" max="11531" width="15.5" style="2" customWidth="1"/>
    <col min="11532" max="11532" width="13.69921875" style="2" customWidth="1"/>
    <col min="11533" max="11533" width="10.19921875" style="2" customWidth="1"/>
    <col min="11534" max="11776" width="10.3984375" style="2"/>
    <col min="11777" max="11779" width="11.09765625" style="2" customWidth="1"/>
    <col min="11780" max="11780" width="10.5" style="2" customWidth="1"/>
    <col min="11781" max="11783" width="11.09765625" style="2" customWidth="1"/>
    <col min="11784" max="11784" width="15.5" style="2" customWidth="1"/>
    <col min="11785" max="11785" width="13.69921875" style="2" customWidth="1"/>
    <col min="11786" max="11786" width="10.3984375" style="2" customWidth="1"/>
    <col min="11787" max="11787" width="15.5" style="2" customWidth="1"/>
    <col min="11788" max="11788" width="13.69921875" style="2" customWidth="1"/>
    <col min="11789" max="11789" width="10.19921875" style="2" customWidth="1"/>
    <col min="11790" max="12032" width="10.3984375" style="2"/>
    <col min="12033" max="12035" width="11.09765625" style="2" customWidth="1"/>
    <col min="12036" max="12036" width="10.5" style="2" customWidth="1"/>
    <col min="12037" max="12039" width="11.09765625" style="2" customWidth="1"/>
    <col min="12040" max="12040" width="15.5" style="2" customWidth="1"/>
    <col min="12041" max="12041" width="13.69921875" style="2" customWidth="1"/>
    <col min="12042" max="12042" width="10.3984375" style="2" customWidth="1"/>
    <col min="12043" max="12043" width="15.5" style="2" customWidth="1"/>
    <col min="12044" max="12044" width="13.69921875" style="2" customWidth="1"/>
    <col min="12045" max="12045" width="10.19921875" style="2" customWidth="1"/>
    <col min="12046" max="12288" width="10.3984375" style="2"/>
    <col min="12289" max="12291" width="11.09765625" style="2" customWidth="1"/>
    <col min="12292" max="12292" width="10.5" style="2" customWidth="1"/>
    <col min="12293" max="12295" width="11.09765625" style="2" customWidth="1"/>
    <col min="12296" max="12296" width="15.5" style="2" customWidth="1"/>
    <col min="12297" max="12297" width="13.69921875" style="2" customWidth="1"/>
    <col min="12298" max="12298" width="10.3984375" style="2" customWidth="1"/>
    <col min="12299" max="12299" width="15.5" style="2" customWidth="1"/>
    <col min="12300" max="12300" width="13.69921875" style="2" customWidth="1"/>
    <col min="12301" max="12301" width="10.19921875" style="2" customWidth="1"/>
    <col min="12302" max="12544" width="10.3984375" style="2"/>
    <col min="12545" max="12547" width="11.09765625" style="2" customWidth="1"/>
    <col min="12548" max="12548" width="10.5" style="2" customWidth="1"/>
    <col min="12549" max="12551" width="11.09765625" style="2" customWidth="1"/>
    <col min="12552" max="12552" width="15.5" style="2" customWidth="1"/>
    <col min="12553" max="12553" width="13.69921875" style="2" customWidth="1"/>
    <col min="12554" max="12554" width="10.3984375" style="2" customWidth="1"/>
    <col min="12555" max="12555" width="15.5" style="2" customWidth="1"/>
    <col min="12556" max="12556" width="13.69921875" style="2" customWidth="1"/>
    <col min="12557" max="12557" width="10.19921875" style="2" customWidth="1"/>
    <col min="12558" max="12800" width="10.3984375" style="2"/>
    <col min="12801" max="12803" width="11.09765625" style="2" customWidth="1"/>
    <col min="12804" max="12804" width="10.5" style="2" customWidth="1"/>
    <col min="12805" max="12807" width="11.09765625" style="2" customWidth="1"/>
    <col min="12808" max="12808" width="15.5" style="2" customWidth="1"/>
    <col min="12809" max="12809" width="13.69921875" style="2" customWidth="1"/>
    <col min="12810" max="12810" width="10.3984375" style="2" customWidth="1"/>
    <col min="12811" max="12811" width="15.5" style="2" customWidth="1"/>
    <col min="12812" max="12812" width="13.69921875" style="2" customWidth="1"/>
    <col min="12813" max="12813" width="10.19921875" style="2" customWidth="1"/>
    <col min="12814" max="13056" width="10.3984375" style="2"/>
    <col min="13057" max="13059" width="11.09765625" style="2" customWidth="1"/>
    <col min="13060" max="13060" width="10.5" style="2" customWidth="1"/>
    <col min="13061" max="13063" width="11.09765625" style="2" customWidth="1"/>
    <col min="13064" max="13064" width="15.5" style="2" customWidth="1"/>
    <col min="13065" max="13065" width="13.69921875" style="2" customWidth="1"/>
    <col min="13066" max="13066" width="10.3984375" style="2" customWidth="1"/>
    <col min="13067" max="13067" width="15.5" style="2" customWidth="1"/>
    <col min="13068" max="13068" width="13.69921875" style="2" customWidth="1"/>
    <col min="13069" max="13069" width="10.19921875" style="2" customWidth="1"/>
    <col min="13070" max="13312" width="10.3984375" style="2"/>
    <col min="13313" max="13315" width="11.09765625" style="2" customWidth="1"/>
    <col min="13316" max="13316" width="10.5" style="2" customWidth="1"/>
    <col min="13317" max="13319" width="11.09765625" style="2" customWidth="1"/>
    <col min="13320" max="13320" width="15.5" style="2" customWidth="1"/>
    <col min="13321" max="13321" width="13.69921875" style="2" customWidth="1"/>
    <col min="13322" max="13322" width="10.3984375" style="2" customWidth="1"/>
    <col min="13323" max="13323" width="15.5" style="2" customWidth="1"/>
    <col min="13324" max="13324" width="13.69921875" style="2" customWidth="1"/>
    <col min="13325" max="13325" width="10.19921875" style="2" customWidth="1"/>
    <col min="13326" max="13568" width="10.3984375" style="2"/>
    <col min="13569" max="13571" width="11.09765625" style="2" customWidth="1"/>
    <col min="13572" max="13572" width="10.5" style="2" customWidth="1"/>
    <col min="13573" max="13575" width="11.09765625" style="2" customWidth="1"/>
    <col min="13576" max="13576" width="15.5" style="2" customWidth="1"/>
    <col min="13577" max="13577" width="13.69921875" style="2" customWidth="1"/>
    <col min="13578" max="13578" width="10.3984375" style="2" customWidth="1"/>
    <col min="13579" max="13579" width="15.5" style="2" customWidth="1"/>
    <col min="13580" max="13580" width="13.69921875" style="2" customWidth="1"/>
    <col min="13581" max="13581" width="10.19921875" style="2" customWidth="1"/>
    <col min="13582" max="13824" width="10.3984375" style="2"/>
    <col min="13825" max="13827" width="11.09765625" style="2" customWidth="1"/>
    <col min="13828" max="13828" width="10.5" style="2" customWidth="1"/>
    <col min="13829" max="13831" width="11.09765625" style="2" customWidth="1"/>
    <col min="13832" max="13832" width="15.5" style="2" customWidth="1"/>
    <col min="13833" max="13833" width="13.69921875" style="2" customWidth="1"/>
    <col min="13834" max="13834" width="10.3984375" style="2" customWidth="1"/>
    <col min="13835" max="13835" width="15.5" style="2" customWidth="1"/>
    <col min="13836" max="13836" width="13.69921875" style="2" customWidth="1"/>
    <col min="13837" max="13837" width="10.19921875" style="2" customWidth="1"/>
    <col min="13838" max="14080" width="10.3984375" style="2"/>
    <col min="14081" max="14083" width="11.09765625" style="2" customWidth="1"/>
    <col min="14084" max="14084" width="10.5" style="2" customWidth="1"/>
    <col min="14085" max="14087" width="11.09765625" style="2" customWidth="1"/>
    <col min="14088" max="14088" width="15.5" style="2" customWidth="1"/>
    <col min="14089" max="14089" width="13.69921875" style="2" customWidth="1"/>
    <col min="14090" max="14090" width="10.3984375" style="2" customWidth="1"/>
    <col min="14091" max="14091" width="15.5" style="2" customWidth="1"/>
    <col min="14092" max="14092" width="13.69921875" style="2" customWidth="1"/>
    <col min="14093" max="14093" width="10.19921875" style="2" customWidth="1"/>
    <col min="14094" max="14336" width="10.3984375" style="2"/>
    <col min="14337" max="14339" width="11.09765625" style="2" customWidth="1"/>
    <col min="14340" max="14340" width="10.5" style="2" customWidth="1"/>
    <col min="14341" max="14343" width="11.09765625" style="2" customWidth="1"/>
    <col min="14344" max="14344" width="15.5" style="2" customWidth="1"/>
    <col min="14345" max="14345" width="13.69921875" style="2" customWidth="1"/>
    <col min="14346" max="14346" width="10.3984375" style="2" customWidth="1"/>
    <col min="14347" max="14347" width="15.5" style="2" customWidth="1"/>
    <col min="14348" max="14348" width="13.69921875" style="2" customWidth="1"/>
    <col min="14349" max="14349" width="10.19921875" style="2" customWidth="1"/>
    <col min="14350" max="14592" width="10.3984375" style="2"/>
    <col min="14593" max="14595" width="11.09765625" style="2" customWidth="1"/>
    <col min="14596" max="14596" width="10.5" style="2" customWidth="1"/>
    <col min="14597" max="14599" width="11.09765625" style="2" customWidth="1"/>
    <col min="14600" max="14600" width="15.5" style="2" customWidth="1"/>
    <col min="14601" max="14601" width="13.69921875" style="2" customWidth="1"/>
    <col min="14602" max="14602" width="10.3984375" style="2" customWidth="1"/>
    <col min="14603" max="14603" width="15.5" style="2" customWidth="1"/>
    <col min="14604" max="14604" width="13.69921875" style="2" customWidth="1"/>
    <col min="14605" max="14605" width="10.19921875" style="2" customWidth="1"/>
    <col min="14606" max="14848" width="10.3984375" style="2"/>
    <col min="14849" max="14851" width="11.09765625" style="2" customWidth="1"/>
    <col min="14852" max="14852" width="10.5" style="2" customWidth="1"/>
    <col min="14853" max="14855" width="11.09765625" style="2" customWidth="1"/>
    <col min="14856" max="14856" width="15.5" style="2" customWidth="1"/>
    <col min="14857" max="14857" width="13.69921875" style="2" customWidth="1"/>
    <col min="14858" max="14858" width="10.3984375" style="2" customWidth="1"/>
    <col min="14859" max="14859" width="15.5" style="2" customWidth="1"/>
    <col min="14860" max="14860" width="13.69921875" style="2" customWidth="1"/>
    <col min="14861" max="14861" width="10.19921875" style="2" customWidth="1"/>
    <col min="14862" max="15104" width="10.3984375" style="2"/>
    <col min="15105" max="15107" width="11.09765625" style="2" customWidth="1"/>
    <col min="15108" max="15108" width="10.5" style="2" customWidth="1"/>
    <col min="15109" max="15111" width="11.09765625" style="2" customWidth="1"/>
    <col min="15112" max="15112" width="15.5" style="2" customWidth="1"/>
    <col min="15113" max="15113" width="13.69921875" style="2" customWidth="1"/>
    <col min="15114" max="15114" width="10.3984375" style="2" customWidth="1"/>
    <col min="15115" max="15115" width="15.5" style="2" customWidth="1"/>
    <col min="15116" max="15116" width="13.69921875" style="2" customWidth="1"/>
    <col min="15117" max="15117" width="10.19921875" style="2" customWidth="1"/>
    <col min="15118" max="15360" width="10.3984375" style="2"/>
    <col min="15361" max="15363" width="11.09765625" style="2" customWidth="1"/>
    <col min="15364" max="15364" width="10.5" style="2" customWidth="1"/>
    <col min="15365" max="15367" width="11.09765625" style="2" customWidth="1"/>
    <col min="15368" max="15368" width="15.5" style="2" customWidth="1"/>
    <col min="15369" max="15369" width="13.69921875" style="2" customWidth="1"/>
    <col min="15370" max="15370" width="10.3984375" style="2" customWidth="1"/>
    <col min="15371" max="15371" width="15.5" style="2" customWidth="1"/>
    <col min="15372" max="15372" width="13.69921875" style="2" customWidth="1"/>
    <col min="15373" max="15373" width="10.19921875" style="2" customWidth="1"/>
    <col min="15374" max="15616" width="10.3984375" style="2"/>
    <col min="15617" max="15619" width="11.09765625" style="2" customWidth="1"/>
    <col min="15620" max="15620" width="10.5" style="2" customWidth="1"/>
    <col min="15621" max="15623" width="11.09765625" style="2" customWidth="1"/>
    <col min="15624" max="15624" width="15.5" style="2" customWidth="1"/>
    <col min="15625" max="15625" width="13.69921875" style="2" customWidth="1"/>
    <col min="15626" max="15626" width="10.3984375" style="2" customWidth="1"/>
    <col min="15627" max="15627" width="15.5" style="2" customWidth="1"/>
    <col min="15628" max="15628" width="13.69921875" style="2" customWidth="1"/>
    <col min="15629" max="15629" width="10.19921875" style="2" customWidth="1"/>
    <col min="15630" max="15872" width="10.3984375" style="2"/>
    <col min="15873" max="15875" width="11.09765625" style="2" customWidth="1"/>
    <col min="15876" max="15876" width="10.5" style="2" customWidth="1"/>
    <col min="15877" max="15879" width="11.09765625" style="2" customWidth="1"/>
    <col min="15880" max="15880" width="15.5" style="2" customWidth="1"/>
    <col min="15881" max="15881" width="13.69921875" style="2" customWidth="1"/>
    <col min="15882" max="15882" width="10.3984375" style="2" customWidth="1"/>
    <col min="15883" max="15883" width="15.5" style="2" customWidth="1"/>
    <col min="15884" max="15884" width="13.69921875" style="2" customWidth="1"/>
    <col min="15885" max="15885" width="10.19921875" style="2" customWidth="1"/>
    <col min="15886" max="16128" width="10.3984375" style="2"/>
    <col min="16129" max="16131" width="11.09765625" style="2" customWidth="1"/>
    <col min="16132" max="16132" width="10.5" style="2" customWidth="1"/>
    <col min="16133" max="16135" width="11.09765625" style="2" customWidth="1"/>
    <col min="16136" max="16136" width="15.5" style="2" customWidth="1"/>
    <col min="16137" max="16137" width="13.69921875" style="2" customWidth="1"/>
    <col min="16138" max="16138" width="10.3984375" style="2" customWidth="1"/>
    <col min="16139" max="16139" width="15.5" style="2" customWidth="1"/>
    <col min="16140" max="16140" width="13.69921875" style="2" customWidth="1"/>
    <col min="16141" max="16141" width="10.19921875" style="2" customWidth="1"/>
    <col min="16142" max="16384" width="10.3984375" style="2"/>
  </cols>
  <sheetData>
    <row r="1" spans="1:13" ht="19.95" customHeight="1" thickBot="1" x14ac:dyDescent="0.5">
      <c r="A1" s="5" t="s">
        <v>181</v>
      </c>
    </row>
    <row r="2" spans="1:13" ht="18" customHeight="1" x14ac:dyDescent="0.45">
      <c r="A2" s="110"/>
      <c r="B2" s="166" t="s">
        <v>39</v>
      </c>
      <c r="C2" s="167"/>
      <c r="D2" s="168"/>
      <c r="E2" s="169" t="s">
        <v>40</v>
      </c>
      <c r="F2" s="170"/>
      <c r="G2" s="171"/>
      <c r="H2" s="166" t="s">
        <v>41</v>
      </c>
      <c r="I2" s="167"/>
      <c r="J2" s="172"/>
      <c r="K2" s="173" t="s">
        <v>42</v>
      </c>
      <c r="L2" s="167"/>
      <c r="M2" s="168"/>
    </row>
    <row r="3" spans="1:13" ht="25.05" customHeight="1" x14ac:dyDescent="0.45">
      <c r="A3" s="111" t="s">
        <v>43</v>
      </c>
      <c r="B3" s="112" t="s">
        <v>98</v>
      </c>
      <c r="C3" s="113" t="s">
        <v>183</v>
      </c>
      <c r="D3" s="114" t="s">
        <v>44</v>
      </c>
      <c r="E3" s="115" t="s">
        <v>98</v>
      </c>
      <c r="F3" s="113" t="s">
        <v>183</v>
      </c>
      <c r="G3" s="116" t="s">
        <v>44</v>
      </c>
      <c r="H3" s="112" t="s">
        <v>98</v>
      </c>
      <c r="I3" s="117" t="s">
        <v>183</v>
      </c>
      <c r="J3" s="118" t="s">
        <v>44</v>
      </c>
      <c r="K3" s="112" t="s">
        <v>98</v>
      </c>
      <c r="L3" s="117" t="s">
        <v>183</v>
      </c>
      <c r="M3" s="116" t="s">
        <v>44</v>
      </c>
    </row>
    <row r="4" spans="1:13" ht="18" customHeight="1" x14ac:dyDescent="0.45">
      <c r="A4" s="119" t="s">
        <v>45</v>
      </c>
      <c r="B4" s="120">
        <v>36295</v>
      </c>
      <c r="C4" s="121">
        <v>33451</v>
      </c>
      <c r="D4" s="122">
        <f>(C4-B4)/B4*100</f>
        <v>-7.8357900537264085</v>
      </c>
      <c r="E4" s="121">
        <v>261506</v>
      </c>
      <c r="F4" s="121">
        <v>269340</v>
      </c>
      <c r="G4" s="122">
        <f t="shared" ref="G4:G39" si="0">(F4-E4)/E4*100</f>
        <v>2.9957247634853501</v>
      </c>
      <c r="H4" s="120">
        <v>10881426</v>
      </c>
      <c r="I4" s="120">
        <v>10746298</v>
      </c>
      <c r="J4" s="122">
        <f t="shared" ref="J4:J39" si="1">(I4-H4)/H4*100</f>
        <v>-1.2418225331863673</v>
      </c>
      <c r="K4" s="120">
        <v>3904307</v>
      </c>
      <c r="L4" s="120">
        <v>4218413</v>
      </c>
      <c r="M4" s="122">
        <f>(L4-K4)/K4*100</f>
        <v>8.0451153047134856</v>
      </c>
    </row>
    <row r="5" spans="1:13" ht="18" customHeight="1" x14ac:dyDescent="0.45">
      <c r="A5" s="123" t="s">
        <v>46</v>
      </c>
      <c r="B5" s="124">
        <v>8025</v>
      </c>
      <c r="C5" s="125">
        <v>7467</v>
      </c>
      <c r="D5" s="126">
        <f t="shared" ref="D5:D39" si="2">(C5-B5)/B5*100</f>
        <v>-6.9532710280373831</v>
      </c>
      <c r="E5" s="125">
        <v>61885</v>
      </c>
      <c r="F5" s="125">
        <v>62488</v>
      </c>
      <c r="G5" s="127">
        <f t="shared" si="0"/>
        <v>0.97438797770057362</v>
      </c>
      <c r="H5" s="124">
        <v>2969190</v>
      </c>
      <c r="I5" s="124">
        <v>2897570</v>
      </c>
      <c r="J5" s="127">
        <f t="shared" si="1"/>
        <v>-2.4121056584455696</v>
      </c>
      <c r="K5" s="124">
        <v>733583</v>
      </c>
      <c r="L5" s="124">
        <v>789026</v>
      </c>
      <c r="M5" s="127">
        <f>(L5-K5)/K5*100</f>
        <v>7.5578359912920554</v>
      </c>
    </row>
    <row r="6" spans="1:13" ht="18" customHeight="1" x14ac:dyDescent="0.45">
      <c r="A6" s="123" t="s">
        <v>47</v>
      </c>
      <c r="B6" s="124">
        <v>7615</v>
      </c>
      <c r="C6" s="125">
        <v>6886</v>
      </c>
      <c r="D6" s="127">
        <f>(C6-B6)/B6*100</f>
        <v>-9.5732107682206173</v>
      </c>
      <c r="E6" s="125">
        <v>58204</v>
      </c>
      <c r="F6" s="125">
        <v>61255</v>
      </c>
      <c r="G6" s="127">
        <f t="shared" si="0"/>
        <v>5.2419077726616727</v>
      </c>
      <c r="H6" s="124">
        <v>2856795</v>
      </c>
      <c r="I6" s="124">
        <v>2791731</v>
      </c>
      <c r="J6" s="127">
        <f t="shared" si="1"/>
        <v>-2.2775172877297809</v>
      </c>
      <c r="K6" s="124">
        <v>952300</v>
      </c>
      <c r="L6" s="124">
        <v>991901</v>
      </c>
      <c r="M6" s="127">
        <f>(L6-K6)/K6*100</f>
        <v>4.1584584689698625</v>
      </c>
    </row>
    <row r="7" spans="1:13" ht="18" customHeight="1" x14ac:dyDescent="0.45">
      <c r="A7" s="123" t="s">
        <v>65</v>
      </c>
      <c r="B7" s="124">
        <v>2100</v>
      </c>
      <c r="C7" s="125">
        <v>1978</v>
      </c>
      <c r="D7" s="126">
        <f t="shared" si="2"/>
        <v>-5.8095238095238093</v>
      </c>
      <c r="E7" s="125">
        <v>16175</v>
      </c>
      <c r="F7" s="125">
        <v>16606</v>
      </c>
      <c r="G7" s="127">
        <f t="shared" si="0"/>
        <v>2.6646058732612055</v>
      </c>
      <c r="H7" s="124">
        <v>830893</v>
      </c>
      <c r="I7" s="124">
        <v>768789</v>
      </c>
      <c r="J7" s="127">
        <f t="shared" si="1"/>
        <v>-7.4743679390727804</v>
      </c>
      <c r="K7" s="124">
        <v>208911</v>
      </c>
      <c r="L7" s="124">
        <v>258221</v>
      </c>
      <c r="M7" s="127">
        <f t="shared" ref="M7:M39" si="3">(L7-K7)/K7*100</f>
        <v>23.603352623844604</v>
      </c>
    </row>
    <row r="8" spans="1:13" ht="18" customHeight="1" x14ac:dyDescent="0.45">
      <c r="A8" s="123" t="s">
        <v>66</v>
      </c>
      <c r="B8" s="124">
        <v>494</v>
      </c>
      <c r="C8" s="125">
        <v>421</v>
      </c>
      <c r="D8" s="127">
        <f t="shared" si="2"/>
        <v>-14.777327935222672</v>
      </c>
      <c r="E8" s="125">
        <v>2482</v>
      </c>
      <c r="F8" s="125">
        <v>2411</v>
      </c>
      <c r="G8" s="127">
        <f t="shared" si="0"/>
        <v>-2.8605962933118452</v>
      </c>
      <c r="H8" s="124">
        <v>61359</v>
      </c>
      <c r="I8" s="124">
        <v>44401</v>
      </c>
      <c r="J8" s="127">
        <f t="shared" si="1"/>
        <v>-27.637347414397233</v>
      </c>
      <c r="K8" s="124">
        <v>21873</v>
      </c>
      <c r="L8" s="124">
        <v>21981</v>
      </c>
      <c r="M8" s="127">
        <f t="shared" si="3"/>
        <v>0.49375942943354822</v>
      </c>
    </row>
    <row r="9" spans="1:13" ht="18" customHeight="1" x14ac:dyDescent="0.45">
      <c r="A9" s="123" t="s">
        <v>67</v>
      </c>
      <c r="B9" s="124">
        <v>964</v>
      </c>
      <c r="C9" s="125">
        <v>889</v>
      </c>
      <c r="D9" s="126">
        <f t="shared" si="2"/>
        <v>-7.7800829875518671</v>
      </c>
      <c r="E9" s="125">
        <v>6274</v>
      </c>
      <c r="F9" s="125">
        <v>6187</v>
      </c>
      <c r="G9" s="127">
        <f t="shared" si="0"/>
        <v>-1.3866751673573479</v>
      </c>
      <c r="H9" s="124">
        <v>186746</v>
      </c>
      <c r="I9" s="124">
        <v>197480</v>
      </c>
      <c r="J9" s="127">
        <f t="shared" si="1"/>
        <v>5.7479142792884446</v>
      </c>
      <c r="K9" s="124">
        <v>67970</v>
      </c>
      <c r="L9" s="124">
        <v>72130</v>
      </c>
      <c r="M9" s="127">
        <f t="shared" si="3"/>
        <v>6.1203472120052966</v>
      </c>
    </row>
    <row r="10" spans="1:13" ht="18" customHeight="1" x14ac:dyDescent="0.45">
      <c r="A10" s="123" t="s">
        <v>68</v>
      </c>
      <c r="B10" s="124">
        <v>1140</v>
      </c>
      <c r="C10" s="125">
        <v>1038</v>
      </c>
      <c r="D10" s="126">
        <f t="shared" si="2"/>
        <v>-8.9473684210526319</v>
      </c>
      <c r="E10" s="125">
        <v>7266</v>
      </c>
      <c r="F10" s="125">
        <v>7602</v>
      </c>
      <c r="G10" s="127">
        <f t="shared" si="0"/>
        <v>4.6242774566473983</v>
      </c>
      <c r="H10" s="124">
        <v>169782</v>
      </c>
      <c r="I10" s="124">
        <v>169862</v>
      </c>
      <c r="J10" s="127">
        <f t="shared" si="1"/>
        <v>4.711924703443239E-2</v>
      </c>
      <c r="K10" s="124">
        <v>122052</v>
      </c>
      <c r="L10" s="124">
        <v>139278</v>
      </c>
      <c r="M10" s="127">
        <f t="shared" si="3"/>
        <v>14.113656474289646</v>
      </c>
    </row>
    <row r="11" spans="1:13" ht="18" customHeight="1" x14ac:dyDescent="0.45">
      <c r="A11" s="123" t="s">
        <v>69</v>
      </c>
      <c r="B11" s="124">
        <v>864</v>
      </c>
      <c r="C11" s="125">
        <v>793</v>
      </c>
      <c r="D11" s="127">
        <f t="shared" si="2"/>
        <v>-8.2175925925925934</v>
      </c>
      <c r="E11" s="125">
        <v>4905</v>
      </c>
      <c r="F11" s="125">
        <v>4784</v>
      </c>
      <c r="G11" s="127">
        <f t="shared" si="0"/>
        <v>-2.4668705402650355</v>
      </c>
      <c r="H11" s="124">
        <v>115683</v>
      </c>
      <c r="I11" s="124">
        <v>95581</v>
      </c>
      <c r="J11" s="127">
        <f t="shared" si="1"/>
        <v>-17.376796936455658</v>
      </c>
      <c r="K11" s="124">
        <v>93011</v>
      </c>
      <c r="L11" s="124">
        <v>90273</v>
      </c>
      <c r="M11" s="127">
        <f t="shared" si="3"/>
        <v>-2.9437378374600853</v>
      </c>
    </row>
    <row r="12" spans="1:13" ht="18" customHeight="1" x14ac:dyDescent="0.45">
      <c r="A12" s="123" t="s">
        <v>70</v>
      </c>
      <c r="B12" s="124">
        <v>935</v>
      </c>
      <c r="C12" s="125">
        <v>866</v>
      </c>
      <c r="D12" s="126">
        <f t="shared" si="2"/>
        <v>-7.379679144385026</v>
      </c>
      <c r="E12" s="125">
        <v>5944</v>
      </c>
      <c r="F12" s="125">
        <v>6204</v>
      </c>
      <c r="G12" s="127">
        <f t="shared" si="0"/>
        <v>4.3741588156123816</v>
      </c>
      <c r="H12" s="124">
        <v>157174</v>
      </c>
      <c r="I12" s="124">
        <v>191659</v>
      </c>
      <c r="J12" s="127">
        <f t="shared" si="1"/>
        <v>21.940651761741766</v>
      </c>
      <c r="K12" s="124">
        <v>99432</v>
      </c>
      <c r="L12" s="124">
        <v>114523</v>
      </c>
      <c r="M12" s="127">
        <f t="shared" si="3"/>
        <v>15.177206533108054</v>
      </c>
    </row>
    <row r="13" spans="1:13" ht="18" customHeight="1" x14ac:dyDescent="0.45">
      <c r="A13" s="123" t="s">
        <v>71</v>
      </c>
      <c r="B13" s="124">
        <v>2355</v>
      </c>
      <c r="C13" s="125">
        <v>2264</v>
      </c>
      <c r="D13" s="127">
        <f t="shared" si="2"/>
        <v>-3.8641188959660298</v>
      </c>
      <c r="E13" s="125">
        <v>16543</v>
      </c>
      <c r="F13" s="125">
        <v>17195</v>
      </c>
      <c r="G13" s="127">
        <f t="shared" si="0"/>
        <v>3.9412440307078525</v>
      </c>
      <c r="H13" s="124">
        <v>705480</v>
      </c>
      <c r="I13" s="124">
        <v>640227</v>
      </c>
      <c r="J13" s="127">
        <f t="shared" si="1"/>
        <v>-9.2494471848953896</v>
      </c>
      <c r="K13" s="124">
        <v>248096</v>
      </c>
      <c r="L13" s="124">
        <v>270661</v>
      </c>
      <c r="M13" s="127">
        <f t="shared" si="3"/>
        <v>9.0952695730684905</v>
      </c>
    </row>
    <row r="14" spans="1:13" ht="18" customHeight="1" x14ac:dyDescent="0.45">
      <c r="A14" s="123" t="s">
        <v>72</v>
      </c>
      <c r="B14" s="124">
        <v>1349</v>
      </c>
      <c r="C14" s="125">
        <v>1196</v>
      </c>
      <c r="D14" s="126">
        <f t="shared" si="2"/>
        <v>-11.34173461823573</v>
      </c>
      <c r="E14" s="125">
        <v>9385</v>
      </c>
      <c r="F14" s="125">
        <v>10184</v>
      </c>
      <c r="G14" s="127">
        <f t="shared" si="0"/>
        <v>8.5135855087906229</v>
      </c>
      <c r="H14" s="124">
        <v>297906</v>
      </c>
      <c r="I14" s="124">
        <v>306132</v>
      </c>
      <c r="J14" s="127">
        <f t="shared" si="1"/>
        <v>2.7612736903587036</v>
      </c>
      <c r="K14" s="124">
        <v>176164</v>
      </c>
      <c r="L14" s="124">
        <v>188458</v>
      </c>
      <c r="M14" s="127">
        <f t="shared" si="3"/>
        <v>6.9787243704729693</v>
      </c>
    </row>
    <row r="15" spans="1:13" ht="18" customHeight="1" x14ac:dyDescent="0.45">
      <c r="A15" s="123" t="s">
        <v>73</v>
      </c>
      <c r="B15" s="124">
        <v>1398</v>
      </c>
      <c r="C15" s="125">
        <v>1295</v>
      </c>
      <c r="D15" s="127">
        <f t="shared" si="2"/>
        <v>-7.3676680972818307</v>
      </c>
      <c r="E15" s="125">
        <v>9400</v>
      </c>
      <c r="F15" s="125">
        <v>9552</v>
      </c>
      <c r="G15" s="127">
        <f t="shared" si="0"/>
        <v>1.6170212765957446</v>
      </c>
      <c r="H15" s="124">
        <v>351623</v>
      </c>
      <c r="I15" s="124">
        <v>313029</v>
      </c>
      <c r="J15" s="127">
        <f t="shared" si="1"/>
        <v>-10.975960048119719</v>
      </c>
      <c r="K15" s="124">
        <v>134191</v>
      </c>
      <c r="L15" s="124">
        <v>139802</v>
      </c>
      <c r="M15" s="127">
        <f t="shared" si="3"/>
        <v>4.1813534439716529</v>
      </c>
    </row>
    <row r="16" spans="1:13" ht="18" customHeight="1" x14ac:dyDescent="0.45">
      <c r="A16" s="123" t="s">
        <v>74</v>
      </c>
      <c r="B16" s="124">
        <v>997</v>
      </c>
      <c r="C16" s="125">
        <v>913</v>
      </c>
      <c r="D16" s="126">
        <f t="shared" si="2"/>
        <v>-8.425275827482448</v>
      </c>
      <c r="E16" s="125">
        <v>6764</v>
      </c>
      <c r="F16" s="125">
        <v>7124</v>
      </c>
      <c r="G16" s="127">
        <f t="shared" si="0"/>
        <v>5.3222945002956834</v>
      </c>
      <c r="H16" s="124">
        <v>196366</v>
      </c>
      <c r="I16" s="124">
        <v>211413</v>
      </c>
      <c r="J16" s="127">
        <f t="shared" si="1"/>
        <v>7.6627318374871409</v>
      </c>
      <c r="K16" s="124">
        <v>132830</v>
      </c>
      <c r="L16" s="124">
        <v>141623</v>
      </c>
      <c r="M16" s="127">
        <f t="shared" si="3"/>
        <v>6.6197395166754491</v>
      </c>
    </row>
    <row r="17" spans="1:13" ht="18" customHeight="1" x14ac:dyDescent="0.45">
      <c r="A17" s="123" t="s">
        <v>75</v>
      </c>
      <c r="B17" s="124">
        <v>1340</v>
      </c>
      <c r="C17" s="125">
        <v>1166</v>
      </c>
      <c r="D17" s="127">
        <f t="shared" si="2"/>
        <v>-12.985074626865673</v>
      </c>
      <c r="E17" s="125">
        <v>9740</v>
      </c>
      <c r="F17" s="125">
        <v>9932</v>
      </c>
      <c r="G17" s="127">
        <f t="shared" si="0"/>
        <v>1.9712525667351131</v>
      </c>
      <c r="H17" s="124">
        <v>355572</v>
      </c>
      <c r="I17" s="124">
        <v>330752</v>
      </c>
      <c r="J17" s="127">
        <f t="shared" si="1"/>
        <v>-6.980302161025052</v>
      </c>
      <c r="K17" s="124">
        <v>159933</v>
      </c>
      <c r="L17" s="124">
        <v>173643</v>
      </c>
      <c r="M17" s="127">
        <f t="shared" si="3"/>
        <v>8.5723396672356547</v>
      </c>
    </row>
    <row r="18" spans="1:13" ht="18" customHeight="1" x14ac:dyDescent="0.45">
      <c r="A18" s="123" t="s">
        <v>76</v>
      </c>
      <c r="B18" s="124">
        <v>782</v>
      </c>
      <c r="C18" s="125">
        <v>773</v>
      </c>
      <c r="D18" s="127">
        <f t="shared" si="2"/>
        <v>-1.1508951406649617</v>
      </c>
      <c r="E18" s="125">
        <v>6639</v>
      </c>
      <c r="F18" s="125">
        <v>6834</v>
      </c>
      <c r="G18" s="127">
        <f t="shared" si="0"/>
        <v>2.937189335743335</v>
      </c>
      <c r="H18" s="124">
        <v>184226</v>
      </c>
      <c r="I18" s="124">
        <v>180557</v>
      </c>
      <c r="J18" s="127">
        <f t="shared" si="1"/>
        <v>-1.9915755647954141</v>
      </c>
      <c r="K18" s="124">
        <v>118662</v>
      </c>
      <c r="L18" s="124">
        <v>127671</v>
      </c>
      <c r="M18" s="127">
        <f t="shared" si="3"/>
        <v>7.5921525003792292</v>
      </c>
    </row>
    <row r="19" spans="1:13" ht="18" customHeight="1" x14ac:dyDescent="0.45">
      <c r="A19" s="123" t="s">
        <v>77</v>
      </c>
      <c r="B19" s="124">
        <v>650</v>
      </c>
      <c r="C19" s="125">
        <v>613</v>
      </c>
      <c r="D19" s="127">
        <f t="shared" si="2"/>
        <v>-5.6923076923076925</v>
      </c>
      <c r="E19" s="125">
        <v>5222</v>
      </c>
      <c r="F19" s="125">
        <v>5649</v>
      </c>
      <c r="G19" s="127">
        <f t="shared" si="0"/>
        <v>8.176943699731904</v>
      </c>
      <c r="H19" s="124">
        <v>205236</v>
      </c>
      <c r="I19" s="124">
        <v>273665</v>
      </c>
      <c r="J19" s="127">
        <f t="shared" si="1"/>
        <v>33.341616480539479</v>
      </c>
      <c r="K19" s="124">
        <v>101604</v>
      </c>
      <c r="L19" s="124">
        <v>111306</v>
      </c>
      <c r="M19" s="127">
        <f t="shared" si="3"/>
        <v>9.5488366599740164</v>
      </c>
    </row>
    <row r="20" spans="1:13" ht="18" customHeight="1" x14ac:dyDescent="0.45">
      <c r="A20" s="123" t="s">
        <v>78</v>
      </c>
      <c r="B20" s="124">
        <v>431</v>
      </c>
      <c r="C20" s="125">
        <v>385</v>
      </c>
      <c r="D20" s="127">
        <f t="shared" si="2"/>
        <v>-10.672853828306264</v>
      </c>
      <c r="E20" s="125">
        <v>2099</v>
      </c>
      <c r="F20" s="125">
        <v>1864</v>
      </c>
      <c r="G20" s="127">
        <f t="shared" si="0"/>
        <v>-11.195807527393997</v>
      </c>
      <c r="H20" s="124">
        <v>42881</v>
      </c>
      <c r="I20" s="124">
        <v>41678</v>
      </c>
      <c r="J20" s="127">
        <f t="shared" si="1"/>
        <v>-2.8054383060096546</v>
      </c>
      <c r="K20" s="124">
        <v>21225</v>
      </c>
      <c r="L20" s="124">
        <v>21459</v>
      </c>
      <c r="M20" s="127">
        <f t="shared" si="3"/>
        <v>1.1024734982332156</v>
      </c>
    </row>
    <row r="21" spans="1:13" ht="18" customHeight="1" x14ac:dyDescent="0.45">
      <c r="A21" s="123" t="s">
        <v>79</v>
      </c>
      <c r="B21" s="124">
        <v>306</v>
      </c>
      <c r="C21" s="125">
        <v>280</v>
      </c>
      <c r="D21" s="127">
        <f t="shared" si="2"/>
        <v>-8.4967320261437909</v>
      </c>
      <c r="E21" s="125">
        <v>3443</v>
      </c>
      <c r="F21" s="125">
        <v>3435</v>
      </c>
      <c r="G21" s="127">
        <f t="shared" si="0"/>
        <v>-0.23235550392099913</v>
      </c>
      <c r="H21" s="124">
        <v>402734</v>
      </c>
      <c r="I21" s="124">
        <v>510178</v>
      </c>
      <c r="J21" s="127">
        <f t="shared" si="1"/>
        <v>26.678651417560971</v>
      </c>
      <c r="K21" s="124">
        <v>34764</v>
      </c>
      <c r="L21" s="124">
        <v>38425</v>
      </c>
      <c r="M21" s="127">
        <f t="shared" si="3"/>
        <v>10.531009089863076</v>
      </c>
    </row>
    <row r="22" spans="1:13" ht="18" customHeight="1" x14ac:dyDescent="0.45">
      <c r="A22" s="123" t="s">
        <v>80</v>
      </c>
      <c r="B22" s="124">
        <v>450</v>
      </c>
      <c r="C22" s="125">
        <v>395</v>
      </c>
      <c r="D22" s="127">
        <f t="shared" si="2"/>
        <v>-12.222222222222221</v>
      </c>
      <c r="E22" s="125">
        <v>2899</v>
      </c>
      <c r="F22" s="125">
        <v>2953</v>
      </c>
      <c r="G22" s="127">
        <f t="shared" si="0"/>
        <v>1.8627112797516383</v>
      </c>
      <c r="H22" s="124">
        <v>85993</v>
      </c>
      <c r="I22" s="124">
        <v>72319</v>
      </c>
      <c r="J22" s="127">
        <f t="shared" si="1"/>
        <v>-15.901294291395812</v>
      </c>
      <c r="K22" s="124">
        <v>51458</v>
      </c>
      <c r="L22" s="124">
        <v>53374</v>
      </c>
      <c r="M22" s="127">
        <f t="shared" si="3"/>
        <v>3.7234249290683663</v>
      </c>
    </row>
    <row r="23" spans="1:13" ht="18" customHeight="1" x14ac:dyDescent="0.45">
      <c r="A23" s="123" t="s">
        <v>81</v>
      </c>
      <c r="B23" s="124">
        <v>336</v>
      </c>
      <c r="C23" s="125">
        <v>287</v>
      </c>
      <c r="D23" s="127">
        <f t="shared" si="2"/>
        <v>-14.583333333333334</v>
      </c>
      <c r="E23" s="125">
        <v>1845</v>
      </c>
      <c r="F23" s="125">
        <v>1738</v>
      </c>
      <c r="G23" s="127">
        <f t="shared" si="0"/>
        <v>-5.7994579945799458</v>
      </c>
      <c r="H23" s="124">
        <v>31675</v>
      </c>
      <c r="I23" s="124">
        <v>29107</v>
      </c>
      <c r="J23" s="127">
        <f t="shared" si="1"/>
        <v>-8.1073401736385158</v>
      </c>
      <c r="K23" s="124">
        <v>31843</v>
      </c>
      <c r="L23" s="124">
        <v>33569</v>
      </c>
      <c r="M23" s="127">
        <f t="shared" si="3"/>
        <v>5.4203435605941657</v>
      </c>
    </row>
    <row r="24" spans="1:13" ht="18" customHeight="1" x14ac:dyDescent="0.45">
      <c r="A24" s="123" t="s">
        <v>82</v>
      </c>
      <c r="B24" s="124">
        <v>259</v>
      </c>
      <c r="C24" s="125">
        <v>240</v>
      </c>
      <c r="D24" s="127">
        <f t="shared" si="2"/>
        <v>-7.3359073359073363</v>
      </c>
      <c r="E24" s="125">
        <v>1642</v>
      </c>
      <c r="F24" s="125">
        <v>1724</v>
      </c>
      <c r="G24" s="127">
        <f t="shared" si="0"/>
        <v>4.9939098660170522</v>
      </c>
      <c r="H24" s="124">
        <v>33171</v>
      </c>
      <c r="I24" s="124">
        <v>30867</v>
      </c>
      <c r="J24" s="127">
        <f t="shared" si="1"/>
        <v>-6.9458261734647735</v>
      </c>
      <c r="K24" s="124">
        <v>42175</v>
      </c>
      <c r="L24" s="124">
        <v>43768</v>
      </c>
      <c r="M24" s="127">
        <f t="shared" si="3"/>
        <v>3.7771191464137521</v>
      </c>
    </row>
    <row r="25" spans="1:13" ht="18" customHeight="1" x14ac:dyDescent="0.45">
      <c r="A25" s="123" t="s">
        <v>83</v>
      </c>
      <c r="B25" s="124">
        <v>351</v>
      </c>
      <c r="C25" s="125">
        <v>345</v>
      </c>
      <c r="D25" s="127">
        <f t="shared" si="2"/>
        <v>-1.7094017094017095</v>
      </c>
      <c r="E25" s="125">
        <v>2496</v>
      </c>
      <c r="F25" s="125">
        <v>2590</v>
      </c>
      <c r="G25" s="127">
        <f t="shared" si="0"/>
        <v>3.766025641025641</v>
      </c>
      <c r="H25" s="124">
        <v>65743</v>
      </c>
      <c r="I25" s="124">
        <v>59464</v>
      </c>
      <c r="J25" s="127">
        <f t="shared" si="1"/>
        <v>-9.5508267039836952</v>
      </c>
      <c r="K25" s="124">
        <v>48094</v>
      </c>
      <c r="L25" s="124">
        <v>54063</v>
      </c>
      <c r="M25" s="127">
        <f t="shared" si="3"/>
        <v>12.41111157316921</v>
      </c>
    </row>
    <row r="26" spans="1:13" ht="18" customHeight="1" x14ac:dyDescent="0.45">
      <c r="A26" s="123" t="s">
        <v>84</v>
      </c>
      <c r="B26" s="124">
        <v>400</v>
      </c>
      <c r="C26" s="125">
        <v>389</v>
      </c>
      <c r="D26" s="127">
        <f t="shared" si="2"/>
        <v>-2.75</v>
      </c>
      <c r="E26" s="125">
        <v>2278</v>
      </c>
      <c r="F26" s="125">
        <v>2524</v>
      </c>
      <c r="G26" s="127">
        <f t="shared" si="0"/>
        <v>10.79894644424934</v>
      </c>
      <c r="H26" s="124">
        <v>51963</v>
      </c>
      <c r="I26" s="124">
        <v>58742</v>
      </c>
      <c r="J26" s="127">
        <f t="shared" si="1"/>
        <v>13.04582106498855</v>
      </c>
      <c r="K26" s="124">
        <v>39492</v>
      </c>
      <c r="L26" s="124">
        <v>47798</v>
      </c>
      <c r="M26" s="127">
        <f t="shared" si="3"/>
        <v>21.032107768662005</v>
      </c>
    </row>
    <row r="27" spans="1:13" ht="18" customHeight="1" x14ac:dyDescent="0.45">
      <c r="A27" s="123" t="s">
        <v>85</v>
      </c>
      <c r="B27" s="124">
        <v>537</v>
      </c>
      <c r="C27" s="125">
        <v>489</v>
      </c>
      <c r="D27" s="127">
        <f t="shared" si="2"/>
        <v>-8.938547486033519</v>
      </c>
      <c r="E27" s="125">
        <v>3495</v>
      </c>
      <c r="F27" s="125">
        <v>3530</v>
      </c>
      <c r="G27" s="127">
        <f t="shared" si="0"/>
        <v>1.0014306151645207</v>
      </c>
      <c r="H27" s="124">
        <v>90113</v>
      </c>
      <c r="I27" s="124">
        <v>83211</v>
      </c>
      <c r="J27" s="127">
        <f t="shared" si="1"/>
        <v>-7.6592722470675705</v>
      </c>
      <c r="K27" s="124">
        <v>49303</v>
      </c>
      <c r="L27" s="124">
        <v>44553</v>
      </c>
      <c r="M27" s="127">
        <f t="shared" si="3"/>
        <v>-9.6343021722816058</v>
      </c>
    </row>
    <row r="28" spans="1:13" ht="18" customHeight="1" x14ac:dyDescent="0.45">
      <c r="A28" s="123" t="s">
        <v>184</v>
      </c>
      <c r="B28" s="128">
        <v>152</v>
      </c>
      <c r="C28" s="129">
        <v>139</v>
      </c>
      <c r="D28" s="127">
        <f t="shared" si="2"/>
        <v>-8.5526315789473681</v>
      </c>
      <c r="E28" s="125">
        <v>610</v>
      </c>
      <c r="F28" s="125">
        <v>545</v>
      </c>
      <c r="G28" s="127">
        <f t="shared" si="0"/>
        <v>-10.655737704918032</v>
      </c>
      <c r="H28" s="124">
        <v>10679</v>
      </c>
      <c r="I28" s="124">
        <v>8801</v>
      </c>
      <c r="J28" s="127">
        <f t="shared" si="1"/>
        <v>-17.585916284296282</v>
      </c>
      <c r="K28" s="124">
        <v>8360</v>
      </c>
      <c r="L28" s="124">
        <v>7405</v>
      </c>
      <c r="M28" s="127">
        <f t="shared" si="3"/>
        <v>-11.423444976076555</v>
      </c>
    </row>
    <row r="29" spans="1:13" ht="18" customHeight="1" x14ac:dyDescent="0.45">
      <c r="A29" s="123" t="s">
        <v>185</v>
      </c>
      <c r="B29" s="128">
        <v>112</v>
      </c>
      <c r="C29" s="129">
        <v>102</v>
      </c>
      <c r="D29" s="127">
        <f t="shared" si="2"/>
        <v>-8.9285714285714288</v>
      </c>
      <c r="E29" s="129">
        <v>435</v>
      </c>
      <c r="F29" s="129">
        <v>480</v>
      </c>
      <c r="G29" s="127">
        <f t="shared" si="0"/>
        <v>10.344827586206897</v>
      </c>
      <c r="H29" s="124">
        <v>6308</v>
      </c>
      <c r="I29" s="124">
        <v>6174</v>
      </c>
      <c r="J29" s="127">
        <f t="shared" si="1"/>
        <v>-2.1242866201648702</v>
      </c>
      <c r="K29" s="124">
        <v>3874</v>
      </c>
      <c r="L29" s="124">
        <v>5650</v>
      </c>
      <c r="M29" s="127">
        <f t="shared" si="3"/>
        <v>45.844088797108931</v>
      </c>
    </row>
    <row r="30" spans="1:13" ht="18" customHeight="1" x14ac:dyDescent="0.45">
      <c r="A30" s="123" t="s">
        <v>186</v>
      </c>
      <c r="B30" s="128">
        <v>111</v>
      </c>
      <c r="C30" s="125">
        <v>91</v>
      </c>
      <c r="D30" s="127">
        <f t="shared" si="2"/>
        <v>-18.018018018018019</v>
      </c>
      <c r="E30" s="125">
        <v>431</v>
      </c>
      <c r="F30" s="125">
        <v>370</v>
      </c>
      <c r="G30" s="127">
        <f t="shared" si="0"/>
        <v>-14.153132250580047</v>
      </c>
      <c r="H30" s="124">
        <v>5644</v>
      </c>
      <c r="I30" s="124">
        <v>3586</v>
      </c>
      <c r="J30" s="127">
        <f t="shared" si="1"/>
        <v>-36.463501063075832</v>
      </c>
      <c r="K30" s="124">
        <v>5082</v>
      </c>
      <c r="L30" s="124">
        <v>3660</v>
      </c>
      <c r="M30" s="127">
        <f t="shared" si="3"/>
        <v>-27.98110979929162</v>
      </c>
    </row>
    <row r="31" spans="1:13" ht="18" customHeight="1" x14ac:dyDescent="0.45">
      <c r="A31" s="123" t="s">
        <v>187</v>
      </c>
      <c r="B31" s="128">
        <v>125</v>
      </c>
      <c r="C31" s="125">
        <v>108</v>
      </c>
      <c r="D31" s="127">
        <f t="shared" si="2"/>
        <v>-13.600000000000001</v>
      </c>
      <c r="E31" s="125">
        <v>506</v>
      </c>
      <c r="F31" s="125">
        <v>434</v>
      </c>
      <c r="G31" s="127">
        <f t="shared" si="0"/>
        <v>-14.229249011857709</v>
      </c>
      <c r="H31" s="124">
        <v>7030</v>
      </c>
      <c r="I31" s="124">
        <v>5261</v>
      </c>
      <c r="J31" s="127">
        <f t="shared" si="1"/>
        <v>-25.163584637268848</v>
      </c>
      <c r="K31" s="124">
        <v>7106</v>
      </c>
      <c r="L31" s="124">
        <v>6735</v>
      </c>
      <c r="M31" s="127">
        <f t="shared" si="3"/>
        <v>-5.2209400506614125</v>
      </c>
    </row>
    <row r="32" spans="1:13" ht="18" customHeight="1" x14ac:dyDescent="0.45">
      <c r="A32" s="123" t="s">
        <v>188</v>
      </c>
      <c r="B32" s="128">
        <v>128</v>
      </c>
      <c r="C32" s="125">
        <v>109</v>
      </c>
      <c r="D32" s="127">
        <f t="shared" si="2"/>
        <v>-14.84375</v>
      </c>
      <c r="E32" s="125">
        <v>535</v>
      </c>
      <c r="F32" s="125">
        <v>464</v>
      </c>
      <c r="G32" s="127">
        <f t="shared" si="0"/>
        <v>-13.271028037383179</v>
      </c>
      <c r="H32" s="124">
        <v>8272</v>
      </c>
      <c r="I32" s="124">
        <v>7483</v>
      </c>
      <c r="J32" s="127">
        <f t="shared" si="1"/>
        <v>-9.5382011605415862</v>
      </c>
      <c r="K32" s="124">
        <v>6732</v>
      </c>
      <c r="L32" s="124">
        <v>7095</v>
      </c>
      <c r="M32" s="127">
        <f t="shared" si="3"/>
        <v>5.3921568627450984</v>
      </c>
    </row>
    <row r="33" spans="1:13" ht="18" customHeight="1" x14ac:dyDescent="0.45">
      <c r="A33" s="123" t="s">
        <v>189</v>
      </c>
      <c r="B33" s="128">
        <v>235</v>
      </c>
      <c r="C33" s="127">
        <v>223</v>
      </c>
      <c r="D33" s="127">
        <f t="shared" si="2"/>
        <v>-5.1063829787234036</v>
      </c>
      <c r="E33" s="125">
        <v>1926</v>
      </c>
      <c r="F33" s="127">
        <v>2043</v>
      </c>
      <c r="G33" s="127">
        <f t="shared" si="0"/>
        <v>6.0747663551401869</v>
      </c>
      <c r="H33" s="124">
        <v>46809</v>
      </c>
      <c r="I33" s="124">
        <v>53532</v>
      </c>
      <c r="J33" s="127">
        <f t="shared" si="1"/>
        <v>14.362622572582195</v>
      </c>
      <c r="K33" s="124">
        <v>30798</v>
      </c>
      <c r="L33" s="124">
        <v>35265</v>
      </c>
      <c r="M33" s="127">
        <f>(L33-K33)/K33*100</f>
        <v>14.504188583674265</v>
      </c>
    </row>
    <row r="34" spans="1:13" ht="18" customHeight="1" x14ac:dyDescent="0.45">
      <c r="A34" s="123" t="s">
        <v>190</v>
      </c>
      <c r="B34" s="128">
        <v>385</v>
      </c>
      <c r="C34" s="129">
        <v>399</v>
      </c>
      <c r="D34" s="127">
        <f t="shared" si="2"/>
        <v>3.6363636363636362</v>
      </c>
      <c r="E34" s="129">
        <v>3484</v>
      </c>
      <c r="F34" s="129">
        <v>3769</v>
      </c>
      <c r="G34" s="127">
        <f t="shared" si="0"/>
        <v>8.1802525832376585</v>
      </c>
      <c r="H34" s="124">
        <v>150680</v>
      </c>
      <c r="I34" s="124">
        <v>160158</v>
      </c>
      <c r="J34" s="127">
        <f t="shared" si="1"/>
        <v>6.2901513140430048</v>
      </c>
      <c r="K34" s="124">
        <v>62223</v>
      </c>
      <c r="L34" s="124">
        <v>73065</v>
      </c>
      <c r="M34" s="127">
        <f t="shared" si="3"/>
        <v>17.424425051829708</v>
      </c>
    </row>
    <row r="35" spans="1:13" ht="18" customHeight="1" x14ac:dyDescent="0.45">
      <c r="A35" s="123" t="s">
        <v>191</v>
      </c>
      <c r="B35" s="128">
        <v>273</v>
      </c>
      <c r="C35" s="129">
        <v>264</v>
      </c>
      <c r="D35" s="127">
        <f t="shared" si="2"/>
        <v>-3.296703296703297</v>
      </c>
      <c r="E35" s="129">
        <v>2622</v>
      </c>
      <c r="F35" s="129">
        <v>2764</v>
      </c>
      <c r="G35" s="127">
        <f t="shared" si="0"/>
        <v>5.415713196033562</v>
      </c>
      <c r="H35" s="124">
        <v>102076</v>
      </c>
      <c r="I35" s="124">
        <v>104063</v>
      </c>
      <c r="J35" s="127">
        <f t="shared" si="1"/>
        <v>1.9465888161761824</v>
      </c>
      <c r="K35" s="124">
        <v>36884</v>
      </c>
      <c r="L35" s="124">
        <v>44333</v>
      </c>
      <c r="M35" s="127">
        <f t="shared" si="3"/>
        <v>20.195748834182844</v>
      </c>
    </row>
    <row r="36" spans="1:13" ht="18" customHeight="1" x14ac:dyDescent="0.45">
      <c r="A36" s="123" t="s">
        <v>192</v>
      </c>
      <c r="B36" s="128">
        <v>135</v>
      </c>
      <c r="C36" s="129">
        <v>136</v>
      </c>
      <c r="D36" s="127">
        <f t="shared" si="2"/>
        <v>0.74074074074074081</v>
      </c>
      <c r="E36" s="129">
        <v>668</v>
      </c>
      <c r="F36" s="129">
        <v>745</v>
      </c>
      <c r="G36" s="127">
        <f t="shared" si="0"/>
        <v>11.526946107784433</v>
      </c>
      <c r="H36" s="124">
        <v>14048</v>
      </c>
      <c r="I36" s="124">
        <v>13055</v>
      </c>
      <c r="J36" s="127">
        <f t="shared" si="1"/>
        <v>-7.0686218678815482</v>
      </c>
      <c r="K36" s="124">
        <v>5642</v>
      </c>
      <c r="L36" s="124">
        <v>6099</v>
      </c>
      <c r="M36" s="127">
        <f t="shared" si="3"/>
        <v>8.0999645515774539</v>
      </c>
    </row>
    <row r="37" spans="1:13" ht="18" customHeight="1" x14ac:dyDescent="0.45">
      <c r="A37" s="123" t="s">
        <v>86</v>
      </c>
      <c r="B37" s="128">
        <v>241</v>
      </c>
      <c r="C37" s="129">
        <v>240</v>
      </c>
      <c r="D37" s="127">
        <f t="shared" si="2"/>
        <v>-0.41493775933609961</v>
      </c>
      <c r="E37" s="129">
        <v>1790</v>
      </c>
      <c r="F37" s="129">
        <v>2046</v>
      </c>
      <c r="G37" s="127">
        <f t="shared" si="0"/>
        <v>14.30167597765363</v>
      </c>
      <c r="H37" s="124">
        <v>59281</v>
      </c>
      <c r="I37" s="124">
        <v>64798</v>
      </c>
      <c r="J37" s="127">
        <f t="shared" si="1"/>
        <v>9.3065231693122588</v>
      </c>
      <c r="K37" s="124">
        <v>34312</v>
      </c>
      <c r="L37" s="124">
        <v>47858</v>
      </c>
      <c r="M37" s="127">
        <f t="shared" si="3"/>
        <v>39.478899510375385</v>
      </c>
    </row>
    <row r="38" spans="1:13" ht="18" customHeight="1" x14ac:dyDescent="0.45">
      <c r="A38" s="123" t="s">
        <v>88</v>
      </c>
      <c r="B38" s="128">
        <v>133</v>
      </c>
      <c r="C38" s="129">
        <v>109</v>
      </c>
      <c r="D38" s="127">
        <f t="shared" si="2"/>
        <v>-18.045112781954884</v>
      </c>
      <c r="E38" s="129">
        <v>442</v>
      </c>
      <c r="F38" s="129">
        <v>370</v>
      </c>
      <c r="G38" s="127">
        <f t="shared" si="0"/>
        <v>-16.289592760180994</v>
      </c>
      <c r="H38" s="124">
        <v>3856</v>
      </c>
      <c r="I38" s="124">
        <v>1723</v>
      </c>
      <c r="J38" s="127">
        <f t="shared" si="1"/>
        <v>-55.316390041493776</v>
      </c>
      <c r="K38" s="124">
        <v>903</v>
      </c>
      <c r="L38" s="124">
        <v>681</v>
      </c>
      <c r="M38" s="127">
        <f t="shared" si="3"/>
        <v>-24.58471760797342</v>
      </c>
    </row>
    <row r="39" spans="1:13" ht="18" customHeight="1" thickBot="1" x14ac:dyDescent="0.5">
      <c r="A39" s="198" t="s">
        <v>87</v>
      </c>
      <c r="B39" s="199">
        <v>187</v>
      </c>
      <c r="C39" s="200">
        <v>163</v>
      </c>
      <c r="D39" s="201">
        <f t="shared" si="2"/>
        <v>-12.834224598930483</v>
      </c>
      <c r="E39" s="200">
        <v>1032</v>
      </c>
      <c r="F39" s="200">
        <v>945</v>
      </c>
      <c r="G39" s="201">
        <f t="shared" si="0"/>
        <v>-8.4302325581395348</v>
      </c>
      <c r="H39" s="199">
        <v>18440</v>
      </c>
      <c r="I39" s="199">
        <v>19249</v>
      </c>
      <c r="J39" s="201">
        <f t="shared" si="1"/>
        <v>4.3872017353579178</v>
      </c>
      <c r="K39" s="199">
        <v>13425</v>
      </c>
      <c r="L39" s="199">
        <v>13061</v>
      </c>
      <c r="M39" s="201">
        <f t="shared" si="3"/>
        <v>-2.7113594040968341</v>
      </c>
    </row>
    <row r="40" spans="1:13" ht="18" customHeight="1" x14ac:dyDescent="0.45">
      <c r="A40" s="4" t="s">
        <v>193</v>
      </c>
    </row>
    <row r="41" spans="1:13" ht="18" customHeight="1" x14ac:dyDescent="0.45">
      <c r="A41" s="4" t="s">
        <v>194</v>
      </c>
    </row>
  </sheetData>
  <mergeCells count="4">
    <mergeCell ref="B2:D2"/>
    <mergeCell ref="E2:G2"/>
    <mergeCell ref="H2:J2"/>
    <mergeCell ref="K2:M2"/>
  </mergeCells>
  <phoneticPr fontId="3"/>
  <printOptions horizontalCentered="1" gridLinesSet="0"/>
  <pageMargins left="0.78740157480314965" right="0.78740157480314965" top="0.78740157480314965" bottom="0.78740157480314965" header="0" footer="0"/>
  <pageSetup paperSize="9" scale="89" firstPageNumber="86" fitToHeight="0" orientation="portrait" useFirstPageNumber="1" r:id="rId1"/>
  <headerFooter alignWithMargins="0"/>
  <colBreaks count="1" manualBreakCount="1">
    <brk id="7" max="4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3"/>
  <sheetViews>
    <sheetView tabSelected="1" view="pageBreakPreview" topLeftCell="A20" zoomScaleNormal="100" zoomScaleSheetLayoutView="100" workbookViewId="0">
      <selection activeCell="H33" sqref="H33"/>
    </sheetView>
  </sheetViews>
  <sheetFormatPr defaultColWidth="10.3984375" defaultRowHeight="15.75" customHeight="1" x14ac:dyDescent="0.15"/>
  <cols>
    <col min="1" max="1" width="13.69921875" style="1" customWidth="1"/>
    <col min="2" max="2" width="7.69921875" style="1" customWidth="1"/>
    <col min="3" max="9" width="8.69921875" style="1" customWidth="1"/>
    <col min="10" max="253" width="10.3984375" style="1"/>
    <col min="254" max="254" width="12.3984375" style="1" customWidth="1"/>
    <col min="255" max="255" width="6.69921875" style="1" customWidth="1"/>
    <col min="256" max="256" width="9.3984375" style="1" customWidth="1"/>
    <col min="257" max="257" width="3" style="1" customWidth="1"/>
    <col min="258" max="258" width="5.69921875" style="1" customWidth="1"/>
    <col min="259" max="259" width="9.09765625" style="1" customWidth="1"/>
    <col min="260" max="260" width="4.19921875" style="1" customWidth="1"/>
    <col min="261" max="261" width="4.3984375" style="1" customWidth="1"/>
    <col min="262" max="262" width="9" style="1" customWidth="1"/>
    <col min="263" max="263" width="3.19921875" style="1" customWidth="1"/>
    <col min="264" max="264" width="5.69921875" style="1" customWidth="1"/>
    <col min="265" max="265" width="10.19921875" style="1" customWidth="1"/>
    <col min="266" max="509" width="10.3984375" style="1"/>
    <col min="510" max="510" width="12.3984375" style="1" customWidth="1"/>
    <col min="511" max="511" width="6.69921875" style="1" customWidth="1"/>
    <col min="512" max="512" width="9.3984375" style="1" customWidth="1"/>
    <col min="513" max="513" width="3" style="1" customWidth="1"/>
    <col min="514" max="514" width="5.69921875" style="1" customWidth="1"/>
    <col min="515" max="515" width="9.09765625" style="1" customWidth="1"/>
    <col min="516" max="516" width="4.19921875" style="1" customWidth="1"/>
    <col min="517" max="517" width="4.3984375" style="1" customWidth="1"/>
    <col min="518" max="518" width="9" style="1" customWidth="1"/>
    <col min="519" max="519" width="3.19921875" style="1" customWidth="1"/>
    <col min="520" max="520" width="5.69921875" style="1" customWidth="1"/>
    <col min="521" max="521" width="10.19921875" style="1" customWidth="1"/>
    <col min="522" max="765" width="10.3984375" style="1"/>
    <col min="766" max="766" width="12.3984375" style="1" customWidth="1"/>
    <col min="767" max="767" width="6.69921875" style="1" customWidth="1"/>
    <col min="768" max="768" width="9.3984375" style="1" customWidth="1"/>
    <col min="769" max="769" width="3" style="1" customWidth="1"/>
    <col min="770" max="770" width="5.69921875" style="1" customWidth="1"/>
    <col min="771" max="771" width="9.09765625" style="1" customWidth="1"/>
    <col min="772" max="772" width="4.19921875" style="1" customWidth="1"/>
    <col min="773" max="773" width="4.3984375" style="1" customWidth="1"/>
    <col min="774" max="774" width="9" style="1" customWidth="1"/>
    <col min="775" max="775" width="3.19921875" style="1" customWidth="1"/>
    <col min="776" max="776" width="5.69921875" style="1" customWidth="1"/>
    <col min="777" max="777" width="10.19921875" style="1" customWidth="1"/>
    <col min="778" max="1021" width="10.3984375" style="1"/>
    <col min="1022" max="1022" width="12.3984375" style="1" customWidth="1"/>
    <col min="1023" max="1023" width="6.69921875" style="1" customWidth="1"/>
    <col min="1024" max="1024" width="9.3984375" style="1" customWidth="1"/>
    <col min="1025" max="1025" width="3" style="1" customWidth="1"/>
    <col min="1026" max="1026" width="5.69921875" style="1" customWidth="1"/>
    <col min="1027" max="1027" width="9.09765625" style="1" customWidth="1"/>
    <col min="1028" max="1028" width="4.19921875" style="1" customWidth="1"/>
    <col min="1029" max="1029" width="4.3984375" style="1" customWidth="1"/>
    <col min="1030" max="1030" width="9" style="1" customWidth="1"/>
    <col min="1031" max="1031" width="3.19921875" style="1" customWidth="1"/>
    <col min="1032" max="1032" width="5.69921875" style="1" customWidth="1"/>
    <col min="1033" max="1033" width="10.19921875" style="1" customWidth="1"/>
    <col min="1034" max="1277" width="10.3984375" style="1"/>
    <col min="1278" max="1278" width="12.3984375" style="1" customWidth="1"/>
    <col min="1279" max="1279" width="6.69921875" style="1" customWidth="1"/>
    <col min="1280" max="1280" width="9.3984375" style="1" customWidth="1"/>
    <col min="1281" max="1281" width="3" style="1" customWidth="1"/>
    <col min="1282" max="1282" width="5.69921875" style="1" customWidth="1"/>
    <col min="1283" max="1283" width="9.09765625" style="1" customWidth="1"/>
    <col min="1284" max="1284" width="4.19921875" style="1" customWidth="1"/>
    <col min="1285" max="1285" width="4.3984375" style="1" customWidth="1"/>
    <col min="1286" max="1286" width="9" style="1" customWidth="1"/>
    <col min="1287" max="1287" width="3.19921875" style="1" customWidth="1"/>
    <col min="1288" max="1288" width="5.69921875" style="1" customWidth="1"/>
    <col min="1289" max="1289" width="10.19921875" style="1" customWidth="1"/>
    <col min="1290" max="1533" width="10.3984375" style="1"/>
    <col min="1534" max="1534" width="12.3984375" style="1" customWidth="1"/>
    <col min="1535" max="1535" width="6.69921875" style="1" customWidth="1"/>
    <col min="1536" max="1536" width="9.3984375" style="1" customWidth="1"/>
    <col min="1537" max="1537" width="3" style="1" customWidth="1"/>
    <col min="1538" max="1538" width="5.69921875" style="1" customWidth="1"/>
    <col min="1539" max="1539" width="9.09765625" style="1" customWidth="1"/>
    <col min="1540" max="1540" width="4.19921875" style="1" customWidth="1"/>
    <col min="1541" max="1541" width="4.3984375" style="1" customWidth="1"/>
    <col min="1542" max="1542" width="9" style="1" customWidth="1"/>
    <col min="1543" max="1543" width="3.19921875" style="1" customWidth="1"/>
    <col min="1544" max="1544" width="5.69921875" style="1" customWidth="1"/>
    <col min="1545" max="1545" width="10.19921875" style="1" customWidth="1"/>
    <col min="1546" max="1789" width="10.3984375" style="1"/>
    <col min="1790" max="1790" width="12.3984375" style="1" customWidth="1"/>
    <col min="1791" max="1791" width="6.69921875" style="1" customWidth="1"/>
    <col min="1792" max="1792" width="9.3984375" style="1" customWidth="1"/>
    <col min="1793" max="1793" width="3" style="1" customWidth="1"/>
    <col min="1794" max="1794" width="5.69921875" style="1" customWidth="1"/>
    <col min="1795" max="1795" width="9.09765625" style="1" customWidth="1"/>
    <col min="1796" max="1796" width="4.19921875" style="1" customWidth="1"/>
    <col min="1797" max="1797" width="4.3984375" style="1" customWidth="1"/>
    <col min="1798" max="1798" width="9" style="1" customWidth="1"/>
    <col min="1799" max="1799" width="3.19921875" style="1" customWidth="1"/>
    <col min="1800" max="1800" width="5.69921875" style="1" customWidth="1"/>
    <col min="1801" max="1801" width="10.19921875" style="1" customWidth="1"/>
    <col min="1802" max="2045" width="10.3984375" style="1"/>
    <col min="2046" max="2046" width="12.3984375" style="1" customWidth="1"/>
    <col min="2047" max="2047" width="6.69921875" style="1" customWidth="1"/>
    <col min="2048" max="2048" width="9.3984375" style="1" customWidth="1"/>
    <col min="2049" max="2049" width="3" style="1" customWidth="1"/>
    <col min="2050" max="2050" width="5.69921875" style="1" customWidth="1"/>
    <col min="2051" max="2051" width="9.09765625" style="1" customWidth="1"/>
    <col min="2052" max="2052" width="4.19921875" style="1" customWidth="1"/>
    <col min="2053" max="2053" width="4.3984375" style="1" customWidth="1"/>
    <col min="2054" max="2054" width="9" style="1" customWidth="1"/>
    <col min="2055" max="2055" width="3.19921875" style="1" customWidth="1"/>
    <col min="2056" max="2056" width="5.69921875" style="1" customWidth="1"/>
    <col min="2057" max="2057" width="10.19921875" style="1" customWidth="1"/>
    <col min="2058" max="2301" width="10.3984375" style="1"/>
    <col min="2302" max="2302" width="12.3984375" style="1" customWidth="1"/>
    <col min="2303" max="2303" width="6.69921875" style="1" customWidth="1"/>
    <col min="2304" max="2304" width="9.3984375" style="1" customWidth="1"/>
    <col min="2305" max="2305" width="3" style="1" customWidth="1"/>
    <col min="2306" max="2306" width="5.69921875" style="1" customWidth="1"/>
    <col min="2307" max="2307" width="9.09765625" style="1" customWidth="1"/>
    <col min="2308" max="2308" width="4.19921875" style="1" customWidth="1"/>
    <col min="2309" max="2309" width="4.3984375" style="1" customWidth="1"/>
    <col min="2310" max="2310" width="9" style="1" customWidth="1"/>
    <col min="2311" max="2311" width="3.19921875" style="1" customWidth="1"/>
    <col min="2312" max="2312" width="5.69921875" style="1" customWidth="1"/>
    <col min="2313" max="2313" width="10.19921875" style="1" customWidth="1"/>
    <col min="2314" max="2557" width="10.3984375" style="1"/>
    <col min="2558" max="2558" width="12.3984375" style="1" customWidth="1"/>
    <col min="2559" max="2559" width="6.69921875" style="1" customWidth="1"/>
    <col min="2560" max="2560" width="9.3984375" style="1" customWidth="1"/>
    <col min="2561" max="2561" width="3" style="1" customWidth="1"/>
    <col min="2562" max="2562" width="5.69921875" style="1" customWidth="1"/>
    <col min="2563" max="2563" width="9.09765625" style="1" customWidth="1"/>
    <col min="2564" max="2564" width="4.19921875" style="1" customWidth="1"/>
    <col min="2565" max="2565" width="4.3984375" style="1" customWidth="1"/>
    <col min="2566" max="2566" width="9" style="1" customWidth="1"/>
    <col min="2567" max="2567" width="3.19921875" style="1" customWidth="1"/>
    <col min="2568" max="2568" width="5.69921875" style="1" customWidth="1"/>
    <col min="2569" max="2569" width="10.19921875" style="1" customWidth="1"/>
    <col min="2570" max="2813" width="10.3984375" style="1"/>
    <col min="2814" max="2814" width="12.3984375" style="1" customWidth="1"/>
    <col min="2815" max="2815" width="6.69921875" style="1" customWidth="1"/>
    <col min="2816" max="2816" width="9.3984375" style="1" customWidth="1"/>
    <col min="2817" max="2817" width="3" style="1" customWidth="1"/>
    <col min="2818" max="2818" width="5.69921875" style="1" customWidth="1"/>
    <col min="2819" max="2819" width="9.09765625" style="1" customWidth="1"/>
    <col min="2820" max="2820" width="4.19921875" style="1" customWidth="1"/>
    <col min="2821" max="2821" width="4.3984375" style="1" customWidth="1"/>
    <col min="2822" max="2822" width="9" style="1" customWidth="1"/>
    <col min="2823" max="2823" width="3.19921875" style="1" customWidth="1"/>
    <col min="2824" max="2824" width="5.69921875" style="1" customWidth="1"/>
    <col min="2825" max="2825" width="10.19921875" style="1" customWidth="1"/>
    <col min="2826" max="3069" width="10.3984375" style="1"/>
    <col min="3070" max="3070" width="12.3984375" style="1" customWidth="1"/>
    <col min="3071" max="3071" width="6.69921875" style="1" customWidth="1"/>
    <col min="3072" max="3072" width="9.3984375" style="1" customWidth="1"/>
    <col min="3073" max="3073" width="3" style="1" customWidth="1"/>
    <col min="3074" max="3074" width="5.69921875" style="1" customWidth="1"/>
    <col min="3075" max="3075" width="9.09765625" style="1" customWidth="1"/>
    <col min="3076" max="3076" width="4.19921875" style="1" customWidth="1"/>
    <col min="3077" max="3077" width="4.3984375" style="1" customWidth="1"/>
    <col min="3078" max="3078" width="9" style="1" customWidth="1"/>
    <col min="3079" max="3079" width="3.19921875" style="1" customWidth="1"/>
    <col min="3080" max="3080" width="5.69921875" style="1" customWidth="1"/>
    <col min="3081" max="3081" width="10.19921875" style="1" customWidth="1"/>
    <col min="3082" max="3325" width="10.3984375" style="1"/>
    <col min="3326" max="3326" width="12.3984375" style="1" customWidth="1"/>
    <col min="3327" max="3327" width="6.69921875" style="1" customWidth="1"/>
    <col min="3328" max="3328" width="9.3984375" style="1" customWidth="1"/>
    <col min="3329" max="3329" width="3" style="1" customWidth="1"/>
    <col min="3330" max="3330" width="5.69921875" style="1" customWidth="1"/>
    <col min="3331" max="3331" width="9.09765625" style="1" customWidth="1"/>
    <col min="3332" max="3332" width="4.19921875" style="1" customWidth="1"/>
    <col min="3333" max="3333" width="4.3984375" style="1" customWidth="1"/>
    <col min="3334" max="3334" width="9" style="1" customWidth="1"/>
    <col min="3335" max="3335" width="3.19921875" style="1" customWidth="1"/>
    <col min="3336" max="3336" width="5.69921875" style="1" customWidth="1"/>
    <col min="3337" max="3337" width="10.19921875" style="1" customWidth="1"/>
    <col min="3338" max="3581" width="10.3984375" style="1"/>
    <col min="3582" max="3582" width="12.3984375" style="1" customWidth="1"/>
    <col min="3583" max="3583" width="6.69921875" style="1" customWidth="1"/>
    <col min="3584" max="3584" width="9.3984375" style="1" customWidth="1"/>
    <col min="3585" max="3585" width="3" style="1" customWidth="1"/>
    <col min="3586" max="3586" width="5.69921875" style="1" customWidth="1"/>
    <col min="3587" max="3587" width="9.09765625" style="1" customWidth="1"/>
    <col min="3588" max="3588" width="4.19921875" style="1" customWidth="1"/>
    <col min="3589" max="3589" width="4.3984375" style="1" customWidth="1"/>
    <col min="3590" max="3590" width="9" style="1" customWidth="1"/>
    <col min="3591" max="3591" width="3.19921875" style="1" customWidth="1"/>
    <col min="3592" max="3592" width="5.69921875" style="1" customWidth="1"/>
    <col min="3593" max="3593" width="10.19921875" style="1" customWidth="1"/>
    <col min="3594" max="3837" width="10.3984375" style="1"/>
    <col min="3838" max="3838" width="12.3984375" style="1" customWidth="1"/>
    <col min="3839" max="3839" width="6.69921875" style="1" customWidth="1"/>
    <col min="3840" max="3840" width="9.3984375" style="1" customWidth="1"/>
    <col min="3841" max="3841" width="3" style="1" customWidth="1"/>
    <col min="3842" max="3842" width="5.69921875" style="1" customWidth="1"/>
    <col min="3843" max="3843" width="9.09765625" style="1" customWidth="1"/>
    <col min="3844" max="3844" width="4.19921875" style="1" customWidth="1"/>
    <col min="3845" max="3845" width="4.3984375" style="1" customWidth="1"/>
    <col min="3846" max="3846" width="9" style="1" customWidth="1"/>
    <col min="3847" max="3847" width="3.19921875" style="1" customWidth="1"/>
    <col min="3848" max="3848" width="5.69921875" style="1" customWidth="1"/>
    <col min="3849" max="3849" width="10.19921875" style="1" customWidth="1"/>
    <col min="3850" max="4093" width="10.3984375" style="1"/>
    <col min="4094" max="4094" width="12.3984375" style="1" customWidth="1"/>
    <col min="4095" max="4095" width="6.69921875" style="1" customWidth="1"/>
    <col min="4096" max="4096" width="9.3984375" style="1" customWidth="1"/>
    <col min="4097" max="4097" width="3" style="1" customWidth="1"/>
    <col min="4098" max="4098" width="5.69921875" style="1" customWidth="1"/>
    <col min="4099" max="4099" width="9.09765625" style="1" customWidth="1"/>
    <col min="4100" max="4100" width="4.19921875" style="1" customWidth="1"/>
    <col min="4101" max="4101" width="4.3984375" style="1" customWidth="1"/>
    <col min="4102" max="4102" width="9" style="1" customWidth="1"/>
    <col min="4103" max="4103" width="3.19921875" style="1" customWidth="1"/>
    <col min="4104" max="4104" width="5.69921875" style="1" customWidth="1"/>
    <col min="4105" max="4105" width="10.19921875" style="1" customWidth="1"/>
    <col min="4106" max="4349" width="10.3984375" style="1"/>
    <col min="4350" max="4350" width="12.3984375" style="1" customWidth="1"/>
    <col min="4351" max="4351" width="6.69921875" style="1" customWidth="1"/>
    <col min="4352" max="4352" width="9.3984375" style="1" customWidth="1"/>
    <col min="4353" max="4353" width="3" style="1" customWidth="1"/>
    <col min="4354" max="4354" width="5.69921875" style="1" customWidth="1"/>
    <col min="4355" max="4355" width="9.09765625" style="1" customWidth="1"/>
    <col min="4356" max="4356" width="4.19921875" style="1" customWidth="1"/>
    <col min="4357" max="4357" width="4.3984375" style="1" customWidth="1"/>
    <col min="4358" max="4358" width="9" style="1" customWidth="1"/>
    <col min="4359" max="4359" width="3.19921875" style="1" customWidth="1"/>
    <col min="4360" max="4360" width="5.69921875" style="1" customWidth="1"/>
    <col min="4361" max="4361" width="10.19921875" style="1" customWidth="1"/>
    <col min="4362" max="4605" width="10.3984375" style="1"/>
    <col min="4606" max="4606" width="12.3984375" style="1" customWidth="1"/>
    <col min="4607" max="4607" width="6.69921875" style="1" customWidth="1"/>
    <col min="4608" max="4608" width="9.3984375" style="1" customWidth="1"/>
    <col min="4609" max="4609" width="3" style="1" customWidth="1"/>
    <col min="4610" max="4610" width="5.69921875" style="1" customWidth="1"/>
    <col min="4611" max="4611" width="9.09765625" style="1" customWidth="1"/>
    <col min="4612" max="4612" width="4.19921875" style="1" customWidth="1"/>
    <col min="4613" max="4613" width="4.3984375" style="1" customWidth="1"/>
    <col min="4614" max="4614" width="9" style="1" customWidth="1"/>
    <col min="4615" max="4615" width="3.19921875" style="1" customWidth="1"/>
    <col min="4616" max="4616" width="5.69921875" style="1" customWidth="1"/>
    <col min="4617" max="4617" width="10.19921875" style="1" customWidth="1"/>
    <col min="4618" max="4861" width="10.3984375" style="1"/>
    <col min="4862" max="4862" width="12.3984375" style="1" customWidth="1"/>
    <col min="4863" max="4863" width="6.69921875" style="1" customWidth="1"/>
    <col min="4864" max="4864" width="9.3984375" style="1" customWidth="1"/>
    <col min="4865" max="4865" width="3" style="1" customWidth="1"/>
    <col min="4866" max="4866" width="5.69921875" style="1" customWidth="1"/>
    <col min="4867" max="4867" width="9.09765625" style="1" customWidth="1"/>
    <col min="4868" max="4868" width="4.19921875" style="1" customWidth="1"/>
    <col min="4869" max="4869" width="4.3984375" style="1" customWidth="1"/>
    <col min="4870" max="4870" width="9" style="1" customWidth="1"/>
    <col min="4871" max="4871" width="3.19921875" style="1" customWidth="1"/>
    <col min="4872" max="4872" width="5.69921875" style="1" customWidth="1"/>
    <col min="4873" max="4873" width="10.19921875" style="1" customWidth="1"/>
    <col min="4874" max="5117" width="10.3984375" style="1"/>
    <col min="5118" max="5118" width="12.3984375" style="1" customWidth="1"/>
    <col min="5119" max="5119" width="6.69921875" style="1" customWidth="1"/>
    <col min="5120" max="5120" width="9.3984375" style="1" customWidth="1"/>
    <col min="5121" max="5121" width="3" style="1" customWidth="1"/>
    <col min="5122" max="5122" width="5.69921875" style="1" customWidth="1"/>
    <col min="5123" max="5123" width="9.09765625" style="1" customWidth="1"/>
    <col min="5124" max="5124" width="4.19921875" style="1" customWidth="1"/>
    <col min="5125" max="5125" width="4.3984375" style="1" customWidth="1"/>
    <col min="5126" max="5126" width="9" style="1" customWidth="1"/>
    <col min="5127" max="5127" width="3.19921875" style="1" customWidth="1"/>
    <col min="5128" max="5128" width="5.69921875" style="1" customWidth="1"/>
    <col min="5129" max="5129" width="10.19921875" style="1" customWidth="1"/>
    <col min="5130" max="5373" width="10.3984375" style="1"/>
    <col min="5374" max="5374" width="12.3984375" style="1" customWidth="1"/>
    <col min="5375" max="5375" width="6.69921875" style="1" customWidth="1"/>
    <col min="5376" max="5376" width="9.3984375" style="1" customWidth="1"/>
    <col min="5377" max="5377" width="3" style="1" customWidth="1"/>
    <col min="5378" max="5378" width="5.69921875" style="1" customWidth="1"/>
    <col min="5379" max="5379" width="9.09765625" style="1" customWidth="1"/>
    <col min="5380" max="5380" width="4.19921875" style="1" customWidth="1"/>
    <col min="5381" max="5381" width="4.3984375" style="1" customWidth="1"/>
    <col min="5382" max="5382" width="9" style="1" customWidth="1"/>
    <col min="5383" max="5383" width="3.19921875" style="1" customWidth="1"/>
    <col min="5384" max="5384" width="5.69921875" style="1" customWidth="1"/>
    <col min="5385" max="5385" width="10.19921875" style="1" customWidth="1"/>
    <col min="5386" max="5629" width="10.3984375" style="1"/>
    <col min="5630" max="5630" width="12.3984375" style="1" customWidth="1"/>
    <col min="5631" max="5631" width="6.69921875" style="1" customWidth="1"/>
    <col min="5632" max="5632" width="9.3984375" style="1" customWidth="1"/>
    <col min="5633" max="5633" width="3" style="1" customWidth="1"/>
    <col min="5634" max="5634" width="5.69921875" style="1" customWidth="1"/>
    <col min="5635" max="5635" width="9.09765625" style="1" customWidth="1"/>
    <col min="5636" max="5636" width="4.19921875" style="1" customWidth="1"/>
    <col min="5637" max="5637" width="4.3984375" style="1" customWidth="1"/>
    <col min="5638" max="5638" width="9" style="1" customWidth="1"/>
    <col min="5639" max="5639" width="3.19921875" style="1" customWidth="1"/>
    <col min="5640" max="5640" width="5.69921875" style="1" customWidth="1"/>
    <col min="5641" max="5641" width="10.19921875" style="1" customWidth="1"/>
    <col min="5642" max="5885" width="10.3984375" style="1"/>
    <col min="5886" max="5886" width="12.3984375" style="1" customWidth="1"/>
    <col min="5887" max="5887" width="6.69921875" style="1" customWidth="1"/>
    <col min="5888" max="5888" width="9.3984375" style="1" customWidth="1"/>
    <col min="5889" max="5889" width="3" style="1" customWidth="1"/>
    <col min="5890" max="5890" width="5.69921875" style="1" customWidth="1"/>
    <col min="5891" max="5891" width="9.09765625" style="1" customWidth="1"/>
    <col min="5892" max="5892" width="4.19921875" style="1" customWidth="1"/>
    <col min="5893" max="5893" width="4.3984375" style="1" customWidth="1"/>
    <col min="5894" max="5894" width="9" style="1" customWidth="1"/>
    <col min="5895" max="5895" width="3.19921875" style="1" customWidth="1"/>
    <col min="5896" max="5896" width="5.69921875" style="1" customWidth="1"/>
    <col min="5897" max="5897" width="10.19921875" style="1" customWidth="1"/>
    <col min="5898" max="6141" width="10.3984375" style="1"/>
    <col min="6142" max="6142" width="12.3984375" style="1" customWidth="1"/>
    <col min="6143" max="6143" width="6.69921875" style="1" customWidth="1"/>
    <col min="6144" max="6144" width="9.3984375" style="1" customWidth="1"/>
    <col min="6145" max="6145" width="3" style="1" customWidth="1"/>
    <col min="6146" max="6146" width="5.69921875" style="1" customWidth="1"/>
    <col min="6147" max="6147" width="9.09765625" style="1" customWidth="1"/>
    <col min="6148" max="6148" width="4.19921875" style="1" customWidth="1"/>
    <col min="6149" max="6149" width="4.3984375" style="1" customWidth="1"/>
    <col min="6150" max="6150" width="9" style="1" customWidth="1"/>
    <col min="6151" max="6151" width="3.19921875" style="1" customWidth="1"/>
    <col min="6152" max="6152" width="5.69921875" style="1" customWidth="1"/>
    <col min="6153" max="6153" width="10.19921875" style="1" customWidth="1"/>
    <col min="6154" max="6397" width="10.3984375" style="1"/>
    <col min="6398" max="6398" width="12.3984375" style="1" customWidth="1"/>
    <col min="6399" max="6399" width="6.69921875" style="1" customWidth="1"/>
    <col min="6400" max="6400" width="9.3984375" style="1" customWidth="1"/>
    <col min="6401" max="6401" width="3" style="1" customWidth="1"/>
    <col min="6402" max="6402" width="5.69921875" style="1" customWidth="1"/>
    <col min="6403" max="6403" width="9.09765625" style="1" customWidth="1"/>
    <col min="6404" max="6404" width="4.19921875" style="1" customWidth="1"/>
    <col min="6405" max="6405" width="4.3984375" style="1" customWidth="1"/>
    <col min="6406" max="6406" width="9" style="1" customWidth="1"/>
    <col min="6407" max="6407" width="3.19921875" style="1" customWidth="1"/>
    <col min="6408" max="6408" width="5.69921875" style="1" customWidth="1"/>
    <col min="6409" max="6409" width="10.19921875" style="1" customWidth="1"/>
    <col min="6410" max="6653" width="10.3984375" style="1"/>
    <col min="6654" max="6654" width="12.3984375" style="1" customWidth="1"/>
    <col min="6655" max="6655" width="6.69921875" style="1" customWidth="1"/>
    <col min="6656" max="6656" width="9.3984375" style="1" customWidth="1"/>
    <col min="6657" max="6657" width="3" style="1" customWidth="1"/>
    <col min="6658" max="6658" width="5.69921875" style="1" customWidth="1"/>
    <col min="6659" max="6659" width="9.09765625" style="1" customWidth="1"/>
    <col min="6660" max="6660" width="4.19921875" style="1" customWidth="1"/>
    <col min="6661" max="6661" width="4.3984375" style="1" customWidth="1"/>
    <col min="6662" max="6662" width="9" style="1" customWidth="1"/>
    <col min="6663" max="6663" width="3.19921875" style="1" customWidth="1"/>
    <col min="6664" max="6664" width="5.69921875" style="1" customWidth="1"/>
    <col min="6665" max="6665" width="10.19921875" style="1" customWidth="1"/>
    <col min="6666" max="6909" width="10.3984375" style="1"/>
    <col min="6910" max="6910" width="12.3984375" style="1" customWidth="1"/>
    <col min="6911" max="6911" width="6.69921875" style="1" customWidth="1"/>
    <col min="6912" max="6912" width="9.3984375" style="1" customWidth="1"/>
    <col min="6913" max="6913" width="3" style="1" customWidth="1"/>
    <col min="6914" max="6914" width="5.69921875" style="1" customWidth="1"/>
    <col min="6915" max="6915" width="9.09765625" style="1" customWidth="1"/>
    <col min="6916" max="6916" width="4.19921875" style="1" customWidth="1"/>
    <col min="6917" max="6917" width="4.3984375" style="1" customWidth="1"/>
    <col min="6918" max="6918" width="9" style="1" customWidth="1"/>
    <col min="6919" max="6919" width="3.19921875" style="1" customWidth="1"/>
    <col min="6920" max="6920" width="5.69921875" style="1" customWidth="1"/>
    <col min="6921" max="6921" width="10.19921875" style="1" customWidth="1"/>
    <col min="6922" max="7165" width="10.3984375" style="1"/>
    <col min="7166" max="7166" width="12.3984375" style="1" customWidth="1"/>
    <col min="7167" max="7167" width="6.69921875" style="1" customWidth="1"/>
    <col min="7168" max="7168" width="9.3984375" style="1" customWidth="1"/>
    <col min="7169" max="7169" width="3" style="1" customWidth="1"/>
    <col min="7170" max="7170" width="5.69921875" style="1" customWidth="1"/>
    <col min="7171" max="7171" width="9.09765625" style="1" customWidth="1"/>
    <col min="7172" max="7172" width="4.19921875" style="1" customWidth="1"/>
    <col min="7173" max="7173" width="4.3984375" style="1" customWidth="1"/>
    <col min="7174" max="7174" width="9" style="1" customWidth="1"/>
    <col min="7175" max="7175" width="3.19921875" style="1" customWidth="1"/>
    <col min="7176" max="7176" width="5.69921875" style="1" customWidth="1"/>
    <col min="7177" max="7177" width="10.19921875" style="1" customWidth="1"/>
    <col min="7178" max="7421" width="10.3984375" style="1"/>
    <col min="7422" max="7422" width="12.3984375" style="1" customWidth="1"/>
    <col min="7423" max="7423" width="6.69921875" style="1" customWidth="1"/>
    <col min="7424" max="7424" width="9.3984375" style="1" customWidth="1"/>
    <col min="7425" max="7425" width="3" style="1" customWidth="1"/>
    <col min="7426" max="7426" width="5.69921875" style="1" customWidth="1"/>
    <col min="7427" max="7427" width="9.09765625" style="1" customWidth="1"/>
    <col min="7428" max="7428" width="4.19921875" style="1" customWidth="1"/>
    <col min="7429" max="7429" width="4.3984375" style="1" customWidth="1"/>
    <col min="7430" max="7430" width="9" style="1" customWidth="1"/>
    <col min="7431" max="7431" width="3.19921875" style="1" customWidth="1"/>
    <col min="7432" max="7432" width="5.69921875" style="1" customWidth="1"/>
    <col min="7433" max="7433" width="10.19921875" style="1" customWidth="1"/>
    <col min="7434" max="7677" width="10.3984375" style="1"/>
    <col min="7678" max="7678" width="12.3984375" style="1" customWidth="1"/>
    <col min="7679" max="7679" width="6.69921875" style="1" customWidth="1"/>
    <col min="7680" max="7680" width="9.3984375" style="1" customWidth="1"/>
    <col min="7681" max="7681" width="3" style="1" customWidth="1"/>
    <col min="7682" max="7682" width="5.69921875" style="1" customWidth="1"/>
    <col min="7683" max="7683" width="9.09765625" style="1" customWidth="1"/>
    <col min="7684" max="7684" width="4.19921875" style="1" customWidth="1"/>
    <col min="7685" max="7685" width="4.3984375" style="1" customWidth="1"/>
    <col min="7686" max="7686" width="9" style="1" customWidth="1"/>
    <col min="7687" max="7687" width="3.19921875" style="1" customWidth="1"/>
    <col min="7688" max="7688" width="5.69921875" style="1" customWidth="1"/>
    <col min="7689" max="7689" width="10.19921875" style="1" customWidth="1"/>
    <col min="7690" max="7933" width="10.3984375" style="1"/>
    <col min="7934" max="7934" width="12.3984375" style="1" customWidth="1"/>
    <col min="7935" max="7935" width="6.69921875" style="1" customWidth="1"/>
    <col min="7936" max="7936" width="9.3984375" style="1" customWidth="1"/>
    <col min="7937" max="7937" width="3" style="1" customWidth="1"/>
    <col min="7938" max="7938" width="5.69921875" style="1" customWidth="1"/>
    <col min="7939" max="7939" width="9.09765625" style="1" customWidth="1"/>
    <col min="7940" max="7940" width="4.19921875" style="1" customWidth="1"/>
    <col min="7941" max="7941" width="4.3984375" style="1" customWidth="1"/>
    <col min="7942" max="7942" width="9" style="1" customWidth="1"/>
    <col min="7943" max="7943" width="3.19921875" style="1" customWidth="1"/>
    <col min="7944" max="7944" width="5.69921875" style="1" customWidth="1"/>
    <col min="7945" max="7945" width="10.19921875" style="1" customWidth="1"/>
    <col min="7946" max="8189" width="10.3984375" style="1"/>
    <col min="8190" max="8190" width="12.3984375" style="1" customWidth="1"/>
    <col min="8191" max="8191" width="6.69921875" style="1" customWidth="1"/>
    <col min="8192" max="8192" width="9.3984375" style="1" customWidth="1"/>
    <col min="8193" max="8193" width="3" style="1" customWidth="1"/>
    <col min="8194" max="8194" width="5.69921875" style="1" customWidth="1"/>
    <col min="8195" max="8195" width="9.09765625" style="1" customWidth="1"/>
    <col min="8196" max="8196" width="4.19921875" style="1" customWidth="1"/>
    <col min="8197" max="8197" width="4.3984375" style="1" customWidth="1"/>
    <col min="8198" max="8198" width="9" style="1" customWidth="1"/>
    <col min="8199" max="8199" width="3.19921875" style="1" customWidth="1"/>
    <col min="8200" max="8200" width="5.69921875" style="1" customWidth="1"/>
    <col min="8201" max="8201" width="10.19921875" style="1" customWidth="1"/>
    <col min="8202" max="8445" width="10.3984375" style="1"/>
    <col min="8446" max="8446" width="12.3984375" style="1" customWidth="1"/>
    <col min="8447" max="8447" width="6.69921875" style="1" customWidth="1"/>
    <col min="8448" max="8448" width="9.3984375" style="1" customWidth="1"/>
    <col min="8449" max="8449" width="3" style="1" customWidth="1"/>
    <col min="8450" max="8450" width="5.69921875" style="1" customWidth="1"/>
    <col min="8451" max="8451" width="9.09765625" style="1" customWidth="1"/>
    <col min="8452" max="8452" width="4.19921875" style="1" customWidth="1"/>
    <col min="8453" max="8453" width="4.3984375" style="1" customWidth="1"/>
    <col min="8454" max="8454" width="9" style="1" customWidth="1"/>
    <col min="8455" max="8455" width="3.19921875" style="1" customWidth="1"/>
    <col min="8456" max="8456" width="5.69921875" style="1" customWidth="1"/>
    <col min="8457" max="8457" width="10.19921875" style="1" customWidth="1"/>
    <col min="8458" max="8701" width="10.3984375" style="1"/>
    <col min="8702" max="8702" width="12.3984375" style="1" customWidth="1"/>
    <col min="8703" max="8703" width="6.69921875" style="1" customWidth="1"/>
    <col min="8704" max="8704" width="9.3984375" style="1" customWidth="1"/>
    <col min="8705" max="8705" width="3" style="1" customWidth="1"/>
    <col min="8706" max="8706" width="5.69921875" style="1" customWidth="1"/>
    <col min="8707" max="8707" width="9.09765625" style="1" customWidth="1"/>
    <col min="8708" max="8708" width="4.19921875" style="1" customWidth="1"/>
    <col min="8709" max="8709" width="4.3984375" style="1" customWidth="1"/>
    <col min="8710" max="8710" width="9" style="1" customWidth="1"/>
    <col min="8711" max="8711" width="3.19921875" style="1" customWidth="1"/>
    <col min="8712" max="8712" width="5.69921875" style="1" customWidth="1"/>
    <col min="8713" max="8713" width="10.19921875" style="1" customWidth="1"/>
    <col min="8714" max="8957" width="10.3984375" style="1"/>
    <col min="8958" max="8958" width="12.3984375" style="1" customWidth="1"/>
    <col min="8959" max="8959" width="6.69921875" style="1" customWidth="1"/>
    <col min="8960" max="8960" width="9.3984375" style="1" customWidth="1"/>
    <col min="8961" max="8961" width="3" style="1" customWidth="1"/>
    <col min="8962" max="8962" width="5.69921875" style="1" customWidth="1"/>
    <col min="8963" max="8963" width="9.09765625" style="1" customWidth="1"/>
    <col min="8964" max="8964" width="4.19921875" style="1" customWidth="1"/>
    <col min="8965" max="8965" width="4.3984375" style="1" customWidth="1"/>
    <col min="8966" max="8966" width="9" style="1" customWidth="1"/>
    <col min="8967" max="8967" width="3.19921875" style="1" customWidth="1"/>
    <col min="8968" max="8968" width="5.69921875" style="1" customWidth="1"/>
    <col min="8969" max="8969" width="10.19921875" style="1" customWidth="1"/>
    <col min="8970" max="9213" width="10.3984375" style="1"/>
    <col min="9214" max="9214" width="12.3984375" style="1" customWidth="1"/>
    <col min="9215" max="9215" width="6.69921875" style="1" customWidth="1"/>
    <col min="9216" max="9216" width="9.3984375" style="1" customWidth="1"/>
    <col min="9217" max="9217" width="3" style="1" customWidth="1"/>
    <col min="9218" max="9218" width="5.69921875" style="1" customWidth="1"/>
    <col min="9219" max="9219" width="9.09765625" style="1" customWidth="1"/>
    <col min="9220" max="9220" width="4.19921875" style="1" customWidth="1"/>
    <col min="9221" max="9221" width="4.3984375" style="1" customWidth="1"/>
    <col min="9222" max="9222" width="9" style="1" customWidth="1"/>
    <col min="9223" max="9223" width="3.19921875" style="1" customWidth="1"/>
    <col min="9224" max="9224" width="5.69921875" style="1" customWidth="1"/>
    <col min="9225" max="9225" width="10.19921875" style="1" customWidth="1"/>
    <col min="9226" max="9469" width="10.3984375" style="1"/>
    <col min="9470" max="9470" width="12.3984375" style="1" customWidth="1"/>
    <col min="9471" max="9471" width="6.69921875" style="1" customWidth="1"/>
    <col min="9472" max="9472" width="9.3984375" style="1" customWidth="1"/>
    <col min="9473" max="9473" width="3" style="1" customWidth="1"/>
    <col min="9474" max="9474" width="5.69921875" style="1" customWidth="1"/>
    <col min="9475" max="9475" width="9.09765625" style="1" customWidth="1"/>
    <col min="9476" max="9476" width="4.19921875" style="1" customWidth="1"/>
    <col min="9477" max="9477" width="4.3984375" style="1" customWidth="1"/>
    <col min="9478" max="9478" width="9" style="1" customWidth="1"/>
    <col min="9479" max="9479" width="3.19921875" style="1" customWidth="1"/>
    <col min="9480" max="9480" width="5.69921875" style="1" customWidth="1"/>
    <col min="9481" max="9481" width="10.19921875" style="1" customWidth="1"/>
    <col min="9482" max="9725" width="10.3984375" style="1"/>
    <col min="9726" max="9726" width="12.3984375" style="1" customWidth="1"/>
    <col min="9727" max="9727" width="6.69921875" style="1" customWidth="1"/>
    <col min="9728" max="9728" width="9.3984375" style="1" customWidth="1"/>
    <col min="9729" max="9729" width="3" style="1" customWidth="1"/>
    <col min="9730" max="9730" width="5.69921875" style="1" customWidth="1"/>
    <col min="9731" max="9731" width="9.09765625" style="1" customWidth="1"/>
    <col min="9732" max="9732" width="4.19921875" style="1" customWidth="1"/>
    <col min="9733" max="9733" width="4.3984375" style="1" customWidth="1"/>
    <col min="9734" max="9734" width="9" style="1" customWidth="1"/>
    <col min="9735" max="9735" width="3.19921875" style="1" customWidth="1"/>
    <col min="9736" max="9736" width="5.69921875" style="1" customWidth="1"/>
    <col min="9737" max="9737" width="10.19921875" style="1" customWidth="1"/>
    <col min="9738" max="9981" width="10.3984375" style="1"/>
    <col min="9982" max="9982" width="12.3984375" style="1" customWidth="1"/>
    <col min="9983" max="9983" width="6.69921875" style="1" customWidth="1"/>
    <col min="9984" max="9984" width="9.3984375" style="1" customWidth="1"/>
    <col min="9985" max="9985" width="3" style="1" customWidth="1"/>
    <col min="9986" max="9986" width="5.69921875" style="1" customWidth="1"/>
    <col min="9987" max="9987" width="9.09765625" style="1" customWidth="1"/>
    <col min="9988" max="9988" width="4.19921875" style="1" customWidth="1"/>
    <col min="9989" max="9989" width="4.3984375" style="1" customWidth="1"/>
    <col min="9990" max="9990" width="9" style="1" customWidth="1"/>
    <col min="9991" max="9991" width="3.19921875" style="1" customWidth="1"/>
    <col min="9992" max="9992" width="5.69921875" style="1" customWidth="1"/>
    <col min="9993" max="9993" width="10.19921875" style="1" customWidth="1"/>
    <col min="9994" max="10237" width="10.3984375" style="1"/>
    <col min="10238" max="10238" width="12.3984375" style="1" customWidth="1"/>
    <col min="10239" max="10239" width="6.69921875" style="1" customWidth="1"/>
    <col min="10240" max="10240" width="9.3984375" style="1" customWidth="1"/>
    <col min="10241" max="10241" width="3" style="1" customWidth="1"/>
    <col min="10242" max="10242" width="5.69921875" style="1" customWidth="1"/>
    <col min="10243" max="10243" width="9.09765625" style="1" customWidth="1"/>
    <col min="10244" max="10244" width="4.19921875" style="1" customWidth="1"/>
    <col min="10245" max="10245" width="4.3984375" style="1" customWidth="1"/>
    <col min="10246" max="10246" width="9" style="1" customWidth="1"/>
    <col min="10247" max="10247" width="3.19921875" style="1" customWidth="1"/>
    <col min="10248" max="10248" width="5.69921875" style="1" customWidth="1"/>
    <col min="10249" max="10249" width="10.19921875" style="1" customWidth="1"/>
    <col min="10250" max="10493" width="10.3984375" style="1"/>
    <col min="10494" max="10494" width="12.3984375" style="1" customWidth="1"/>
    <col min="10495" max="10495" width="6.69921875" style="1" customWidth="1"/>
    <col min="10496" max="10496" width="9.3984375" style="1" customWidth="1"/>
    <col min="10497" max="10497" width="3" style="1" customWidth="1"/>
    <col min="10498" max="10498" width="5.69921875" style="1" customWidth="1"/>
    <col min="10499" max="10499" width="9.09765625" style="1" customWidth="1"/>
    <col min="10500" max="10500" width="4.19921875" style="1" customWidth="1"/>
    <col min="10501" max="10501" width="4.3984375" style="1" customWidth="1"/>
    <col min="10502" max="10502" width="9" style="1" customWidth="1"/>
    <col min="10503" max="10503" width="3.19921875" style="1" customWidth="1"/>
    <col min="10504" max="10504" width="5.69921875" style="1" customWidth="1"/>
    <col min="10505" max="10505" width="10.19921875" style="1" customWidth="1"/>
    <col min="10506" max="10749" width="10.3984375" style="1"/>
    <col min="10750" max="10750" width="12.3984375" style="1" customWidth="1"/>
    <col min="10751" max="10751" width="6.69921875" style="1" customWidth="1"/>
    <col min="10752" max="10752" width="9.3984375" style="1" customWidth="1"/>
    <col min="10753" max="10753" width="3" style="1" customWidth="1"/>
    <col min="10754" max="10754" width="5.69921875" style="1" customWidth="1"/>
    <col min="10755" max="10755" width="9.09765625" style="1" customWidth="1"/>
    <col min="10756" max="10756" width="4.19921875" style="1" customWidth="1"/>
    <col min="10757" max="10757" width="4.3984375" style="1" customWidth="1"/>
    <col min="10758" max="10758" width="9" style="1" customWidth="1"/>
    <col min="10759" max="10759" width="3.19921875" style="1" customWidth="1"/>
    <col min="10760" max="10760" width="5.69921875" style="1" customWidth="1"/>
    <col min="10761" max="10761" width="10.19921875" style="1" customWidth="1"/>
    <col min="10762" max="11005" width="10.3984375" style="1"/>
    <col min="11006" max="11006" width="12.3984375" style="1" customWidth="1"/>
    <col min="11007" max="11007" width="6.69921875" style="1" customWidth="1"/>
    <col min="11008" max="11008" width="9.3984375" style="1" customWidth="1"/>
    <col min="11009" max="11009" width="3" style="1" customWidth="1"/>
    <col min="11010" max="11010" width="5.69921875" style="1" customWidth="1"/>
    <col min="11011" max="11011" width="9.09765625" style="1" customWidth="1"/>
    <col min="11012" max="11012" width="4.19921875" style="1" customWidth="1"/>
    <col min="11013" max="11013" width="4.3984375" style="1" customWidth="1"/>
    <col min="11014" max="11014" width="9" style="1" customWidth="1"/>
    <col min="11015" max="11015" width="3.19921875" style="1" customWidth="1"/>
    <col min="11016" max="11016" width="5.69921875" style="1" customWidth="1"/>
    <col min="11017" max="11017" width="10.19921875" style="1" customWidth="1"/>
    <col min="11018" max="11261" width="10.3984375" style="1"/>
    <col min="11262" max="11262" width="12.3984375" style="1" customWidth="1"/>
    <col min="11263" max="11263" width="6.69921875" style="1" customWidth="1"/>
    <col min="11264" max="11264" width="9.3984375" style="1" customWidth="1"/>
    <col min="11265" max="11265" width="3" style="1" customWidth="1"/>
    <col min="11266" max="11266" width="5.69921875" style="1" customWidth="1"/>
    <col min="11267" max="11267" width="9.09765625" style="1" customWidth="1"/>
    <col min="11268" max="11268" width="4.19921875" style="1" customWidth="1"/>
    <col min="11269" max="11269" width="4.3984375" style="1" customWidth="1"/>
    <col min="11270" max="11270" width="9" style="1" customWidth="1"/>
    <col min="11271" max="11271" width="3.19921875" style="1" customWidth="1"/>
    <col min="11272" max="11272" width="5.69921875" style="1" customWidth="1"/>
    <col min="11273" max="11273" width="10.19921875" style="1" customWidth="1"/>
    <col min="11274" max="11517" width="10.3984375" style="1"/>
    <col min="11518" max="11518" width="12.3984375" style="1" customWidth="1"/>
    <col min="11519" max="11519" width="6.69921875" style="1" customWidth="1"/>
    <col min="11520" max="11520" width="9.3984375" style="1" customWidth="1"/>
    <col min="11521" max="11521" width="3" style="1" customWidth="1"/>
    <col min="11522" max="11522" width="5.69921875" style="1" customWidth="1"/>
    <col min="11523" max="11523" width="9.09765625" style="1" customWidth="1"/>
    <col min="11524" max="11524" width="4.19921875" style="1" customWidth="1"/>
    <col min="11525" max="11525" width="4.3984375" style="1" customWidth="1"/>
    <col min="11526" max="11526" width="9" style="1" customWidth="1"/>
    <col min="11527" max="11527" width="3.19921875" style="1" customWidth="1"/>
    <col min="11528" max="11528" width="5.69921875" style="1" customWidth="1"/>
    <col min="11529" max="11529" width="10.19921875" style="1" customWidth="1"/>
    <col min="11530" max="11773" width="10.3984375" style="1"/>
    <col min="11774" max="11774" width="12.3984375" style="1" customWidth="1"/>
    <col min="11775" max="11775" width="6.69921875" style="1" customWidth="1"/>
    <col min="11776" max="11776" width="9.3984375" style="1" customWidth="1"/>
    <col min="11777" max="11777" width="3" style="1" customWidth="1"/>
    <col min="11778" max="11778" width="5.69921875" style="1" customWidth="1"/>
    <col min="11779" max="11779" width="9.09765625" style="1" customWidth="1"/>
    <col min="11780" max="11780" width="4.19921875" style="1" customWidth="1"/>
    <col min="11781" max="11781" width="4.3984375" style="1" customWidth="1"/>
    <col min="11782" max="11782" width="9" style="1" customWidth="1"/>
    <col min="11783" max="11783" width="3.19921875" style="1" customWidth="1"/>
    <col min="11784" max="11784" width="5.69921875" style="1" customWidth="1"/>
    <col min="11785" max="11785" width="10.19921875" style="1" customWidth="1"/>
    <col min="11786" max="12029" width="10.3984375" style="1"/>
    <col min="12030" max="12030" width="12.3984375" style="1" customWidth="1"/>
    <col min="12031" max="12031" width="6.69921875" style="1" customWidth="1"/>
    <col min="12032" max="12032" width="9.3984375" style="1" customWidth="1"/>
    <col min="12033" max="12033" width="3" style="1" customWidth="1"/>
    <col min="12034" max="12034" width="5.69921875" style="1" customWidth="1"/>
    <col min="12035" max="12035" width="9.09765625" style="1" customWidth="1"/>
    <col min="12036" max="12036" width="4.19921875" style="1" customWidth="1"/>
    <col min="12037" max="12037" width="4.3984375" style="1" customWidth="1"/>
    <col min="12038" max="12038" width="9" style="1" customWidth="1"/>
    <col min="12039" max="12039" width="3.19921875" style="1" customWidth="1"/>
    <col min="12040" max="12040" width="5.69921875" style="1" customWidth="1"/>
    <col min="12041" max="12041" width="10.19921875" style="1" customWidth="1"/>
    <col min="12042" max="12285" width="10.3984375" style="1"/>
    <col min="12286" max="12286" width="12.3984375" style="1" customWidth="1"/>
    <col min="12287" max="12287" width="6.69921875" style="1" customWidth="1"/>
    <col min="12288" max="12288" width="9.3984375" style="1" customWidth="1"/>
    <col min="12289" max="12289" width="3" style="1" customWidth="1"/>
    <col min="12290" max="12290" width="5.69921875" style="1" customWidth="1"/>
    <col min="12291" max="12291" width="9.09765625" style="1" customWidth="1"/>
    <col min="12292" max="12292" width="4.19921875" style="1" customWidth="1"/>
    <col min="12293" max="12293" width="4.3984375" style="1" customWidth="1"/>
    <col min="12294" max="12294" width="9" style="1" customWidth="1"/>
    <col min="12295" max="12295" width="3.19921875" style="1" customWidth="1"/>
    <col min="12296" max="12296" width="5.69921875" style="1" customWidth="1"/>
    <col min="12297" max="12297" width="10.19921875" style="1" customWidth="1"/>
    <col min="12298" max="12541" width="10.3984375" style="1"/>
    <col min="12542" max="12542" width="12.3984375" style="1" customWidth="1"/>
    <col min="12543" max="12543" width="6.69921875" style="1" customWidth="1"/>
    <col min="12544" max="12544" width="9.3984375" style="1" customWidth="1"/>
    <col min="12545" max="12545" width="3" style="1" customWidth="1"/>
    <col min="12546" max="12546" width="5.69921875" style="1" customWidth="1"/>
    <col min="12547" max="12547" width="9.09765625" style="1" customWidth="1"/>
    <col min="12548" max="12548" width="4.19921875" style="1" customWidth="1"/>
    <col min="12549" max="12549" width="4.3984375" style="1" customWidth="1"/>
    <col min="12550" max="12550" width="9" style="1" customWidth="1"/>
    <col min="12551" max="12551" width="3.19921875" style="1" customWidth="1"/>
    <col min="12552" max="12552" width="5.69921875" style="1" customWidth="1"/>
    <col min="12553" max="12553" width="10.19921875" style="1" customWidth="1"/>
    <col min="12554" max="12797" width="10.3984375" style="1"/>
    <col min="12798" max="12798" width="12.3984375" style="1" customWidth="1"/>
    <col min="12799" max="12799" width="6.69921875" style="1" customWidth="1"/>
    <col min="12800" max="12800" width="9.3984375" style="1" customWidth="1"/>
    <col min="12801" max="12801" width="3" style="1" customWidth="1"/>
    <col min="12802" max="12802" width="5.69921875" style="1" customWidth="1"/>
    <col min="12803" max="12803" width="9.09765625" style="1" customWidth="1"/>
    <col min="12804" max="12804" width="4.19921875" style="1" customWidth="1"/>
    <col min="12805" max="12805" width="4.3984375" style="1" customWidth="1"/>
    <col min="12806" max="12806" width="9" style="1" customWidth="1"/>
    <col min="12807" max="12807" width="3.19921875" style="1" customWidth="1"/>
    <col min="12808" max="12808" width="5.69921875" style="1" customWidth="1"/>
    <col min="12809" max="12809" width="10.19921875" style="1" customWidth="1"/>
    <col min="12810" max="13053" width="10.3984375" style="1"/>
    <col min="13054" max="13054" width="12.3984375" style="1" customWidth="1"/>
    <col min="13055" max="13055" width="6.69921875" style="1" customWidth="1"/>
    <col min="13056" max="13056" width="9.3984375" style="1" customWidth="1"/>
    <col min="13057" max="13057" width="3" style="1" customWidth="1"/>
    <col min="13058" max="13058" width="5.69921875" style="1" customWidth="1"/>
    <col min="13059" max="13059" width="9.09765625" style="1" customWidth="1"/>
    <col min="13060" max="13060" width="4.19921875" style="1" customWidth="1"/>
    <col min="13061" max="13061" width="4.3984375" style="1" customWidth="1"/>
    <col min="13062" max="13062" width="9" style="1" customWidth="1"/>
    <col min="13063" max="13063" width="3.19921875" style="1" customWidth="1"/>
    <col min="13064" max="13064" width="5.69921875" style="1" customWidth="1"/>
    <col min="13065" max="13065" width="10.19921875" style="1" customWidth="1"/>
    <col min="13066" max="13309" width="10.3984375" style="1"/>
    <col min="13310" max="13310" width="12.3984375" style="1" customWidth="1"/>
    <col min="13311" max="13311" width="6.69921875" style="1" customWidth="1"/>
    <col min="13312" max="13312" width="9.3984375" style="1" customWidth="1"/>
    <col min="13313" max="13313" width="3" style="1" customWidth="1"/>
    <col min="13314" max="13314" width="5.69921875" style="1" customWidth="1"/>
    <col min="13315" max="13315" width="9.09765625" style="1" customWidth="1"/>
    <col min="13316" max="13316" width="4.19921875" style="1" customWidth="1"/>
    <col min="13317" max="13317" width="4.3984375" style="1" customWidth="1"/>
    <col min="13318" max="13318" width="9" style="1" customWidth="1"/>
    <col min="13319" max="13319" width="3.19921875" style="1" customWidth="1"/>
    <col min="13320" max="13320" width="5.69921875" style="1" customWidth="1"/>
    <col min="13321" max="13321" width="10.19921875" style="1" customWidth="1"/>
    <col min="13322" max="13565" width="10.3984375" style="1"/>
    <col min="13566" max="13566" width="12.3984375" style="1" customWidth="1"/>
    <col min="13567" max="13567" width="6.69921875" style="1" customWidth="1"/>
    <col min="13568" max="13568" width="9.3984375" style="1" customWidth="1"/>
    <col min="13569" max="13569" width="3" style="1" customWidth="1"/>
    <col min="13570" max="13570" width="5.69921875" style="1" customWidth="1"/>
    <col min="13571" max="13571" width="9.09765625" style="1" customWidth="1"/>
    <col min="13572" max="13572" width="4.19921875" style="1" customWidth="1"/>
    <col min="13573" max="13573" width="4.3984375" style="1" customWidth="1"/>
    <col min="13574" max="13574" width="9" style="1" customWidth="1"/>
    <col min="13575" max="13575" width="3.19921875" style="1" customWidth="1"/>
    <col min="13576" max="13576" width="5.69921875" style="1" customWidth="1"/>
    <col min="13577" max="13577" width="10.19921875" style="1" customWidth="1"/>
    <col min="13578" max="13821" width="10.3984375" style="1"/>
    <col min="13822" max="13822" width="12.3984375" style="1" customWidth="1"/>
    <col min="13823" max="13823" width="6.69921875" style="1" customWidth="1"/>
    <col min="13824" max="13824" width="9.3984375" style="1" customWidth="1"/>
    <col min="13825" max="13825" width="3" style="1" customWidth="1"/>
    <col min="13826" max="13826" width="5.69921875" style="1" customWidth="1"/>
    <col min="13827" max="13827" width="9.09765625" style="1" customWidth="1"/>
    <col min="13828" max="13828" width="4.19921875" style="1" customWidth="1"/>
    <col min="13829" max="13829" width="4.3984375" style="1" customWidth="1"/>
    <col min="13830" max="13830" width="9" style="1" customWidth="1"/>
    <col min="13831" max="13831" width="3.19921875" style="1" customWidth="1"/>
    <col min="13832" max="13832" width="5.69921875" style="1" customWidth="1"/>
    <col min="13833" max="13833" width="10.19921875" style="1" customWidth="1"/>
    <col min="13834" max="14077" width="10.3984375" style="1"/>
    <col min="14078" max="14078" width="12.3984375" style="1" customWidth="1"/>
    <col min="14079" max="14079" width="6.69921875" style="1" customWidth="1"/>
    <col min="14080" max="14080" width="9.3984375" style="1" customWidth="1"/>
    <col min="14081" max="14081" width="3" style="1" customWidth="1"/>
    <col min="14082" max="14082" width="5.69921875" style="1" customWidth="1"/>
    <col min="14083" max="14083" width="9.09765625" style="1" customWidth="1"/>
    <col min="14084" max="14084" width="4.19921875" style="1" customWidth="1"/>
    <col min="14085" max="14085" width="4.3984375" style="1" customWidth="1"/>
    <col min="14086" max="14086" width="9" style="1" customWidth="1"/>
    <col min="14087" max="14087" width="3.19921875" style="1" customWidth="1"/>
    <col min="14088" max="14088" width="5.69921875" style="1" customWidth="1"/>
    <col min="14089" max="14089" width="10.19921875" style="1" customWidth="1"/>
    <col min="14090" max="14333" width="10.3984375" style="1"/>
    <col min="14334" max="14334" width="12.3984375" style="1" customWidth="1"/>
    <col min="14335" max="14335" width="6.69921875" style="1" customWidth="1"/>
    <col min="14336" max="14336" width="9.3984375" style="1" customWidth="1"/>
    <col min="14337" max="14337" width="3" style="1" customWidth="1"/>
    <col min="14338" max="14338" width="5.69921875" style="1" customWidth="1"/>
    <col min="14339" max="14339" width="9.09765625" style="1" customWidth="1"/>
    <col min="14340" max="14340" width="4.19921875" style="1" customWidth="1"/>
    <col min="14341" max="14341" width="4.3984375" style="1" customWidth="1"/>
    <col min="14342" max="14342" width="9" style="1" customWidth="1"/>
    <col min="14343" max="14343" width="3.19921875" style="1" customWidth="1"/>
    <col min="14344" max="14344" width="5.69921875" style="1" customWidth="1"/>
    <col min="14345" max="14345" width="10.19921875" style="1" customWidth="1"/>
    <col min="14346" max="14589" width="10.3984375" style="1"/>
    <col min="14590" max="14590" width="12.3984375" style="1" customWidth="1"/>
    <col min="14591" max="14591" width="6.69921875" style="1" customWidth="1"/>
    <col min="14592" max="14592" width="9.3984375" style="1" customWidth="1"/>
    <col min="14593" max="14593" width="3" style="1" customWidth="1"/>
    <col min="14594" max="14594" width="5.69921875" style="1" customWidth="1"/>
    <col min="14595" max="14595" width="9.09765625" style="1" customWidth="1"/>
    <col min="14596" max="14596" width="4.19921875" style="1" customWidth="1"/>
    <col min="14597" max="14597" width="4.3984375" style="1" customWidth="1"/>
    <col min="14598" max="14598" width="9" style="1" customWidth="1"/>
    <col min="14599" max="14599" width="3.19921875" style="1" customWidth="1"/>
    <col min="14600" max="14600" width="5.69921875" style="1" customWidth="1"/>
    <col min="14601" max="14601" width="10.19921875" style="1" customWidth="1"/>
    <col min="14602" max="14845" width="10.3984375" style="1"/>
    <col min="14846" max="14846" width="12.3984375" style="1" customWidth="1"/>
    <col min="14847" max="14847" width="6.69921875" style="1" customWidth="1"/>
    <col min="14848" max="14848" width="9.3984375" style="1" customWidth="1"/>
    <col min="14849" max="14849" width="3" style="1" customWidth="1"/>
    <col min="14850" max="14850" width="5.69921875" style="1" customWidth="1"/>
    <col min="14851" max="14851" width="9.09765625" style="1" customWidth="1"/>
    <col min="14852" max="14852" width="4.19921875" style="1" customWidth="1"/>
    <col min="14853" max="14853" width="4.3984375" style="1" customWidth="1"/>
    <col min="14854" max="14854" width="9" style="1" customWidth="1"/>
    <col min="14855" max="14855" width="3.19921875" style="1" customWidth="1"/>
    <col min="14856" max="14856" width="5.69921875" style="1" customWidth="1"/>
    <col min="14857" max="14857" width="10.19921875" style="1" customWidth="1"/>
    <col min="14858" max="15101" width="10.3984375" style="1"/>
    <col min="15102" max="15102" width="12.3984375" style="1" customWidth="1"/>
    <col min="15103" max="15103" width="6.69921875" style="1" customWidth="1"/>
    <col min="15104" max="15104" width="9.3984375" style="1" customWidth="1"/>
    <col min="15105" max="15105" width="3" style="1" customWidth="1"/>
    <col min="15106" max="15106" width="5.69921875" style="1" customWidth="1"/>
    <col min="15107" max="15107" width="9.09765625" style="1" customWidth="1"/>
    <col min="15108" max="15108" width="4.19921875" style="1" customWidth="1"/>
    <col min="15109" max="15109" width="4.3984375" style="1" customWidth="1"/>
    <col min="15110" max="15110" width="9" style="1" customWidth="1"/>
    <col min="15111" max="15111" width="3.19921875" style="1" customWidth="1"/>
    <col min="15112" max="15112" width="5.69921875" style="1" customWidth="1"/>
    <col min="15113" max="15113" width="10.19921875" style="1" customWidth="1"/>
    <col min="15114" max="15357" width="10.3984375" style="1"/>
    <col min="15358" max="15358" width="12.3984375" style="1" customWidth="1"/>
    <col min="15359" max="15359" width="6.69921875" style="1" customWidth="1"/>
    <col min="15360" max="15360" width="9.3984375" style="1" customWidth="1"/>
    <col min="15361" max="15361" width="3" style="1" customWidth="1"/>
    <col min="15362" max="15362" width="5.69921875" style="1" customWidth="1"/>
    <col min="15363" max="15363" width="9.09765625" style="1" customWidth="1"/>
    <col min="15364" max="15364" width="4.19921875" style="1" customWidth="1"/>
    <col min="15365" max="15365" width="4.3984375" style="1" customWidth="1"/>
    <col min="15366" max="15366" width="9" style="1" customWidth="1"/>
    <col min="15367" max="15367" width="3.19921875" style="1" customWidth="1"/>
    <col min="15368" max="15368" width="5.69921875" style="1" customWidth="1"/>
    <col min="15369" max="15369" width="10.19921875" style="1" customWidth="1"/>
    <col min="15370" max="15613" width="10.3984375" style="1"/>
    <col min="15614" max="15614" width="12.3984375" style="1" customWidth="1"/>
    <col min="15615" max="15615" width="6.69921875" style="1" customWidth="1"/>
    <col min="15616" max="15616" width="9.3984375" style="1" customWidth="1"/>
    <col min="15617" max="15617" width="3" style="1" customWidth="1"/>
    <col min="15618" max="15618" width="5.69921875" style="1" customWidth="1"/>
    <col min="15619" max="15619" width="9.09765625" style="1" customWidth="1"/>
    <col min="15620" max="15620" width="4.19921875" style="1" customWidth="1"/>
    <col min="15621" max="15621" width="4.3984375" style="1" customWidth="1"/>
    <col min="15622" max="15622" width="9" style="1" customWidth="1"/>
    <col min="15623" max="15623" width="3.19921875" style="1" customWidth="1"/>
    <col min="15624" max="15624" width="5.69921875" style="1" customWidth="1"/>
    <col min="15625" max="15625" width="10.19921875" style="1" customWidth="1"/>
    <col min="15626" max="15869" width="10.3984375" style="1"/>
    <col min="15870" max="15870" width="12.3984375" style="1" customWidth="1"/>
    <col min="15871" max="15871" width="6.69921875" style="1" customWidth="1"/>
    <col min="15872" max="15872" width="9.3984375" style="1" customWidth="1"/>
    <col min="15873" max="15873" width="3" style="1" customWidth="1"/>
    <col min="15874" max="15874" width="5.69921875" style="1" customWidth="1"/>
    <col min="15875" max="15875" width="9.09765625" style="1" customWidth="1"/>
    <col min="15876" max="15876" width="4.19921875" style="1" customWidth="1"/>
    <col min="15877" max="15877" width="4.3984375" style="1" customWidth="1"/>
    <col min="15878" max="15878" width="9" style="1" customWidth="1"/>
    <col min="15879" max="15879" width="3.19921875" style="1" customWidth="1"/>
    <col min="15880" max="15880" width="5.69921875" style="1" customWidth="1"/>
    <col min="15881" max="15881" width="10.19921875" style="1" customWidth="1"/>
    <col min="15882" max="16125" width="10.3984375" style="1"/>
    <col min="16126" max="16126" width="12.3984375" style="1" customWidth="1"/>
    <col min="16127" max="16127" width="6.69921875" style="1" customWidth="1"/>
    <col min="16128" max="16128" width="9.3984375" style="1" customWidth="1"/>
    <col min="16129" max="16129" width="3" style="1" customWidth="1"/>
    <col min="16130" max="16130" width="5.69921875" style="1" customWidth="1"/>
    <col min="16131" max="16131" width="9.09765625" style="1" customWidth="1"/>
    <col min="16132" max="16132" width="4.19921875" style="1" customWidth="1"/>
    <col min="16133" max="16133" width="4.3984375" style="1" customWidth="1"/>
    <col min="16134" max="16134" width="9" style="1" customWidth="1"/>
    <col min="16135" max="16135" width="3.19921875" style="1" customWidth="1"/>
    <col min="16136" max="16136" width="5.69921875" style="1" customWidth="1"/>
    <col min="16137" max="16137" width="10.19921875" style="1" customWidth="1"/>
    <col min="16138" max="16384" width="10.3984375" style="1"/>
  </cols>
  <sheetData>
    <row r="1" spans="1:9" ht="19.95" customHeight="1" thickBot="1" x14ac:dyDescent="0.2">
      <c r="A1" s="44" t="s">
        <v>180</v>
      </c>
      <c r="B1" s="45"/>
      <c r="C1" s="45"/>
      <c r="D1" s="45"/>
      <c r="E1" s="45"/>
      <c r="F1" s="45"/>
      <c r="G1" s="46"/>
      <c r="H1" s="46" t="s">
        <v>0</v>
      </c>
      <c r="I1" s="47"/>
    </row>
    <row r="2" spans="1:9" s="2" customFormat="1" ht="22.5" hidden="1" customHeight="1" thickBot="1" x14ac:dyDescent="0.5">
      <c r="A2" s="48" t="s">
        <v>1</v>
      </c>
      <c r="B2" s="176" t="s">
        <v>2</v>
      </c>
      <c r="C2" s="177"/>
      <c r="D2" s="178" t="s">
        <v>3</v>
      </c>
      <c r="E2" s="177"/>
      <c r="F2" s="176" t="s">
        <v>4</v>
      </c>
      <c r="G2" s="177"/>
      <c r="H2" s="176" t="s">
        <v>5</v>
      </c>
      <c r="I2" s="177"/>
    </row>
    <row r="3" spans="1:9" s="2" customFormat="1" ht="22.5" hidden="1" customHeight="1" x14ac:dyDescent="0.45">
      <c r="A3" s="49" t="s">
        <v>6</v>
      </c>
      <c r="B3" s="179">
        <v>1083801</v>
      </c>
      <c r="C3" s="180"/>
      <c r="D3" s="181">
        <v>641963</v>
      </c>
      <c r="E3" s="180"/>
      <c r="F3" s="180">
        <v>306290</v>
      </c>
      <c r="G3" s="180"/>
      <c r="H3" s="180">
        <v>135548</v>
      </c>
      <c r="I3" s="180"/>
    </row>
    <row r="4" spans="1:9" s="2" customFormat="1" ht="22.5" hidden="1" customHeight="1" x14ac:dyDescent="0.45">
      <c r="A4" s="49" t="s">
        <v>7</v>
      </c>
      <c r="B4" s="179">
        <v>1502123</v>
      </c>
      <c r="C4" s="180"/>
      <c r="D4" s="181">
        <v>738876</v>
      </c>
      <c r="E4" s="180"/>
      <c r="F4" s="180">
        <v>545464</v>
      </c>
      <c r="G4" s="180"/>
      <c r="H4" s="180">
        <v>217783</v>
      </c>
      <c r="I4" s="180"/>
    </row>
    <row r="5" spans="1:9" s="2" customFormat="1" ht="22.5" hidden="1" customHeight="1" x14ac:dyDescent="0.45">
      <c r="A5" s="49" t="s">
        <v>8</v>
      </c>
      <c r="B5" s="179">
        <v>1603312</v>
      </c>
      <c r="C5" s="180"/>
      <c r="D5" s="181">
        <v>714895</v>
      </c>
      <c r="E5" s="180"/>
      <c r="F5" s="180">
        <v>521993</v>
      </c>
      <c r="G5" s="180"/>
      <c r="H5" s="180">
        <v>366424</v>
      </c>
      <c r="I5" s="180"/>
    </row>
    <row r="6" spans="1:9" s="2" customFormat="1" ht="22.5" hidden="1" customHeight="1" x14ac:dyDescent="0.45">
      <c r="A6" s="49" t="s">
        <v>9</v>
      </c>
      <c r="B6" s="179">
        <v>1530316</v>
      </c>
      <c r="C6" s="180"/>
      <c r="D6" s="181">
        <v>620465</v>
      </c>
      <c r="E6" s="180"/>
      <c r="F6" s="180">
        <v>631107</v>
      </c>
      <c r="G6" s="180"/>
      <c r="H6" s="180">
        <v>278744</v>
      </c>
      <c r="I6" s="180"/>
    </row>
    <row r="7" spans="1:9" s="2" customFormat="1" ht="22.5" customHeight="1" x14ac:dyDescent="0.45">
      <c r="A7" s="50" t="s">
        <v>63</v>
      </c>
      <c r="B7" s="182" t="s">
        <v>2</v>
      </c>
      <c r="C7" s="183"/>
      <c r="D7" s="184" t="s">
        <v>100</v>
      </c>
      <c r="E7" s="183"/>
      <c r="F7" s="202" t="s">
        <v>99</v>
      </c>
      <c r="G7" s="203"/>
      <c r="H7" s="203"/>
      <c r="I7" s="42"/>
    </row>
    <row r="8" spans="1:9" s="2" customFormat="1" ht="22.5" hidden="1" customHeight="1" x14ac:dyDescent="0.45">
      <c r="A8" s="51" t="s">
        <v>10</v>
      </c>
      <c r="B8" s="179">
        <v>2375220</v>
      </c>
      <c r="C8" s="180"/>
      <c r="D8" s="181">
        <v>419512</v>
      </c>
      <c r="E8" s="180"/>
      <c r="F8" s="180">
        <v>1955708</v>
      </c>
      <c r="G8" s="180"/>
      <c r="H8" s="180"/>
      <c r="I8" s="180"/>
    </row>
    <row r="9" spans="1:9" s="2" customFormat="1" ht="22.5" hidden="1" customHeight="1" x14ac:dyDescent="0.45">
      <c r="A9" s="51" t="s">
        <v>11</v>
      </c>
      <c r="B9" s="179">
        <v>2457042</v>
      </c>
      <c r="C9" s="180"/>
      <c r="D9" s="181">
        <v>415298</v>
      </c>
      <c r="E9" s="180"/>
      <c r="F9" s="180">
        <v>2041744</v>
      </c>
      <c r="G9" s="180"/>
      <c r="H9" s="180"/>
      <c r="I9" s="180"/>
    </row>
    <row r="10" spans="1:9" s="2" customFormat="1" ht="19.05" customHeight="1" x14ac:dyDescent="0.45">
      <c r="A10" s="52" t="s">
        <v>62</v>
      </c>
      <c r="B10" s="179">
        <v>2535494</v>
      </c>
      <c r="C10" s="180"/>
      <c r="D10" s="181">
        <v>434574</v>
      </c>
      <c r="E10" s="180"/>
      <c r="F10" s="174">
        <v>2100920</v>
      </c>
      <c r="G10" s="174"/>
      <c r="H10" s="42"/>
      <c r="I10" s="42"/>
    </row>
    <row r="11" spans="1:9" s="2" customFormat="1" ht="19.05" customHeight="1" x14ac:dyDescent="0.45">
      <c r="A11" s="52" t="s">
        <v>12</v>
      </c>
      <c r="B11" s="179">
        <f>SUM(D11,F11)</f>
        <v>3210735</v>
      </c>
      <c r="C11" s="180"/>
      <c r="D11" s="181">
        <v>424792</v>
      </c>
      <c r="E11" s="180"/>
      <c r="F11" s="174">
        <v>2785943</v>
      </c>
      <c r="G11" s="174"/>
      <c r="H11" s="42"/>
      <c r="I11" s="42"/>
    </row>
    <row r="12" spans="1:9" s="2" customFormat="1" ht="19.05" customHeight="1" x14ac:dyDescent="0.45">
      <c r="A12" s="52" t="s">
        <v>13</v>
      </c>
      <c r="B12" s="179">
        <v>2664913</v>
      </c>
      <c r="C12" s="180"/>
      <c r="D12" s="181">
        <v>452990</v>
      </c>
      <c r="E12" s="180"/>
      <c r="F12" s="174">
        <v>2211923</v>
      </c>
      <c r="G12" s="174"/>
      <c r="H12" s="42"/>
      <c r="I12" s="42"/>
    </row>
    <row r="13" spans="1:9" s="2" customFormat="1" ht="19.05" customHeight="1" x14ac:dyDescent="0.45">
      <c r="A13" s="52" t="s">
        <v>14</v>
      </c>
      <c r="B13" s="185">
        <f t="shared" ref="B13:B23" si="0">D13+F13</f>
        <v>3722255</v>
      </c>
      <c r="C13" s="180"/>
      <c r="D13" s="181">
        <v>437428</v>
      </c>
      <c r="E13" s="180"/>
      <c r="F13" s="174">
        <v>3284827</v>
      </c>
      <c r="G13" s="174"/>
      <c r="H13" s="42"/>
      <c r="I13" s="42"/>
    </row>
    <row r="14" spans="1:9" s="2" customFormat="1" ht="19.05" customHeight="1" x14ac:dyDescent="0.45">
      <c r="A14" s="53" t="s">
        <v>15</v>
      </c>
      <c r="B14" s="185">
        <f t="shared" si="0"/>
        <v>3245423</v>
      </c>
      <c r="C14" s="180"/>
      <c r="D14" s="181">
        <v>404761</v>
      </c>
      <c r="E14" s="180"/>
      <c r="F14" s="174">
        <v>2840662</v>
      </c>
      <c r="G14" s="174"/>
      <c r="H14" s="42"/>
      <c r="I14" s="42"/>
    </row>
    <row r="15" spans="1:9" s="2" customFormat="1" ht="19.05" customHeight="1" x14ac:dyDescent="0.45">
      <c r="A15" s="53" t="s">
        <v>16</v>
      </c>
      <c r="B15" s="185">
        <f t="shared" si="0"/>
        <v>3066359</v>
      </c>
      <c r="C15" s="180"/>
      <c r="D15" s="181">
        <v>420459</v>
      </c>
      <c r="E15" s="180"/>
      <c r="F15" s="174">
        <v>2645900</v>
      </c>
      <c r="G15" s="174"/>
      <c r="H15" s="42"/>
      <c r="I15" s="42"/>
    </row>
    <row r="16" spans="1:9" s="2" customFormat="1" ht="19.05" customHeight="1" x14ac:dyDescent="0.45">
      <c r="A16" s="53" t="s">
        <v>17</v>
      </c>
      <c r="B16" s="185">
        <f t="shared" si="0"/>
        <v>3099301</v>
      </c>
      <c r="C16" s="180"/>
      <c r="D16" s="181">
        <v>426154</v>
      </c>
      <c r="E16" s="180"/>
      <c r="F16" s="174">
        <v>2673147</v>
      </c>
      <c r="G16" s="174"/>
      <c r="H16" s="42"/>
      <c r="I16" s="42"/>
    </row>
    <row r="17" spans="1:18" s="2" customFormat="1" ht="19.05" customHeight="1" x14ac:dyDescent="0.45">
      <c r="A17" s="53" t="s">
        <v>18</v>
      </c>
      <c r="B17" s="185">
        <f t="shared" si="0"/>
        <v>3445462</v>
      </c>
      <c r="C17" s="180"/>
      <c r="D17" s="181">
        <v>476952</v>
      </c>
      <c r="E17" s="180"/>
      <c r="F17" s="174">
        <v>2968510</v>
      </c>
      <c r="G17" s="174"/>
      <c r="H17" s="42"/>
      <c r="I17" s="42"/>
    </row>
    <row r="18" spans="1:18" s="2" customFormat="1" ht="19.05" customHeight="1" x14ac:dyDescent="0.45">
      <c r="A18" s="53" t="s">
        <v>19</v>
      </c>
      <c r="B18" s="185">
        <f t="shared" si="0"/>
        <v>3307679</v>
      </c>
      <c r="C18" s="180"/>
      <c r="D18" s="181">
        <v>503175</v>
      </c>
      <c r="E18" s="180"/>
      <c r="F18" s="174">
        <v>2804504</v>
      </c>
      <c r="G18" s="174"/>
      <c r="H18" s="42"/>
      <c r="I18" s="42"/>
    </row>
    <row r="19" spans="1:18" s="2" customFormat="1" ht="19.05" customHeight="1" x14ac:dyDescent="0.45">
      <c r="A19" s="53" t="s">
        <v>20</v>
      </c>
      <c r="B19" s="185">
        <f t="shared" si="0"/>
        <v>3691043</v>
      </c>
      <c r="C19" s="180"/>
      <c r="D19" s="181">
        <v>530000</v>
      </c>
      <c r="E19" s="180"/>
      <c r="F19" s="174">
        <v>3161043</v>
      </c>
      <c r="G19" s="174"/>
      <c r="H19" s="42"/>
      <c r="I19" s="42"/>
    </row>
    <row r="20" spans="1:18" s="2" customFormat="1" ht="19.05" customHeight="1" x14ac:dyDescent="0.45">
      <c r="A20" s="53" t="s">
        <v>21</v>
      </c>
      <c r="B20" s="185">
        <f t="shared" si="0"/>
        <v>3945684</v>
      </c>
      <c r="C20" s="180"/>
      <c r="D20" s="181">
        <v>540861</v>
      </c>
      <c r="E20" s="180"/>
      <c r="F20" s="174">
        <v>3404823</v>
      </c>
      <c r="G20" s="174"/>
      <c r="H20" s="42"/>
      <c r="I20" s="42"/>
    </row>
    <row r="21" spans="1:18" s="2" customFormat="1" ht="19.05" customHeight="1" x14ac:dyDescent="0.45">
      <c r="A21" s="53" t="s">
        <v>22</v>
      </c>
      <c r="B21" s="185">
        <f t="shared" si="0"/>
        <v>3726236</v>
      </c>
      <c r="C21" s="180"/>
      <c r="D21" s="181">
        <v>554418</v>
      </c>
      <c r="E21" s="180"/>
      <c r="F21" s="174">
        <v>3171818</v>
      </c>
      <c r="G21" s="174"/>
      <c r="H21" s="42"/>
      <c r="I21" s="42"/>
    </row>
    <row r="22" spans="1:18" s="2" customFormat="1" ht="19.05" customHeight="1" x14ac:dyDescent="0.45">
      <c r="A22" s="53" t="s">
        <v>91</v>
      </c>
      <c r="B22" s="185">
        <f t="shared" si="0"/>
        <v>3864441</v>
      </c>
      <c r="C22" s="180"/>
      <c r="D22" s="181">
        <v>570922</v>
      </c>
      <c r="E22" s="180"/>
      <c r="F22" s="174">
        <v>3293519</v>
      </c>
      <c r="G22" s="174"/>
      <c r="H22" s="42"/>
      <c r="I22" s="42"/>
    </row>
    <row r="23" spans="1:18" s="2" customFormat="1" ht="19.05" customHeight="1" x14ac:dyDescent="0.45">
      <c r="A23" s="53" t="s">
        <v>92</v>
      </c>
      <c r="B23" s="185">
        <f t="shared" si="0"/>
        <v>3751906</v>
      </c>
      <c r="C23" s="180"/>
      <c r="D23" s="181">
        <v>604297</v>
      </c>
      <c r="E23" s="180"/>
      <c r="F23" s="174">
        <v>3147609</v>
      </c>
      <c r="G23" s="174"/>
      <c r="H23" s="42"/>
      <c r="I23" s="42"/>
    </row>
    <row r="24" spans="1:18" s="2" customFormat="1" ht="19.05" customHeight="1" x14ac:dyDescent="0.45">
      <c r="A24" s="54" t="s">
        <v>95</v>
      </c>
      <c r="B24" s="185">
        <v>3533880</v>
      </c>
      <c r="C24" s="180"/>
      <c r="D24" s="186">
        <v>592870</v>
      </c>
      <c r="E24" s="180"/>
      <c r="F24" s="174">
        <v>2941010</v>
      </c>
      <c r="G24" s="174"/>
      <c r="H24" s="42"/>
      <c r="I24" s="42"/>
    </row>
    <row r="25" spans="1:18" s="2" customFormat="1" ht="19.05" customHeight="1" x14ac:dyDescent="0.45">
      <c r="A25" s="54" t="s">
        <v>96</v>
      </c>
      <c r="B25" s="185">
        <v>2756362</v>
      </c>
      <c r="C25" s="180"/>
      <c r="D25" s="186">
        <v>337785</v>
      </c>
      <c r="E25" s="180"/>
      <c r="F25" s="174">
        <v>2418577</v>
      </c>
      <c r="G25" s="174"/>
      <c r="H25" s="42"/>
      <c r="I25" s="42"/>
    </row>
    <row r="26" spans="1:18" s="2" customFormat="1" ht="19.05" customHeight="1" thickBot="1" x14ac:dyDescent="0.5">
      <c r="A26" s="55" t="s">
        <v>97</v>
      </c>
      <c r="B26" s="187">
        <v>2955831</v>
      </c>
      <c r="C26" s="188"/>
      <c r="D26" s="189">
        <v>396104</v>
      </c>
      <c r="E26" s="188"/>
      <c r="F26" s="175">
        <v>2559727</v>
      </c>
      <c r="G26" s="175"/>
      <c r="H26" s="74"/>
      <c r="I26" s="42"/>
    </row>
    <row r="27" spans="1:18" ht="36" customHeight="1" x14ac:dyDescent="0.15"/>
    <row r="28" spans="1:18" ht="19.05" customHeight="1" x14ac:dyDescent="0.15">
      <c r="A28" s="56" t="s">
        <v>94</v>
      </c>
    </row>
    <row r="29" spans="1:18" ht="10.050000000000001" customHeight="1" thickBot="1" x14ac:dyDescent="0.2"/>
    <row r="30" spans="1:18" s="2" customFormat="1" ht="19.05" customHeight="1" x14ac:dyDescent="0.45">
      <c r="A30" s="57"/>
      <c r="B30" s="58"/>
      <c r="C30" s="59" t="s">
        <v>23</v>
      </c>
      <c r="D30" s="204" t="s">
        <v>24</v>
      </c>
      <c r="E30" s="59" t="s">
        <v>25</v>
      </c>
      <c r="F30" s="59" t="s">
        <v>26</v>
      </c>
      <c r="G30" s="59" t="s">
        <v>27</v>
      </c>
      <c r="H30" s="205" t="s">
        <v>28</v>
      </c>
      <c r="I30" s="60"/>
    </row>
    <row r="31" spans="1:18" s="2" customFormat="1" ht="19.05" customHeight="1" x14ac:dyDescent="0.45">
      <c r="A31" s="194" t="s">
        <v>90</v>
      </c>
      <c r="B31" s="195"/>
      <c r="C31" s="68">
        <v>29540</v>
      </c>
      <c r="D31" s="75">
        <v>31064</v>
      </c>
      <c r="E31" s="68">
        <v>25740</v>
      </c>
      <c r="F31" s="75">
        <v>35646</v>
      </c>
      <c r="G31" s="68">
        <v>43629</v>
      </c>
      <c r="H31" s="75">
        <v>19243</v>
      </c>
      <c r="I31" s="60"/>
      <c r="J31" s="43"/>
      <c r="K31" s="174"/>
      <c r="L31" s="174"/>
      <c r="M31" s="43"/>
      <c r="N31" s="174"/>
      <c r="O31" s="174"/>
      <c r="P31" s="43"/>
      <c r="Q31" s="174"/>
      <c r="R31" s="174"/>
    </row>
    <row r="32" spans="1:18" s="2" customFormat="1" ht="19.05" customHeight="1" thickBot="1" x14ac:dyDescent="0.5">
      <c r="A32" s="190" t="s">
        <v>89</v>
      </c>
      <c r="B32" s="191"/>
      <c r="C32" s="76">
        <v>205308</v>
      </c>
      <c r="D32" s="77">
        <v>231547</v>
      </c>
      <c r="E32" s="76">
        <v>192426</v>
      </c>
      <c r="F32" s="77">
        <v>197243</v>
      </c>
      <c r="G32" s="76">
        <v>208771</v>
      </c>
      <c r="H32" s="77">
        <v>159762</v>
      </c>
      <c r="I32" s="60"/>
    </row>
    <row r="33" spans="1:18" s="2" customFormat="1" ht="19.05" customHeight="1" thickTop="1" thickBot="1" x14ac:dyDescent="0.5">
      <c r="A33" s="192" t="s">
        <v>29</v>
      </c>
      <c r="B33" s="193"/>
      <c r="C33" s="61">
        <f>C31+C32</f>
        <v>234848</v>
      </c>
      <c r="D33" s="62">
        <f t="shared" ref="D33" si="1">D31+D32</f>
        <v>262611</v>
      </c>
      <c r="E33" s="63">
        <f t="shared" ref="E33:G33" si="2">E31+E32</f>
        <v>218166</v>
      </c>
      <c r="F33" s="62">
        <f t="shared" ref="F33" si="3">F31+F32</f>
        <v>232889</v>
      </c>
      <c r="G33" s="63">
        <f t="shared" si="2"/>
        <v>252400</v>
      </c>
      <c r="H33" s="62">
        <f t="shared" ref="H33" si="4">H31+H32</f>
        <v>179005</v>
      </c>
      <c r="I33" s="60"/>
    </row>
    <row r="34" spans="1:18" ht="19.05" customHeight="1" thickBot="1" x14ac:dyDescent="0.2">
      <c r="C34" s="64"/>
      <c r="D34" s="64"/>
      <c r="E34" s="64"/>
      <c r="F34" s="64"/>
      <c r="G34" s="64"/>
      <c r="H34" s="64"/>
      <c r="I34" s="64"/>
    </row>
    <row r="35" spans="1:18" s="2" customFormat="1" ht="19.05" customHeight="1" x14ac:dyDescent="0.45">
      <c r="A35" s="58"/>
      <c r="B35" s="65"/>
      <c r="C35" s="66" t="s">
        <v>30</v>
      </c>
      <c r="D35" s="206" t="s">
        <v>31</v>
      </c>
      <c r="E35" s="67" t="s">
        <v>32</v>
      </c>
      <c r="F35" s="206" t="s">
        <v>33</v>
      </c>
      <c r="G35" s="67" t="s">
        <v>34</v>
      </c>
      <c r="H35" s="206" t="s">
        <v>35</v>
      </c>
      <c r="I35" s="206" t="s">
        <v>36</v>
      </c>
    </row>
    <row r="36" spans="1:18" s="2" customFormat="1" ht="19.05" customHeight="1" x14ac:dyDescent="0.45">
      <c r="A36" s="194" t="s">
        <v>90</v>
      </c>
      <c r="B36" s="195"/>
      <c r="C36" s="78">
        <v>33535</v>
      </c>
      <c r="D36" s="75">
        <v>40017</v>
      </c>
      <c r="E36" s="68">
        <v>42159</v>
      </c>
      <c r="F36" s="75">
        <v>30307</v>
      </c>
      <c r="G36" s="68">
        <v>25165</v>
      </c>
      <c r="H36" s="75">
        <v>40059</v>
      </c>
      <c r="I36" s="68">
        <f>SUM(C31:H31)+SUM(C36:H36)</f>
        <v>396104</v>
      </c>
      <c r="J36" s="43"/>
      <c r="K36" s="174"/>
      <c r="L36" s="174"/>
      <c r="M36" s="43"/>
      <c r="N36" s="174"/>
      <c r="O36" s="174"/>
      <c r="P36" s="43"/>
      <c r="Q36" s="174"/>
      <c r="R36" s="174"/>
    </row>
    <row r="37" spans="1:18" s="2" customFormat="1" ht="19.05" customHeight="1" thickBot="1" x14ac:dyDescent="0.5">
      <c r="A37" s="190" t="s">
        <v>89</v>
      </c>
      <c r="B37" s="191"/>
      <c r="C37" s="76">
        <v>230764</v>
      </c>
      <c r="D37" s="79">
        <v>261834</v>
      </c>
      <c r="E37" s="76">
        <v>220914</v>
      </c>
      <c r="F37" s="79">
        <v>224125</v>
      </c>
      <c r="G37" s="76">
        <v>191190</v>
      </c>
      <c r="H37" s="79">
        <v>235843</v>
      </c>
      <c r="I37" s="69">
        <f>SUM(C32:H32)+SUM(C37:H37)</f>
        <v>2559727</v>
      </c>
    </row>
    <row r="38" spans="1:18" s="2" customFormat="1" ht="19.05" customHeight="1" thickTop="1" thickBot="1" x14ac:dyDescent="0.5">
      <c r="A38" s="196" t="s">
        <v>29</v>
      </c>
      <c r="B38" s="197"/>
      <c r="C38" s="70">
        <f>SUM(C36:C37)</f>
        <v>264299</v>
      </c>
      <c r="D38" s="71">
        <f>SUM(D36:E37)</f>
        <v>564924</v>
      </c>
      <c r="E38" s="72">
        <f>SUM(E36:E37)</f>
        <v>263073</v>
      </c>
      <c r="F38" s="71">
        <f>SUM(F36:G37)</f>
        <v>470787</v>
      </c>
      <c r="G38" s="72">
        <f>SUM(G36:G37)</f>
        <v>216355</v>
      </c>
      <c r="H38" s="73">
        <f>SUM(H36:I37)</f>
        <v>3231733</v>
      </c>
      <c r="I38" s="72">
        <f>SUM(I36:I37)</f>
        <v>2955831</v>
      </c>
    </row>
    <row r="39" spans="1:18" ht="19.05" hidden="1" customHeight="1" x14ac:dyDescent="0.15">
      <c r="C39" s="64"/>
      <c r="D39" s="64"/>
      <c r="E39" s="64"/>
      <c r="F39" s="64"/>
      <c r="G39" s="64"/>
      <c r="H39" s="64"/>
      <c r="I39" s="64"/>
    </row>
    <row r="40" spans="1:18" s="2" customFormat="1" ht="19.05" customHeight="1" x14ac:dyDescent="0.45">
      <c r="A40" s="4" t="s">
        <v>93</v>
      </c>
      <c r="C40" s="60"/>
      <c r="D40" s="60"/>
      <c r="E40" s="60"/>
      <c r="F40" s="60"/>
      <c r="G40" s="60"/>
      <c r="H40" s="60"/>
      <c r="I40" s="60"/>
    </row>
    <row r="41" spans="1:18" s="2" customFormat="1" ht="19.05" hidden="1" customHeight="1" x14ac:dyDescent="0.45">
      <c r="A41" s="4" t="s">
        <v>37</v>
      </c>
    </row>
    <row r="42" spans="1:18" s="2" customFormat="1" ht="19.05" hidden="1" customHeight="1" x14ac:dyDescent="0.45">
      <c r="A42" s="4" t="s">
        <v>38</v>
      </c>
    </row>
    <row r="43" spans="1:18" ht="15" customHeight="1" x14ac:dyDescent="0.15">
      <c r="A43" s="3"/>
    </row>
  </sheetData>
  <mergeCells count="92">
    <mergeCell ref="A38:B38"/>
    <mergeCell ref="K36:L36"/>
    <mergeCell ref="N36:O36"/>
    <mergeCell ref="Q36:R36"/>
    <mergeCell ref="A37:B37"/>
    <mergeCell ref="A36:B36"/>
    <mergeCell ref="Q31:R31"/>
    <mergeCell ref="A32:B32"/>
    <mergeCell ref="A33:B33"/>
    <mergeCell ref="A31:B31"/>
    <mergeCell ref="K31:L31"/>
    <mergeCell ref="N31:O31"/>
    <mergeCell ref="B24:C24"/>
    <mergeCell ref="D24:E24"/>
    <mergeCell ref="B26:C26"/>
    <mergeCell ref="D26:E26"/>
    <mergeCell ref="B25:C25"/>
    <mergeCell ref="D25:E25"/>
    <mergeCell ref="F16:G16"/>
    <mergeCell ref="F17:G17"/>
    <mergeCell ref="F19:G19"/>
    <mergeCell ref="F18:G18"/>
    <mergeCell ref="B23:C23"/>
    <mergeCell ref="D23:E23"/>
    <mergeCell ref="B20:C20"/>
    <mergeCell ref="D20:E20"/>
    <mergeCell ref="B21:C21"/>
    <mergeCell ref="D21:E21"/>
    <mergeCell ref="B22:C22"/>
    <mergeCell ref="D22:E22"/>
    <mergeCell ref="B18:C18"/>
    <mergeCell ref="D18:E18"/>
    <mergeCell ref="B19:C19"/>
    <mergeCell ref="D19:E19"/>
    <mergeCell ref="B16:C16"/>
    <mergeCell ref="D16:E16"/>
    <mergeCell ref="B17:C17"/>
    <mergeCell ref="D17:E17"/>
    <mergeCell ref="F11:G11"/>
    <mergeCell ref="B14:C14"/>
    <mergeCell ref="D14:E14"/>
    <mergeCell ref="B15:C15"/>
    <mergeCell ref="D15:E15"/>
    <mergeCell ref="B12:C12"/>
    <mergeCell ref="D12:E12"/>
    <mergeCell ref="B13:C13"/>
    <mergeCell ref="D13:E13"/>
    <mergeCell ref="F12:G12"/>
    <mergeCell ref="F13:G13"/>
    <mergeCell ref="F14:G14"/>
    <mergeCell ref="F15:G15"/>
    <mergeCell ref="F8:I8"/>
    <mergeCell ref="B9:C9"/>
    <mergeCell ref="D9:E9"/>
    <mergeCell ref="F9:I9"/>
    <mergeCell ref="F10:G10"/>
    <mergeCell ref="B10:C10"/>
    <mergeCell ref="D10:E10"/>
    <mergeCell ref="B11:C11"/>
    <mergeCell ref="D11:E11"/>
    <mergeCell ref="B8:C8"/>
    <mergeCell ref="D8:E8"/>
    <mergeCell ref="D7:E7"/>
    <mergeCell ref="B4:C4"/>
    <mergeCell ref="D4:E4"/>
    <mergeCell ref="F4:G4"/>
    <mergeCell ref="H4:I4"/>
    <mergeCell ref="B5:C5"/>
    <mergeCell ref="D5:E5"/>
    <mergeCell ref="F5:G5"/>
    <mergeCell ref="H5:I5"/>
    <mergeCell ref="F25:G25"/>
    <mergeCell ref="F26:G26"/>
    <mergeCell ref="F7:H7"/>
    <mergeCell ref="B2:C2"/>
    <mergeCell ref="D2:E2"/>
    <mergeCell ref="F2:G2"/>
    <mergeCell ref="H2:I2"/>
    <mergeCell ref="B3:C3"/>
    <mergeCell ref="D3:E3"/>
    <mergeCell ref="F3:G3"/>
    <mergeCell ref="H3:I3"/>
    <mergeCell ref="B6:C6"/>
    <mergeCell ref="D6:E6"/>
    <mergeCell ref="F6:G6"/>
    <mergeCell ref="H6:I6"/>
    <mergeCell ref="B7:C7"/>
    <mergeCell ref="F20:G20"/>
    <mergeCell ref="F21:G21"/>
    <mergeCell ref="F22:G22"/>
    <mergeCell ref="F23:G23"/>
    <mergeCell ref="F24:G24"/>
  </mergeCells>
  <phoneticPr fontId="3"/>
  <printOptions horizontalCentered="1" gridLinesSet="0"/>
  <pageMargins left="0.78740157480314965" right="0.78740157480314965" top="0.78740157480314965" bottom="0.78740157480314965" header="0" footer="0"/>
  <pageSetup paperSize="9" scale="94" firstPageNumber="86"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F1済</vt:lpstr>
      <vt:lpstr>F2済</vt:lpstr>
      <vt:lpstr>F3済</vt:lpstr>
      <vt:lpstr>F4済</vt:lpstr>
      <vt:lpstr>F1済!Print_Area</vt:lpstr>
      <vt:lpstr>F2済!Print_Area</vt:lpstr>
      <vt:lpstr>F3済!Print_Area</vt:lpstr>
      <vt:lpstr>F4済!Print_Area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2023-09-05T03:09:34Z</dcterms:modified>
</cp:coreProperties>
</file>