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kcpkshfsv001\Share2\企画政策課\企画調整\11統計\04_掛川市統計書\R6\02_編集作業②（PDFにまとめて編集・確認）\"/>
    </mc:Choice>
  </mc:AlternateContent>
  <xr:revisionPtr revIDLastSave="0" documentId="13_ncr:1_{79CDB983-65B9-49F3-800A-18C0FC07B3BA}" xr6:coauthVersionLast="47" xr6:coauthVersionMax="47" xr10:uidLastSave="{00000000-0000-0000-0000-000000000000}"/>
  <bookViews>
    <workbookView xWindow="4990" yWindow="-15780" windowWidth="20640" windowHeight="14890" firstSheet="11" activeTab="16" xr2:uid="{00000000-000D-0000-FFFF-FFFF00000000}"/>
  </bookViews>
  <sheets>
    <sheet name="K1.2(1.2)済" sheetId="19" r:id="rId1"/>
    <sheet name="K2(3) 済" sheetId="2" r:id="rId2"/>
    <sheet name="K2(4.5.6.7)済" sheetId="3" r:id="rId3"/>
    <sheet name="K3.4済" sheetId="4" r:id="rId4"/>
    <sheet name="K5済" sheetId="5" r:id="rId5"/>
    <sheet name="K6.7.8済" sheetId="6" r:id="rId6"/>
    <sheet name="K9.10済" sheetId="7" r:id="rId7"/>
    <sheet name="K11済" sheetId="8" r:id="rId8"/>
    <sheet name="K12済" sheetId="9" r:id="rId9"/>
    <sheet name="K13済" sheetId="10" r:id="rId10"/>
    <sheet name="K14.15.16済" sheetId="11" r:id="rId11"/>
    <sheet name="K17.18.19済" sheetId="12" r:id="rId12"/>
    <sheet name="K20.21済" sheetId="14" r:id="rId13"/>
    <sheet name="K22済" sheetId="15" r:id="rId14"/>
    <sheet name="K23(1.2.3.4)済" sheetId="16" r:id="rId15"/>
    <sheet name="K23(5.6)済" sheetId="17" r:id="rId16"/>
    <sheet name="K24.25.26済" sheetId="18" r:id="rId17"/>
  </sheets>
  <definedNames>
    <definedName name="_xlnm.Print_Area" localSheetId="0">'K1.2(1.2)済'!$A$1:$AH$51</definedName>
    <definedName name="_xlnm.Print_Area" localSheetId="8">K12済!$A$1:$AC$49</definedName>
    <definedName name="_xlnm.Print_Area" localSheetId="9">K13済!$A$1:$L$23</definedName>
    <definedName name="_xlnm.Print_Area" localSheetId="11">'K17.18.19済'!$A$1:$J$129</definedName>
    <definedName name="_xlnm.Print_Area" localSheetId="1">'K2(3) 済'!$A$1:$AE$58</definedName>
    <definedName name="_xlnm.Print_Area" localSheetId="2">'K2(4.5.6.7)済'!$A$1:$L$59</definedName>
    <definedName name="_xlnm.Print_Area" localSheetId="13">K22済!$A$1:$I$66</definedName>
    <definedName name="_xlnm.Print_Area" localSheetId="14">'K23(1.2.3.4)済'!$A$1:$I$55</definedName>
    <definedName name="_xlnm.Print_Area" localSheetId="16">'K24.25.26済'!$A$1:$Q$61</definedName>
    <definedName name="_xlnm.Print_Area" localSheetId="3">'K3.4済'!$A$1:$I$59</definedName>
    <definedName name="_xlnm.Print_Area" localSheetId="5">'K6.7.8済'!$A$1:$G$54</definedName>
    <definedName name="_xlnm.Print_Area" localSheetId="6">'K9.10済'!$A$1:$AM$43</definedName>
    <definedName name="Z_20AE4CA4_61C1_4B1C_9914_391FCF28BAB4_.wvu.Cols" localSheetId="2" hidden="1">'K2(4.5.6.7)済'!$C:$D,'K2(4.5.6.7)済'!$JC:$JC,'K2(4.5.6.7)済'!$SY:$SY,'K2(4.5.6.7)済'!$ACU:$ACU,'K2(4.5.6.7)済'!$AMQ:$AMQ,'K2(4.5.6.7)済'!$AWM:$AWM,'K2(4.5.6.7)済'!$BGI:$BGI,'K2(4.5.6.7)済'!$BQE:$BQE,'K2(4.5.6.7)済'!$CAA:$CAA,'K2(4.5.6.7)済'!$CJW:$CJW,'K2(4.5.6.7)済'!$CTS:$CTS,'K2(4.5.6.7)済'!$DDO:$DDO,'K2(4.5.6.7)済'!$DNK:$DNK,'K2(4.5.6.7)済'!$DXG:$DXG,'K2(4.5.6.7)済'!$EHC:$EHC,'K2(4.5.6.7)済'!$EQY:$EQY,'K2(4.5.6.7)済'!$FAU:$FAU,'K2(4.5.6.7)済'!$FKQ:$FKQ,'K2(4.5.6.7)済'!$FUM:$FUM,'K2(4.5.6.7)済'!$GEI:$GEI,'K2(4.5.6.7)済'!$GOE:$GOE,'K2(4.5.6.7)済'!$GYA:$GYA,'K2(4.5.6.7)済'!$HHW:$HHW,'K2(4.5.6.7)済'!$HRS:$HRS,'K2(4.5.6.7)済'!$IBO:$IBO,'K2(4.5.6.7)済'!$ILK:$ILK,'K2(4.5.6.7)済'!$IVG:$IVG,'K2(4.5.6.7)済'!$JFC:$JFC,'K2(4.5.6.7)済'!$JOY:$JOY,'K2(4.5.6.7)済'!$JYU:$JYU,'K2(4.5.6.7)済'!$KIQ:$KIQ,'K2(4.5.6.7)済'!$KSM:$KSM,'K2(4.5.6.7)済'!$LCI:$LCI,'K2(4.5.6.7)済'!$LME:$LME,'K2(4.5.6.7)済'!$LWA:$LWA,'K2(4.5.6.7)済'!$MFW:$MFW,'K2(4.5.6.7)済'!$MPS:$MPS,'K2(4.5.6.7)済'!$MZO:$MZO,'K2(4.5.6.7)済'!$NJK:$NJK,'K2(4.5.6.7)済'!$NTG:$NTG,'K2(4.5.6.7)済'!$ODC:$ODC,'K2(4.5.6.7)済'!$OMY:$OMY,'K2(4.5.6.7)済'!$OWU:$OWU,'K2(4.5.6.7)済'!$PGQ:$PGQ,'K2(4.5.6.7)済'!$PQM:$PQM,'K2(4.5.6.7)済'!$QAI:$QAI,'K2(4.5.6.7)済'!$QKE:$QKE,'K2(4.5.6.7)済'!$QUA:$QUA,'K2(4.5.6.7)済'!$RDW:$RDW,'K2(4.5.6.7)済'!$RNS:$RNS,'K2(4.5.6.7)済'!$RXO:$RXO,'K2(4.5.6.7)済'!$SHK:$SHK,'K2(4.5.6.7)済'!$SRG:$SRG,'K2(4.5.6.7)済'!$TBC:$TBC,'K2(4.5.6.7)済'!$TKY:$TKY,'K2(4.5.6.7)済'!$TUU:$TUU,'K2(4.5.6.7)済'!$UEQ:$UEQ,'K2(4.5.6.7)済'!$UOM:$UOM,'K2(4.5.6.7)済'!$UYI:$UYI,'K2(4.5.6.7)済'!$VIE:$VIE,'K2(4.5.6.7)済'!$VSA:$VSA,'K2(4.5.6.7)済'!$WBW:$WBW,'K2(4.5.6.7)済'!$WLS:$WLS,'K2(4.5.6.7)済'!$WVO:$WVO</definedName>
    <definedName name="Z_20AE4CA4_61C1_4B1C_9914_391FCF28BAB4_.wvu.PrintArea" localSheetId="0" hidden="1">'K1.2(1.2)済'!$A$1:$AG$51</definedName>
    <definedName name="Z_20AE4CA4_61C1_4B1C_9914_391FCF28BAB4_.wvu.PrintArea" localSheetId="9" hidden="1">K13済!$A$1:$L$23</definedName>
    <definedName name="Z_20AE4CA4_61C1_4B1C_9914_391FCF28BAB4_.wvu.PrintArea" localSheetId="10" hidden="1">'K14.15.16済'!$A$1:$K$41</definedName>
    <definedName name="Z_20AE4CA4_61C1_4B1C_9914_391FCF28BAB4_.wvu.PrintArea" localSheetId="11" hidden="1">'K17.18.19済'!$A$1:$J$81</definedName>
    <definedName name="Z_20AE4CA4_61C1_4B1C_9914_391FCF28BAB4_.wvu.PrintArea" localSheetId="1" hidden="1">'K2(3) 済'!$A$1:$AH$59</definedName>
    <definedName name="Z_20AE4CA4_61C1_4B1C_9914_391FCF28BAB4_.wvu.PrintArea" localSheetId="2" hidden="1">'K2(4.5.6.7)済'!$A$1:$I$60</definedName>
    <definedName name="Z_20AE4CA4_61C1_4B1C_9914_391FCF28BAB4_.wvu.PrintArea" localSheetId="12" hidden="1">'K20.21済'!$A$1:$M$75</definedName>
    <definedName name="Z_20AE4CA4_61C1_4B1C_9914_391FCF28BAB4_.wvu.PrintArea" localSheetId="13" hidden="1">K22済!$A$1:$I$66</definedName>
    <definedName name="Z_20AE4CA4_61C1_4B1C_9914_391FCF28BAB4_.wvu.PrintArea" localSheetId="14" hidden="1">'K23(1.2.3.4)済'!$A$1:$J$55</definedName>
    <definedName name="Z_20AE4CA4_61C1_4B1C_9914_391FCF28BAB4_.wvu.PrintArea" localSheetId="15" hidden="1">'K23(5.6)済'!$A$26:$I$38</definedName>
    <definedName name="Z_20AE4CA4_61C1_4B1C_9914_391FCF28BAB4_.wvu.PrintArea" localSheetId="16" hidden="1">'K24.25.26済'!$A$1:$O$61</definedName>
    <definedName name="Z_20AE4CA4_61C1_4B1C_9914_391FCF28BAB4_.wvu.PrintArea" localSheetId="3" hidden="1">'K3.4済'!$A$1:$H$59</definedName>
    <definedName name="Z_20AE4CA4_61C1_4B1C_9914_391FCF28BAB4_.wvu.PrintArea" localSheetId="4" hidden="1">K5済!$A$1:$M$19</definedName>
    <definedName name="Z_20AE4CA4_61C1_4B1C_9914_391FCF28BAB4_.wvu.PrintArea" localSheetId="5" hidden="1">'K6.7.8済'!$A$1:$F$54</definedName>
    <definedName name="Z_20AE4CA4_61C1_4B1C_9914_391FCF28BAB4_.wvu.PrintArea" localSheetId="6" hidden="1">'K9.10済'!$A$1:$AR$43</definedName>
    <definedName name="Z_20AE4CA4_61C1_4B1C_9914_391FCF28BAB4_.wvu.Rows" localSheetId="0" hidden="1">'K1.2(1.2)済'!$5:$7,'K1.2(1.2)済'!$24:$25,'K1.2(1.2)済'!$40:$41</definedName>
    <definedName name="Z_20AE4CA4_61C1_4B1C_9914_391FCF28BAB4_.wvu.Rows" localSheetId="12" hidden="1">'K20.21済'!$11:$27</definedName>
    <definedName name="Z_20AE4CA4_61C1_4B1C_9914_391FCF28BAB4_.wvu.Rows" localSheetId="4" hidden="1">K5済!$8:$8</definedName>
    <definedName name="Z_36BB60DB_041E_4283_9C5E_6CB41743C82C_.wvu.Cols" localSheetId="2" hidden="1">'K2(4.5.6.7)済'!$C:$C,'K2(4.5.6.7)済'!$JC:$JC,'K2(4.5.6.7)済'!$SY:$SY,'K2(4.5.6.7)済'!$ACU:$ACU,'K2(4.5.6.7)済'!$AMQ:$AMQ,'K2(4.5.6.7)済'!$AWM:$AWM,'K2(4.5.6.7)済'!$BGI:$BGI,'K2(4.5.6.7)済'!$BQE:$BQE,'K2(4.5.6.7)済'!$CAA:$CAA,'K2(4.5.6.7)済'!$CJW:$CJW,'K2(4.5.6.7)済'!$CTS:$CTS,'K2(4.5.6.7)済'!$DDO:$DDO,'K2(4.5.6.7)済'!$DNK:$DNK,'K2(4.5.6.7)済'!$DXG:$DXG,'K2(4.5.6.7)済'!$EHC:$EHC,'K2(4.5.6.7)済'!$EQY:$EQY,'K2(4.5.6.7)済'!$FAU:$FAU,'K2(4.5.6.7)済'!$FKQ:$FKQ,'K2(4.5.6.7)済'!$FUM:$FUM,'K2(4.5.6.7)済'!$GEI:$GEI,'K2(4.5.6.7)済'!$GOE:$GOE,'K2(4.5.6.7)済'!$GYA:$GYA,'K2(4.5.6.7)済'!$HHW:$HHW,'K2(4.5.6.7)済'!$HRS:$HRS,'K2(4.5.6.7)済'!$IBO:$IBO,'K2(4.5.6.7)済'!$ILK:$ILK,'K2(4.5.6.7)済'!$IVG:$IVG,'K2(4.5.6.7)済'!$JFC:$JFC,'K2(4.5.6.7)済'!$JOY:$JOY,'K2(4.5.6.7)済'!$JYU:$JYU,'K2(4.5.6.7)済'!$KIQ:$KIQ,'K2(4.5.6.7)済'!$KSM:$KSM,'K2(4.5.6.7)済'!$LCI:$LCI,'K2(4.5.6.7)済'!$LME:$LME,'K2(4.5.6.7)済'!$LWA:$LWA,'K2(4.5.6.7)済'!$MFW:$MFW,'K2(4.5.6.7)済'!$MPS:$MPS,'K2(4.5.6.7)済'!$MZO:$MZO,'K2(4.5.6.7)済'!$NJK:$NJK,'K2(4.5.6.7)済'!$NTG:$NTG,'K2(4.5.6.7)済'!$ODC:$ODC,'K2(4.5.6.7)済'!$OMY:$OMY,'K2(4.5.6.7)済'!$OWU:$OWU,'K2(4.5.6.7)済'!$PGQ:$PGQ,'K2(4.5.6.7)済'!$PQM:$PQM,'K2(4.5.6.7)済'!$QAI:$QAI,'K2(4.5.6.7)済'!$QKE:$QKE,'K2(4.5.6.7)済'!$QUA:$QUA,'K2(4.5.6.7)済'!$RDW:$RDW,'K2(4.5.6.7)済'!$RNS:$RNS,'K2(4.5.6.7)済'!$RXO:$RXO,'K2(4.5.6.7)済'!$SHK:$SHK,'K2(4.5.6.7)済'!$SRG:$SRG,'K2(4.5.6.7)済'!$TBC:$TBC,'K2(4.5.6.7)済'!$TKY:$TKY,'K2(4.5.6.7)済'!$TUU:$TUU,'K2(4.5.6.7)済'!$UEQ:$UEQ,'K2(4.5.6.7)済'!$UOM:$UOM,'K2(4.5.6.7)済'!$UYI:$UYI,'K2(4.5.6.7)済'!$VIE:$VIE,'K2(4.5.6.7)済'!$VSA:$VSA,'K2(4.5.6.7)済'!$WBW:$WBW,'K2(4.5.6.7)済'!$WLS:$WLS,'K2(4.5.6.7)済'!$WVO:$WVO</definedName>
    <definedName name="Z_36BB60DB_041E_4283_9C5E_6CB41743C82C_.wvu.PrintArea" localSheetId="0" hidden="1">'K1.2(1.2)済'!$A$1:$AG$51</definedName>
    <definedName name="Z_36BB60DB_041E_4283_9C5E_6CB41743C82C_.wvu.PrintArea" localSheetId="9" hidden="1">K13済!$A$1:$J$23</definedName>
    <definedName name="Z_36BB60DB_041E_4283_9C5E_6CB41743C82C_.wvu.PrintArea" localSheetId="10" hidden="1">'K14.15.16済'!$A$1:$K$41</definedName>
    <definedName name="Z_36BB60DB_041E_4283_9C5E_6CB41743C82C_.wvu.PrintArea" localSheetId="11" hidden="1">'K17.18.19済'!$A$1:$J$81</definedName>
    <definedName name="Z_36BB60DB_041E_4283_9C5E_6CB41743C82C_.wvu.PrintArea" localSheetId="1" hidden="1">'K2(3) 済'!$A$1:$AR$59</definedName>
    <definedName name="Z_36BB60DB_041E_4283_9C5E_6CB41743C82C_.wvu.PrintArea" localSheetId="2" hidden="1">'K2(4.5.6.7)済'!$A$1:$H$60</definedName>
    <definedName name="Z_36BB60DB_041E_4283_9C5E_6CB41743C82C_.wvu.PrintArea" localSheetId="12" hidden="1">'K20.21済'!$A$1:$K$75</definedName>
    <definedName name="Z_36BB60DB_041E_4283_9C5E_6CB41743C82C_.wvu.PrintArea" localSheetId="13" hidden="1">K22済!$A$1:$I$60</definedName>
    <definedName name="Z_36BB60DB_041E_4283_9C5E_6CB41743C82C_.wvu.PrintArea" localSheetId="14" hidden="1">'K23(1.2.3.4)済'!$A$1:$J$55</definedName>
    <definedName name="Z_36BB60DB_041E_4283_9C5E_6CB41743C82C_.wvu.PrintArea" localSheetId="15" hidden="1">'K23(5.6)済'!$A$26:$I$38</definedName>
    <definedName name="Z_36BB60DB_041E_4283_9C5E_6CB41743C82C_.wvu.PrintArea" localSheetId="16" hidden="1">'K24.25.26済'!$A$1:$O$61</definedName>
    <definedName name="Z_36BB60DB_041E_4283_9C5E_6CB41743C82C_.wvu.PrintArea" localSheetId="3" hidden="1">'K3.4済'!$A$1:$H$59</definedName>
    <definedName name="Z_36BB60DB_041E_4283_9C5E_6CB41743C82C_.wvu.PrintArea" localSheetId="4" hidden="1">K5済!$A$1:$M$19</definedName>
    <definedName name="Z_36BB60DB_041E_4283_9C5E_6CB41743C82C_.wvu.PrintArea" localSheetId="5" hidden="1">'K6.7.8済'!$A$1:$E$54</definedName>
    <definedName name="Z_36BB60DB_041E_4283_9C5E_6CB41743C82C_.wvu.PrintArea" localSheetId="6" hidden="1">'K9.10済'!$A$1:$AM$43</definedName>
    <definedName name="Z_36BB60DB_041E_4283_9C5E_6CB41743C82C_.wvu.Rows" localSheetId="0" hidden="1">'K1.2(1.2)済'!$5:$5,'K1.2(1.2)済'!$24:$24,'K1.2(1.2)済'!$40:$40</definedName>
    <definedName name="Z_36BB60DB_041E_4283_9C5E_6CB41743C82C_.wvu.Rows" localSheetId="1" hidden="1">'K2(3) 済'!#REF!,'K2(3) 済'!#REF!,'K2(3) 済'!#REF!</definedName>
    <definedName name="Z_36BB60DB_041E_4283_9C5E_6CB41743C82C_.wvu.Rows" localSheetId="12" hidden="1">'K20.21済'!$11:$27</definedName>
    <definedName name="Z_36BB60DB_041E_4283_9C5E_6CB41743C82C_.wvu.Rows" localSheetId="4" hidden="1">K5済!$8:$8</definedName>
    <definedName name="Z_36BB60DB_041E_4283_9C5E_6CB41743C82C_.wvu.Rows" localSheetId="5" hidden="1">'K6.7.8済'!$9:$9</definedName>
    <definedName name="Z_378F29C8_92BB_4ADE_B7C9_C2099B1BDB80_.wvu.PrintArea" localSheetId="5" hidden="1">'K6.7.8済'!$A$1:$F$54</definedName>
    <definedName name="Z_378F29C8_92BB_4ADE_B7C9_C2099B1BDB80_.wvu.Rows" localSheetId="0" hidden="1">'K1.2(1.2)済'!$5:$7,'K1.2(1.2)済'!$24:$25,'K1.2(1.2)済'!$40:$41</definedName>
    <definedName name="Z_378F29C8_92BB_4ADE_B7C9_C2099B1BDB80_.wvu.Rows" localSheetId="12" hidden="1">'K20.21済'!$11:$27</definedName>
    <definedName name="Z_38C25886_CB6F_4791_A7C3_87C355F1046F_.wvu.Cols" localSheetId="2" hidden="1">'K2(4.5.6.7)済'!$C:$C,'K2(4.5.6.7)済'!$JC:$JC,'K2(4.5.6.7)済'!$SY:$SY,'K2(4.5.6.7)済'!$ACU:$ACU,'K2(4.5.6.7)済'!$AMQ:$AMQ,'K2(4.5.6.7)済'!$AWM:$AWM,'K2(4.5.6.7)済'!$BGI:$BGI,'K2(4.5.6.7)済'!$BQE:$BQE,'K2(4.5.6.7)済'!$CAA:$CAA,'K2(4.5.6.7)済'!$CJW:$CJW,'K2(4.5.6.7)済'!$CTS:$CTS,'K2(4.5.6.7)済'!$DDO:$DDO,'K2(4.5.6.7)済'!$DNK:$DNK,'K2(4.5.6.7)済'!$DXG:$DXG,'K2(4.5.6.7)済'!$EHC:$EHC,'K2(4.5.6.7)済'!$EQY:$EQY,'K2(4.5.6.7)済'!$FAU:$FAU,'K2(4.5.6.7)済'!$FKQ:$FKQ,'K2(4.5.6.7)済'!$FUM:$FUM,'K2(4.5.6.7)済'!$GEI:$GEI,'K2(4.5.6.7)済'!$GOE:$GOE,'K2(4.5.6.7)済'!$GYA:$GYA,'K2(4.5.6.7)済'!$HHW:$HHW,'K2(4.5.6.7)済'!$HRS:$HRS,'K2(4.5.6.7)済'!$IBO:$IBO,'K2(4.5.6.7)済'!$ILK:$ILK,'K2(4.5.6.7)済'!$IVG:$IVG,'K2(4.5.6.7)済'!$JFC:$JFC,'K2(4.5.6.7)済'!$JOY:$JOY,'K2(4.5.6.7)済'!$JYU:$JYU,'K2(4.5.6.7)済'!$KIQ:$KIQ,'K2(4.5.6.7)済'!$KSM:$KSM,'K2(4.5.6.7)済'!$LCI:$LCI,'K2(4.5.6.7)済'!$LME:$LME,'K2(4.5.6.7)済'!$LWA:$LWA,'K2(4.5.6.7)済'!$MFW:$MFW,'K2(4.5.6.7)済'!$MPS:$MPS,'K2(4.5.6.7)済'!$MZO:$MZO,'K2(4.5.6.7)済'!$NJK:$NJK,'K2(4.5.6.7)済'!$NTG:$NTG,'K2(4.5.6.7)済'!$ODC:$ODC,'K2(4.5.6.7)済'!$OMY:$OMY,'K2(4.5.6.7)済'!$OWU:$OWU,'K2(4.5.6.7)済'!$PGQ:$PGQ,'K2(4.5.6.7)済'!$PQM:$PQM,'K2(4.5.6.7)済'!$QAI:$QAI,'K2(4.5.6.7)済'!$QKE:$QKE,'K2(4.5.6.7)済'!$QUA:$QUA,'K2(4.5.6.7)済'!$RDW:$RDW,'K2(4.5.6.7)済'!$RNS:$RNS,'K2(4.5.6.7)済'!$RXO:$RXO,'K2(4.5.6.7)済'!$SHK:$SHK,'K2(4.5.6.7)済'!$SRG:$SRG,'K2(4.5.6.7)済'!$TBC:$TBC,'K2(4.5.6.7)済'!$TKY:$TKY,'K2(4.5.6.7)済'!$TUU:$TUU,'K2(4.5.6.7)済'!$UEQ:$UEQ,'K2(4.5.6.7)済'!$UOM:$UOM,'K2(4.5.6.7)済'!$UYI:$UYI,'K2(4.5.6.7)済'!$VIE:$VIE,'K2(4.5.6.7)済'!$VSA:$VSA,'K2(4.5.6.7)済'!$WBW:$WBW,'K2(4.5.6.7)済'!$WLS:$WLS,'K2(4.5.6.7)済'!$WVO:$WVO</definedName>
    <definedName name="Z_38C25886_CB6F_4791_A7C3_87C355F1046F_.wvu.PrintArea" localSheetId="0" hidden="1">'K1.2(1.2)済'!$A$1:$AG$51</definedName>
    <definedName name="Z_38C25886_CB6F_4791_A7C3_87C355F1046F_.wvu.PrintArea" localSheetId="9" hidden="1">K13済!$A$1:$J$23</definedName>
    <definedName name="Z_38C25886_CB6F_4791_A7C3_87C355F1046F_.wvu.PrintArea" localSheetId="10" hidden="1">'K14.15.16済'!$A$1:$K$41</definedName>
    <definedName name="Z_38C25886_CB6F_4791_A7C3_87C355F1046F_.wvu.PrintArea" localSheetId="11" hidden="1">'K17.18.19済'!$A$1:$J$81</definedName>
    <definedName name="Z_38C25886_CB6F_4791_A7C3_87C355F1046F_.wvu.PrintArea" localSheetId="1" hidden="1">'K2(3) 済'!$A$1:$AR$59</definedName>
    <definedName name="Z_38C25886_CB6F_4791_A7C3_87C355F1046F_.wvu.PrintArea" localSheetId="2" hidden="1">'K2(4.5.6.7)済'!$A$1:$H$60</definedName>
    <definedName name="Z_38C25886_CB6F_4791_A7C3_87C355F1046F_.wvu.PrintArea" localSheetId="12" hidden="1">'K20.21済'!$A$1:$K$75</definedName>
    <definedName name="Z_38C25886_CB6F_4791_A7C3_87C355F1046F_.wvu.PrintArea" localSheetId="13" hidden="1">K22済!$A$1:$I$60</definedName>
    <definedName name="Z_38C25886_CB6F_4791_A7C3_87C355F1046F_.wvu.PrintArea" localSheetId="14" hidden="1">'K23(1.2.3.4)済'!$A$1:$J$55</definedName>
    <definedName name="Z_38C25886_CB6F_4791_A7C3_87C355F1046F_.wvu.PrintArea" localSheetId="15" hidden="1">'K23(5.6)済'!$A$26:$I$38</definedName>
    <definedName name="Z_38C25886_CB6F_4791_A7C3_87C355F1046F_.wvu.PrintArea" localSheetId="16" hidden="1">'K24.25.26済'!$A$1:$O$61</definedName>
    <definedName name="Z_38C25886_CB6F_4791_A7C3_87C355F1046F_.wvu.PrintArea" localSheetId="3" hidden="1">'K3.4済'!$A$1:$H$59</definedName>
    <definedName name="Z_38C25886_CB6F_4791_A7C3_87C355F1046F_.wvu.PrintArea" localSheetId="4" hidden="1">K5済!$A$1:$M$19</definedName>
    <definedName name="Z_38C25886_CB6F_4791_A7C3_87C355F1046F_.wvu.PrintArea" localSheetId="5" hidden="1">'K6.7.8済'!$A$1:$E$54</definedName>
    <definedName name="Z_38C25886_CB6F_4791_A7C3_87C355F1046F_.wvu.PrintArea" localSheetId="6" hidden="1">'K9.10済'!$A$1:$AM$43</definedName>
    <definedName name="Z_38C25886_CB6F_4791_A7C3_87C355F1046F_.wvu.Rows" localSheetId="0" hidden="1">'K1.2(1.2)済'!$5:$5,'K1.2(1.2)済'!$24:$24,'K1.2(1.2)済'!$40:$40</definedName>
    <definedName name="Z_38C25886_CB6F_4791_A7C3_87C355F1046F_.wvu.Rows" localSheetId="1" hidden="1">'K2(3) 済'!#REF!,'K2(3) 済'!#REF!,'K2(3) 済'!#REF!</definedName>
    <definedName name="Z_38C25886_CB6F_4791_A7C3_87C355F1046F_.wvu.Rows" localSheetId="12" hidden="1">'K20.21済'!$11:$27</definedName>
    <definedName name="Z_38C25886_CB6F_4791_A7C3_87C355F1046F_.wvu.Rows" localSheetId="4" hidden="1">K5済!$8:$8</definedName>
    <definedName name="Z_38C25886_CB6F_4791_A7C3_87C355F1046F_.wvu.Rows" localSheetId="5" hidden="1">'K6.7.8済'!$9:$9</definedName>
    <definedName name="Z_3A745724_A3E9_4CE2_9AF5_16042FA6772E_.wvu.Cols" localSheetId="2" hidden="1">'K2(4.5.6.7)済'!$C:$C,'K2(4.5.6.7)済'!$JC:$JC,'K2(4.5.6.7)済'!$SY:$SY,'K2(4.5.6.7)済'!$ACU:$ACU,'K2(4.5.6.7)済'!$AMQ:$AMQ,'K2(4.5.6.7)済'!$AWM:$AWM,'K2(4.5.6.7)済'!$BGI:$BGI,'K2(4.5.6.7)済'!$BQE:$BQE,'K2(4.5.6.7)済'!$CAA:$CAA,'K2(4.5.6.7)済'!$CJW:$CJW,'K2(4.5.6.7)済'!$CTS:$CTS,'K2(4.5.6.7)済'!$DDO:$DDO,'K2(4.5.6.7)済'!$DNK:$DNK,'K2(4.5.6.7)済'!$DXG:$DXG,'K2(4.5.6.7)済'!$EHC:$EHC,'K2(4.5.6.7)済'!$EQY:$EQY,'K2(4.5.6.7)済'!$FAU:$FAU,'K2(4.5.6.7)済'!$FKQ:$FKQ,'K2(4.5.6.7)済'!$FUM:$FUM,'K2(4.5.6.7)済'!$GEI:$GEI,'K2(4.5.6.7)済'!$GOE:$GOE,'K2(4.5.6.7)済'!$GYA:$GYA,'K2(4.5.6.7)済'!$HHW:$HHW,'K2(4.5.6.7)済'!$HRS:$HRS,'K2(4.5.6.7)済'!$IBO:$IBO,'K2(4.5.6.7)済'!$ILK:$ILK,'K2(4.5.6.7)済'!$IVG:$IVG,'K2(4.5.6.7)済'!$JFC:$JFC,'K2(4.5.6.7)済'!$JOY:$JOY,'K2(4.5.6.7)済'!$JYU:$JYU,'K2(4.5.6.7)済'!$KIQ:$KIQ,'K2(4.5.6.7)済'!$KSM:$KSM,'K2(4.5.6.7)済'!$LCI:$LCI,'K2(4.5.6.7)済'!$LME:$LME,'K2(4.5.6.7)済'!$LWA:$LWA,'K2(4.5.6.7)済'!$MFW:$MFW,'K2(4.5.6.7)済'!$MPS:$MPS,'K2(4.5.6.7)済'!$MZO:$MZO,'K2(4.5.6.7)済'!$NJK:$NJK,'K2(4.5.6.7)済'!$NTG:$NTG,'K2(4.5.6.7)済'!$ODC:$ODC,'K2(4.5.6.7)済'!$OMY:$OMY,'K2(4.5.6.7)済'!$OWU:$OWU,'K2(4.5.6.7)済'!$PGQ:$PGQ,'K2(4.5.6.7)済'!$PQM:$PQM,'K2(4.5.6.7)済'!$QAI:$QAI,'K2(4.5.6.7)済'!$QKE:$QKE,'K2(4.5.6.7)済'!$QUA:$QUA,'K2(4.5.6.7)済'!$RDW:$RDW,'K2(4.5.6.7)済'!$RNS:$RNS,'K2(4.5.6.7)済'!$RXO:$RXO,'K2(4.5.6.7)済'!$SHK:$SHK,'K2(4.5.6.7)済'!$SRG:$SRG,'K2(4.5.6.7)済'!$TBC:$TBC,'K2(4.5.6.7)済'!$TKY:$TKY,'K2(4.5.6.7)済'!$TUU:$TUU,'K2(4.5.6.7)済'!$UEQ:$UEQ,'K2(4.5.6.7)済'!$UOM:$UOM,'K2(4.5.6.7)済'!$UYI:$UYI,'K2(4.5.6.7)済'!$VIE:$VIE,'K2(4.5.6.7)済'!$VSA:$VSA,'K2(4.5.6.7)済'!$WBW:$WBW,'K2(4.5.6.7)済'!$WLS:$WLS,'K2(4.5.6.7)済'!$WVO:$WVO</definedName>
    <definedName name="Z_3A745724_A3E9_4CE2_9AF5_16042FA6772E_.wvu.PrintArea" localSheetId="0" hidden="1">'K1.2(1.2)済'!$A$1:$AG$51</definedName>
    <definedName name="Z_3A745724_A3E9_4CE2_9AF5_16042FA6772E_.wvu.PrintArea" localSheetId="7" hidden="1">K11済!$A$1:$G$42</definedName>
    <definedName name="Z_3A745724_A3E9_4CE2_9AF5_16042FA6772E_.wvu.PrintArea" localSheetId="9" hidden="1">K13済!$A$1:$J$23</definedName>
    <definedName name="Z_3A745724_A3E9_4CE2_9AF5_16042FA6772E_.wvu.PrintArea" localSheetId="10" hidden="1">'K14.15.16済'!$A$1:$K$41</definedName>
    <definedName name="Z_3A745724_A3E9_4CE2_9AF5_16042FA6772E_.wvu.PrintArea" localSheetId="11" hidden="1">'K17.18.19済'!$A$1:$J$81</definedName>
    <definedName name="Z_3A745724_A3E9_4CE2_9AF5_16042FA6772E_.wvu.PrintArea" localSheetId="1" hidden="1">'K2(3) 済'!$A$1:$AR$59</definedName>
    <definedName name="Z_3A745724_A3E9_4CE2_9AF5_16042FA6772E_.wvu.PrintArea" localSheetId="2" hidden="1">'K2(4.5.6.7)済'!$A$1:$H$60</definedName>
    <definedName name="Z_3A745724_A3E9_4CE2_9AF5_16042FA6772E_.wvu.PrintArea" localSheetId="12" hidden="1">'K20.21済'!$A$1:$K$75</definedName>
    <definedName name="Z_3A745724_A3E9_4CE2_9AF5_16042FA6772E_.wvu.PrintArea" localSheetId="13" hidden="1">K22済!$A$1:$I$60</definedName>
    <definedName name="Z_3A745724_A3E9_4CE2_9AF5_16042FA6772E_.wvu.PrintArea" localSheetId="14" hidden="1">'K23(1.2.3.4)済'!$A$1:$J$55</definedName>
    <definedName name="Z_3A745724_A3E9_4CE2_9AF5_16042FA6772E_.wvu.PrintArea" localSheetId="15" hidden="1">'K23(5.6)済'!$A$26:$I$38</definedName>
    <definedName name="Z_3A745724_A3E9_4CE2_9AF5_16042FA6772E_.wvu.PrintArea" localSheetId="16" hidden="1">'K24.25.26済'!$A$1:$O$61</definedName>
    <definedName name="Z_3A745724_A3E9_4CE2_9AF5_16042FA6772E_.wvu.PrintArea" localSheetId="3" hidden="1">'K3.4済'!$A$1:$H$59</definedName>
    <definedName name="Z_3A745724_A3E9_4CE2_9AF5_16042FA6772E_.wvu.PrintArea" localSheetId="4" hidden="1">K5済!$A$1:$M$19</definedName>
    <definedName name="Z_3A745724_A3E9_4CE2_9AF5_16042FA6772E_.wvu.PrintArea" localSheetId="5" hidden="1">'K6.7.8済'!$A$1:$E$54</definedName>
    <definedName name="Z_3A745724_A3E9_4CE2_9AF5_16042FA6772E_.wvu.PrintArea" localSheetId="6" hidden="1">'K9.10済'!$A$1:$AM$43</definedName>
    <definedName name="Z_3A745724_A3E9_4CE2_9AF5_16042FA6772E_.wvu.Rows" localSheetId="0" hidden="1">'K1.2(1.2)済'!$5:$5,'K1.2(1.2)済'!$24:$24,'K1.2(1.2)済'!$40:$40</definedName>
    <definedName name="Z_3A745724_A3E9_4CE2_9AF5_16042FA6772E_.wvu.Rows" localSheetId="1" hidden="1">'K2(3) 済'!#REF!,'K2(3) 済'!#REF!,'K2(3) 済'!#REF!</definedName>
    <definedName name="Z_3A745724_A3E9_4CE2_9AF5_16042FA6772E_.wvu.Rows" localSheetId="12" hidden="1">'K20.21済'!$11:$27</definedName>
    <definedName name="Z_3A745724_A3E9_4CE2_9AF5_16042FA6772E_.wvu.Rows" localSheetId="4" hidden="1">K5済!$8:$8</definedName>
    <definedName name="Z_3A745724_A3E9_4CE2_9AF5_16042FA6772E_.wvu.Rows" localSheetId="5" hidden="1">'K6.7.8済'!$9:$9</definedName>
    <definedName name="Z_3EB8CC3E_9A82_4E16_A97F_626541589659_.wvu.Cols" localSheetId="2" hidden="1">'K2(4.5.6.7)済'!$C:$C,'K2(4.5.6.7)済'!$JC:$JC,'K2(4.5.6.7)済'!$SY:$SY,'K2(4.5.6.7)済'!$ACU:$ACU,'K2(4.5.6.7)済'!$AMQ:$AMQ,'K2(4.5.6.7)済'!$AWM:$AWM,'K2(4.5.6.7)済'!$BGI:$BGI,'K2(4.5.6.7)済'!$BQE:$BQE,'K2(4.5.6.7)済'!$CAA:$CAA,'K2(4.5.6.7)済'!$CJW:$CJW,'K2(4.5.6.7)済'!$CTS:$CTS,'K2(4.5.6.7)済'!$DDO:$DDO,'K2(4.5.6.7)済'!$DNK:$DNK,'K2(4.5.6.7)済'!$DXG:$DXG,'K2(4.5.6.7)済'!$EHC:$EHC,'K2(4.5.6.7)済'!$EQY:$EQY,'K2(4.5.6.7)済'!$FAU:$FAU,'K2(4.5.6.7)済'!$FKQ:$FKQ,'K2(4.5.6.7)済'!$FUM:$FUM,'K2(4.5.6.7)済'!$GEI:$GEI,'K2(4.5.6.7)済'!$GOE:$GOE,'K2(4.5.6.7)済'!$GYA:$GYA,'K2(4.5.6.7)済'!$HHW:$HHW,'K2(4.5.6.7)済'!$HRS:$HRS,'K2(4.5.6.7)済'!$IBO:$IBO,'K2(4.5.6.7)済'!$ILK:$ILK,'K2(4.5.6.7)済'!$IVG:$IVG,'K2(4.5.6.7)済'!$JFC:$JFC,'K2(4.5.6.7)済'!$JOY:$JOY,'K2(4.5.6.7)済'!$JYU:$JYU,'K2(4.5.6.7)済'!$KIQ:$KIQ,'K2(4.5.6.7)済'!$KSM:$KSM,'K2(4.5.6.7)済'!$LCI:$LCI,'K2(4.5.6.7)済'!$LME:$LME,'K2(4.5.6.7)済'!$LWA:$LWA,'K2(4.5.6.7)済'!$MFW:$MFW,'K2(4.5.6.7)済'!$MPS:$MPS,'K2(4.5.6.7)済'!$MZO:$MZO,'K2(4.5.6.7)済'!$NJK:$NJK,'K2(4.5.6.7)済'!$NTG:$NTG,'K2(4.5.6.7)済'!$ODC:$ODC,'K2(4.5.6.7)済'!$OMY:$OMY,'K2(4.5.6.7)済'!$OWU:$OWU,'K2(4.5.6.7)済'!$PGQ:$PGQ,'K2(4.5.6.7)済'!$PQM:$PQM,'K2(4.5.6.7)済'!$QAI:$QAI,'K2(4.5.6.7)済'!$QKE:$QKE,'K2(4.5.6.7)済'!$QUA:$QUA,'K2(4.5.6.7)済'!$RDW:$RDW,'K2(4.5.6.7)済'!$RNS:$RNS,'K2(4.5.6.7)済'!$RXO:$RXO,'K2(4.5.6.7)済'!$SHK:$SHK,'K2(4.5.6.7)済'!$SRG:$SRG,'K2(4.5.6.7)済'!$TBC:$TBC,'K2(4.5.6.7)済'!$TKY:$TKY,'K2(4.5.6.7)済'!$TUU:$TUU,'K2(4.5.6.7)済'!$UEQ:$UEQ,'K2(4.5.6.7)済'!$UOM:$UOM,'K2(4.5.6.7)済'!$UYI:$UYI,'K2(4.5.6.7)済'!$VIE:$VIE,'K2(4.5.6.7)済'!$VSA:$VSA,'K2(4.5.6.7)済'!$WBW:$WBW,'K2(4.5.6.7)済'!$WLS:$WLS,'K2(4.5.6.7)済'!$WVO:$WVO</definedName>
    <definedName name="Z_3EB8CC3E_9A82_4E16_A97F_626541589659_.wvu.PrintArea" localSheetId="0" hidden="1">'K1.2(1.2)済'!$A$1:$AG$51</definedName>
    <definedName name="Z_3EB8CC3E_9A82_4E16_A97F_626541589659_.wvu.PrintArea" localSheetId="9" hidden="1">K13済!$A$1:$J$23</definedName>
    <definedName name="Z_3EB8CC3E_9A82_4E16_A97F_626541589659_.wvu.PrintArea" localSheetId="10" hidden="1">'K14.15.16済'!$A$1:$K$41</definedName>
    <definedName name="Z_3EB8CC3E_9A82_4E16_A97F_626541589659_.wvu.PrintArea" localSheetId="11" hidden="1">'K17.18.19済'!$A$1:$J$81</definedName>
    <definedName name="Z_3EB8CC3E_9A82_4E16_A97F_626541589659_.wvu.PrintArea" localSheetId="1" hidden="1">'K2(3) 済'!$A$1:$AR$59</definedName>
    <definedName name="Z_3EB8CC3E_9A82_4E16_A97F_626541589659_.wvu.PrintArea" localSheetId="2" hidden="1">'K2(4.5.6.7)済'!$A$1:$H$60</definedName>
    <definedName name="Z_3EB8CC3E_9A82_4E16_A97F_626541589659_.wvu.PrintArea" localSheetId="12" hidden="1">'K20.21済'!$A$1:$K$75</definedName>
    <definedName name="Z_3EB8CC3E_9A82_4E16_A97F_626541589659_.wvu.PrintArea" localSheetId="13" hidden="1">K22済!$A$1:$I$60</definedName>
    <definedName name="Z_3EB8CC3E_9A82_4E16_A97F_626541589659_.wvu.PrintArea" localSheetId="14" hidden="1">'K23(1.2.3.4)済'!$A$1:$J$55</definedName>
    <definedName name="Z_3EB8CC3E_9A82_4E16_A97F_626541589659_.wvu.PrintArea" localSheetId="15" hidden="1">'K23(5.6)済'!$A$26:$I$38</definedName>
    <definedName name="Z_3EB8CC3E_9A82_4E16_A97F_626541589659_.wvu.PrintArea" localSheetId="16" hidden="1">'K24.25.26済'!$A$1:$O$61</definedName>
    <definedName name="Z_3EB8CC3E_9A82_4E16_A97F_626541589659_.wvu.PrintArea" localSheetId="3" hidden="1">'K3.4済'!$A$1:$H$59</definedName>
    <definedName name="Z_3EB8CC3E_9A82_4E16_A97F_626541589659_.wvu.PrintArea" localSheetId="4" hidden="1">K5済!$A$1:$M$19</definedName>
    <definedName name="Z_3EB8CC3E_9A82_4E16_A97F_626541589659_.wvu.PrintArea" localSheetId="5" hidden="1">'K6.7.8済'!$A$1:$E$54</definedName>
    <definedName name="Z_3EB8CC3E_9A82_4E16_A97F_626541589659_.wvu.PrintArea" localSheetId="6" hidden="1">'K9.10済'!$A$1:$AM$43</definedName>
    <definedName name="Z_3EB8CC3E_9A82_4E16_A97F_626541589659_.wvu.Rows" localSheetId="0" hidden="1">'K1.2(1.2)済'!$5:$5,'K1.2(1.2)済'!$24:$24,'K1.2(1.2)済'!$40:$40,'K1.2(1.2)済'!#REF!,'K1.2(1.2)済'!#REF!</definedName>
    <definedName name="Z_3EB8CC3E_9A82_4E16_A97F_626541589659_.wvu.Rows" localSheetId="1" hidden="1">'K2(3) 済'!#REF!,'K2(3) 済'!#REF!,'K2(3) 済'!#REF!,'K2(3) 済'!$41:$41,'K2(3) 済'!$56:$56</definedName>
    <definedName name="Z_3EB8CC3E_9A82_4E16_A97F_626541589659_.wvu.Rows" localSheetId="2" hidden="1">'K2(4.5.6.7)済'!$52:$52</definedName>
    <definedName name="Z_3EB8CC3E_9A82_4E16_A97F_626541589659_.wvu.Rows" localSheetId="12" hidden="1">'K20.21済'!$11:$27</definedName>
    <definedName name="Z_3EB8CC3E_9A82_4E16_A97F_626541589659_.wvu.Rows" localSheetId="4" hidden="1">K5済!$8:$8</definedName>
    <definedName name="Z_3EB8CC3E_9A82_4E16_A97F_626541589659_.wvu.Rows" localSheetId="5" hidden="1">'K6.7.8済'!$9:$9</definedName>
    <definedName name="Z_4ED3DD2F_8CAA_4A09_878B_C46395F0A843_.wvu.Cols" localSheetId="2" hidden="1">'K2(4.5.6.7)済'!$C:$C,'K2(4.5.6.7)済'!$JC:$JC,'K2(4.5.6.7)済'!$SY:$SY,'K2(4.5.6.7)済'!$ACU:$ACU,'K2(4.5.6.7)済'!$AMQ:$AMQ,'K2(4.5.6.7)済'!$AWM:$AWM,'K2(4.5.6.7)済'!$BGI:$BGI,'K2(4.5.6.7)済'!$BQE:$BQE,'K2(4.5.6.7)済'!$CAA:$CAA,'K2(4.5.6.7)済'!$CJW:$CJW,'K2(4.5.6.7)済'!$CTS:$CTS,'K2(4.5.6.7)済'!$DDO:$DDO,'K2(4.5.6.7)済'!$DNK:$DNK,'K2(4.5.6.7)済'!$DXG:$DXG,'K2(4.5.6.7)済'!$EHC:$EHC,'K2(4.5.6.7)済'!$EQY:$EQY,'K2(4.5.6.7)済'!$FAU:$FAU,'K2(4.5.6.7)済'!$FKQ:$FKQ,'K2(4.5.6.7)済'!$FUM:$FUM,'K2(4.5.6.7)済'!$GEI:$GEI,'K2(4.5.6.7)済'!$GOE:$GOE,'K2(4.5.6.7)済'!$GYA:$GYA,'K2(4.5.6.7)済'!$HHW:$HHW,'K2(4.5.6.7)済'!$HRS:$HRS,'K2(4.5.6.7)済'!$IBO:$IBO,'K2(4.5.6.7)済'!$ILK:$ILK,'K2(4.5.6.7)済'!$IVG:$IVG,'K2(4.5.6.7)済'!$JFC:$JFC,'K2(4.5.6.7)済'!$JOY:$JOY,'K2(4.5.6.7)済'!$JYU:$JYU,'K2(4.5.6.7)済'!$KIQ:$KIQ,'K2(4.5.6.7)済'!$KSM:$KSM,'K2(4.5.6.7)済'!$LCI:$LCI,'K2(4.5.6.7)済'!$LME:$LME,'K2(4.5.6.7)済'!$LWA:$LWA,'K2(4.5.6.7)済'!$MFW:$MFW,'K2(4.5.6.7)済'!$MPS:$MPS,'K2(4.5.6.7)済'!$MZO:$MZO,'K2(4.5.6.7)済'!$NJK:$NJK,'K2(4.5.6.7)済'!$NTG:$NTG,'K2(4.5.6.7)済'!$ODC:$ODC,'K2(4.5.6.7)済'!$OMY:$OMY,'K2(4.5.6.7)済'!$OWU:$OWU,'K2(4.5.6.7)済'!$PGQ:$PGQ,'K2(4.5.6.7)済'!$PQM:$PQM,'K2(4.5.6.7)済'!$QAI:$QAI,'K2(4.5.6.7)済'!$QKE:$QKE,'K2(4.5.6.7)済'!$QUA:$QUA,'K2(4.5.6.7)済'!$RDW:$RDW,'K2(4.5.6.7)済'!$RNS:$RNS,'K2(4.5.6.7)済'!$RXO:$RXO,'K2(4.5.6.7)済'!$SHK:$SHK,'K2(4.5.6.7)済'!$SRG:$SRG,'K2(4.5.6.7)済'!$TBC:$TBC,'K2(4.5.6.7)済'!$TKY:$TKY,'K2(4.5.6.7)済'!$TUU:$TUU,'K2(4.5.6.7)済'!$UEQ:$UEQ,'K2(4.5.6.7)済'!$UOM:$UOM,'K2(4.5.6.7)済'!$UYI:$UYI,'K2(4.5.6.7)済'!$VIE:$VIE,'K2(4.5.6.7)済'!$VSA:$VSA,'K2(4.5.6.7)済'!$WBW:$WBW,'K2(4.5.6.7)済'!$WLS:$WLS,'K2(4.5.6.7)済'!$WVO:$WVO</definedName>
    <definedName name="Z_4ED3DD2F_8CAA_4A09_878B_C46395F0A843_.wvu.PrintArea" localSheetId="0" hidden="1">'K1.2(1.2)済'!$A$1:$AG$51</definedName>
    <definedName name="Z_4ED3DD2F_8CAA_4A09_878B_C46395F0A843_.wvu.PrintArea" localSheetId="9" hidden="1">K13済!$A$1:$J$23</definedName>
    <definedName name="Z_4ED3DD2F_8CAA_4A09_878B_C46395F0A843_.wvu.PrintArea" localSheetId="10" hidden="1">'K14.15.16済'!$A$1:$K$41</definedName>
    <definedName name="Z_4ED3DD2F_8CAA_4A09_878B_C46395F0A843_.wvu.PrintArea" localSheetId="11" hidden="1">'K17.18.19済'!$A$1:$J$81</definedName>
    <definedName name="Z_4ED3DD2F_8CAA_4A09_878B_C46395F0A843_.wvu.PrintArea" localSheetId="1" hidden="1">'K2(3) 済'!$A$1:$AR$59</definedName>
    <definedName name="Z_4ED3DD2F_8CAA_4A09_878B_C46395F0A843_.wvu.PrintArea" localSheetId="2" hidden="1">'K2(4.5.6.7)済'!$A$1:$H$60</definedName>
    <definedName name="Z_4ED3DD2F_8CAA_4A09_878B_C46395F0A843_.wvu.PrintArea" localSheetId="12" hidden="1">'K20.21済'!$A$1:$K$75</definedName>
    <definedName name="Z_4ED3DD2F_8CAA_4A09_878B_C46395F0A843_.wvu.PrintArea" localSheetId="13" hidden="1">K22済!$A$1:$I$60</definedName>
    <definedName name="Z_4ED3DD2F_8CAA_4A09_878B_C46395F0A843_.wvu.PrintArea" localSheetId="14" hidden="1">'K23(1.2.3.4)済'!$A$1:$J$55</definedName>
    <definedName name="Z_4ED3DD2F_8CAA_4A09_878B_C46395F0A843_.wvu.PrintArea" localSheetId="15" hidden="1">'K23(5.6)済'!$A$26:$I$38</definedName>
    <definedName name="Z_4ED3DD2F_8CAA_4A09_878B_C46395F0A843_.wvu.PrintArea" localSheetId="16" hidden="1">'K24.25.26済'!$A$1:$O$61</definedName>
    <definedName name="Z_4ED3DD2F_8CAA_4A09_878B_C46395F0A843_.wvu.PrintArea" localSheetId="3" hidden="1">'K3.4済'!$A$1:$H$59</definedName>
    <definedName name="Z_4ED3DD2F_8CAA_4A09_878B_C46395F0A843_.wvu.PrintArea" localSheetId="4" hidden="1">K5済!$A$1:$M$19</definedName>
    <definedName name="Z_4ED3DD2F_8CAA_4A09_878B_C46395F0A843_.wvu.PrintArea" localSheetId="5" hidden="1">'K6.7.8済'!$A$1:$E$54</definedName>
    <definedName name="Z_4ED3DD2F_8CAA_4A09_878B_C46395F0A843_.wvu.PrintArea" localSheetId="6" hidden="1">'K9.10済'!$A$1:$AM$43</definedName>
    <definedName name="Z_4ED3DD2F_8CAA_4A09_878B_C46395F0A843_.wvu.Rows" localSheetId="0" hidden="1">'K1.2(1.2)済'!$5:$5,'K1.2(1.2)済'!$24:$24,'K1.2(1.2)済'!$40:$40,'K1.2(1.2)済'!#REF!,'K1.2(1.2)済'!#REF!</definedName>
    <definedName name="Z_4ED3DD2F_8CAA_4A09_878B_C46395F0A843_.wvu.Rows" localSheetId="1" hidden="1">'K2(3) 済'!#REF!,'K2(3) 済'!#REF!,'K2(3) 済'!#REF!,'K2(3) 済'!$41:$41,'K2(3) 済'!$56:$56</definedName>
    <definedName name="Z_4ED3DD2F_8CAA_4A09_878B_C46395F0A843_.wvu.Rows" localSheetId="2" hidden="1">'K2(4.5.6.7)済'!$52:$52</definedName>
    <definedName name="Z_4ED3DD2F_8CAA_4A09_878B_C46395F0A843_.wvu.Rows" localSheetId="12" hidden="1">'K20.21済'!$11:$27</definedName>
    <definedName name="Z_4ED3DD2F_8CAA_4A09_878B_C46395F0A843_.wvu.Rows" localSheetId="4" hidden="1">K5済!$8:$8</definedName>
    <definedName name="Z_4ED3DD2F_8CAA_4A09_878B_C46395F0A843_.wvu.Rows" localSheetId="5" hidden="1">'K6.7.8済'!$9:$9</definedName>
    <definedName name="Z_6380E969_9150_4DC9_BD07_C27618D1043B_.wvu.Cols" localSheetId="2" hidden="1">'K2(4.5.6.7)済'!$C:$C,'K2(4.5.6.7)済'!$JC:$JC,'K2(4.5.6.7)済'!$SY:$SY,'K2(4.5.6.7)済'!$ACU:$ACU,'K2(4.5.6.7)済'!$AMQ:$AMQ,'K2(4.5.6.7)済'!$AWM:$AWM,'K2(4.5.6.7)済'!$BGI:$BGI,'K2(4.5.6.7)済'!$BQE:$BQE,'K2(4.5.6.7)済'!$CAA:$CAA,'K2(4.5.6.7)済'!$CJW:$CJW,'K2(4.5.6.7)済'!$CTS:$CTS,'K2(4.5.6.7)済'!$DDO:$DDO,'K2(4.5.6.7)済'!$DNK:$DNK,'K2(4.5.6.7)済'!$DXG:$DXG,'K2(4.5.6.7)済'!$EHC:$EHC,'K2(4.5.6.7)済'!$EQY:$EQY,'K2(4.5.6.7)済'!$FAU:$FAU,'K2(4.5.6.7)済'!$FKQ:$FKQ,'K2(4.5.6.7)済'!$FUM:$FUM,'K2(4.5.6.7)済'!$GEI:$GEI,'K2(4.5.6.7)済'!$GOE:$GOE,'K2(4.5.6.7)済'!$GYA:$GYA,'K2(4.5.6.7)済'!$HHW:$HHW,'K2(4.5.6.7)済'!$HRS:$HRS,'K2(4.5.6.7)済'!$IBO:$IBO,'K2(4.5.6.7)済'!$ILK:$ILK,'K2(4.5.6.7)済'!$IVG:$IVG,'K2(4.5.6.7)済'!$JFC:$JFC,'K2(4.5.6.7)済'!$JOY:$JOY,'K2(4.5.6.7)済'!$JYU:$JYU,'K2(4.5.6.7)済'!$KIQ:$KIQ,'K2(4.5.6.7)済'!$KSM:$KSM,'K2(4.5.6.7)済'!$LCI:$LCI,'K2(4.5.6.7)済'!$LME:$LME,'K2(4.5.6.7)済'!$LWA:$LWA,'K2(4.5.6.7)済'!$MFW:$MFW,'K2(4.5.6.7)済'!$MPS:$MPS,'K2(4.5.6.7)済'!$MZO:$MZO,'K2(4.5.6.7)済'!$NJK:$NJK,'K2(4.5.6.7)済'!$NTG:$NTG,'K2(4.5.6.7)済'!$ODC:$ODC,'K2(4.5.6.7)済'!$OMY:$OMY,'K2(4.5.6.7)済'!$OWU:$OWU,'K2(4.5.6.7)済'!$PGQ:$PGQ,'K2(4.5.6.7)済'!$PQM:$PQM,'K2(4.5.6.7)済'!$QAI:$QAI,'K2(4.5.6.7)済'!$QKE:$QKE,'K2(4.5.6.7)済'!$QUA:$QUA,'K2(4.5.6.7)済'!$RDW:$RDW,'K2(4.5.6.7)済'!$RNS:$RNS,'K2(4.5.6.7)済'!$RXO:$RXO,'K2(4.5.6.7)済'!$SHK:$SHK,'K2(4.5.6.7)済'!$SRG:$SRG,'K2(4.5.6.7)済'!$TBC:$TBC,'K2(4.5.6.7)済'!$TKY:$TKY,'K2(4.5.6.7)済'!$TUU:$TUU,'K2(4.5.6.7)済'!$UEQ:$UEQ,'K2(4.5.6.7)済'!$UOM:$UOM,'K2(4.5.6.7)済'!$UYI:$UYI,'K2(4.5.6.7)済'!$VIE:$VIE,'K2(4.5.6.7)済'!$VSA:$VSA,'K2(4.5.6.7)済'!$WBW:$WBW,'K2(4.5.6.7)済'!$WLS:$WLS,'K2(4.5.6.7)済'!$WVO:$WVO</definedName>
    <definedName name="Z_6380E969_9150_4DC9_BD07_C27618D1043B_.wvu.PrintArea" localSheetId="0" hidden="1">'K1.2(1.2)済'!$A$1:$AG$51</definedName>
    <definedName name="Z_6380E969_9150_4DC9_BD07_C27618D1043B_.wvu.PrintArea" localSheetId="7" hidden="1">K11済!$A$1:$G$42</definedName>
    <definedName name="Z_6380E969_9150_4DC9_BD07_C27618D1043B_.wvu.PrintArea" localSheetId="9" hidden="1">K13済!$A$1:$J$23</definedName>
    <definedName name="Z_6380E969_9150_4DC9_BD07_C27618D1043B_.wvu.PrintArea" localSheetId="10" hidden="1">'K14.15.16済'!$A$1:$K$41</definedName>
    <definedName name="Z_6380E969_9150_4DC9_BD07_C27618D1043B_.wvu.PrintArea" localSheetId="11" hidden="1">'K17.18.19済'!$A$1:$J$81</definedName>
    <definedName name="Z_6380E969_9150_4DC9_BD07_C27618D1043B_.wvu.PrintArea" localSheetId="1" hidden="1">'K2(3) 済'!$A$1:$AR$59</definedName>
    <definedName name="Z_6380E969_9150_4DC9_BD07_C27618D1043B_.wvu.PrintArea" localSheetId="2" hidden="1">'K2(4.5.6.7)済'!$A$1:$H$60</definedName>
    <definedName name="Z_6380E969_9150_4DC9_BD07_C27618D1043B_.wvu.PrintArea" localSheetId="12" hidden="1">'K20.21済'!$A$1:$K$75</definedName>
    <definedName name="Z_6380E969_9150_4DC9_BD07_C27618D1043B_.wvu.PrintArea" localSheetId="13" hidden="1">K22済!$A$1:$I$60</definedName>
    <definedName name="Z_6380E969_9150_4DC9_BD07_C27618D1043B_.wvu.PrintArea" localSheetId="14" hidden="1">'K23(1.2.3.4)済'!$A$1:$J$55</definedName>
    <definedName name="Z_6380E969_9150_4DC9_BD07_C27618D1043B_.wvu.PrintArea" localSheetId="15" hidden="1">'K23(5.6)済'!$A$26:$I$38</definedName>
    <definedName name="Z_6380E969_9150_4DC9_BD07_C27618D1043B_.wvu.PrintArea" localSheetId="16" hidden="1">'K24.25.26済'!$A$1:$O$61</definedName>
    <definedName name="Z_6380E969_9150_4DC9_BD07_C27618D1043B_.wvu.PrintArea" localSheetId="3" hidden="1">'K3.4済'!$A$1:$H$59</definedName>
    <definedName name="Z_6380E969_9150_4DC9_BD07_C27618D1043B_.wvu.PrintArea" localSheetId="4" hidden="1">K5済!$A$1:$M$19</definedName>
    <definedName name="Z_6380E969_9150_4DC9_BD07_C27618D1043B_.wvu.PrintArea" localSheetId="5" hidden="1">'K6.7.8済'!$A$1:$E$54</definedName>
    <definedName name="Z_6380E969_9150_4DC9_BD07_C27618D1043B_.wvu.PrintArea" localSheetId="6" hidden="1">'K9.10済'!$A$1:$AM$43</definedName>
    <definedName name="Z_6380E969_9150_4DC9_BD07_C27618D1043B_.wvu.Rows" localSheetId="0" hidden="1">'K1.2(1.2)済'!$5:$5,'K1.2(1.2)済'!$24:$24,'K1.2(1.2)済'!$40:$40</definedName>
    <definedName name="Z_6380E969_9150_4DC9_BD07_C27618D1043B_.wvu.Rows" localSheetId="1" hidden="1">'K2(3) 済'!#REF!,'K2(3) 済'!#REF!,'K2(3) 済'!#REF!</definedName>
    <definedName name="Z_6380E969_9150_4DC9_BD07_C27618D1043B_.wvu.Rows" localSheetId="12" hidden="1">'K20.21済'!$11:$27</definedName>
    <definedName name="Z_6380E969_9150_4DC9_BD07_C27618D1043B_.wvu.Rows" localSheetId="4" hidden="1">K5済!$8:$8</definedName>
    <definedName name="Z_6380E969_9150_4DC9_BD07_C27618D1043B_.wvu.Rows" localSheetId="5" hidden="1">'K6.7.8済'!$9:$9</definedName>
    <definedName name="Z_71F5222F_F46C_4BE2_8A3D_CE83EDF671DC_.wvu.Cols" localSheetId="2" hidden="1">'K2(4.5.6.7)済'!$C:$C,'K2(4.5.6.7)済'!$JC:$JC,'K2(4.5.6.7)済'!$SY:$SY,'K2(4.5.6.7)済'!$ACU:$ACU,'K2(4.5.6.7)済'!$AMQ:$AMQ,'K2(4.5.6.7)済'!$AWM:$AWM,'K2(4.5.6.7)済'!$BGI:$BGI,'K2(4.5.6.7)済'!$BQE:$BQE,'K2(4.5.6.7)済'!$CAA:$CAA,'K2(4.5.6.7)済'!$CJW:$CJW,'K2(4.5.6.7)済'!$CTS:$CTS,'K2(4.5.6.7)済'!$DDO:$DDO,'K2(4.5.6.7)済'!$DNK:$DNK,'K2(4.5.6.7)済'!$DXG:$DXG,'K2(4.5.6.7)済'!$EHC:$EHC,'K2(4.5.6.7)済'!$EQY:$EQY,'K2(4.5.6.7)済'!$FAU:$FAU,'K2(4.5.6.7)済'!$FKQ:$FKQ,'K2(4.5.6.7)済'!$FUM:$FUM,'K2(4.5.6.7)済'!$GEI:$GEI,'K2(4.5.6.7)済'!$GOE:$GOE,'K2(4.5.6.7)済'!$GYA:$GYA,'K2(4.5.6.7)済'!$HHW:$HHW,'K2(4.5.6.7)済'!$HRS:$HRS,'K2(4.5.6.7)済'!$IBO:$IBO,'K2(4.5.6.7)済'!$ILK:$ILK,'K2(4.5.6.7)済'!$IVG:$IVG,'K2(4.5.6.7)済'!$JFC:$JFC,'K2(4.5.6.7)済'!$JOY:$JOY,'K2(4.5.6.7)済'!$JYU:$JYU,'K2(4.5.6.7)済'!$KIQ:$KIQ,'K2(4.5.6.7)済'!$KSM:$KSM,'K2(4.5.6.7)済'!$LCI:$LCI,'K2(4.5.6.7)済'!$LME:$LME,'K2(4.5.6.7)済'!$LWA:$LWA,'K2(4.5.6.7)済'!$MFW:$MFW,'K2(4.5.6.7)済'!$MPS:$MPS,'K2(4.5.6.7)済'!$MZO:$MZO,'K2(4.5.6.7)済'!$NJK:$NJK,'K2(4.5.6.7)済'!$NTG:$NTG,'K2(4.5.6.7)済'!$ODC:$ODC,'K2(4.5.6.7)済'!$OMY:$OMY,'K2(4.5.6.7)済'!$OWU:$OWU,'K2(4.5.6.7)済'!$PGQ:$PGQ,'K2(4.5.6.7)済'!$PQM:$PQM,'K2(4.5.6.7)済'!$QAI:$QAI,'K2(4.5.6.7)済'!$QKE:$QKE,'K2(4.5.6.7)済'!$QUA:$QUA,'K2(4.5.6.7)済'!$RDW:$RDW,'K2(4.5.6.7)済'!$RNS:$RNS,'K2(4.5.6.7)済'!$RXO:$RXO,'K2(4.5.6.7)済'!$SHK:$SHK,'K2(4.5.6.7)済'!$SRG:$SRG,'K2(4.5.6.7)済'!$TBC:$TBC,'K2(4.5.6.7)済'!$TKY:$TKY,'K2(4.5.6.7)済'!$TUU:$TUU,'K2(4.5.6.7)済'!$UEQ:$UEQ,'K2(4.5.6.7)済'!$UOM:$UOM,'K2(4.5.6.7)済'!$UYI:$UYI,'K2(4.5.6.7)済'!$VIE:$VIE,'K2(4.5.6.7)済'!$VSA:$VSA,'K2(4.5.6.7)済'!$WBW:$WBW,'K2(4.5.6.7)済'!$WLS:$WLS,'K2(4.5.6.7)済'!$WVO:$WVO</definedName>
    <definedName name="Z_71F5222F_F46C_4BE2_8A3D_CE83EDF671DC_.wvu.PrintArea" localSheetId="0" hidden="1">'K1.2(1.2)済'!$A$1:$AG$51</definedName>
    <definedName name="Z_71F5222F_F46C_4BE2_8A3D_CE83EDF671DC_.wvu.PrintArea" localSheetId="9" hidden="1">K13済!$A$1:$J$23</definedName>
    <definedName name="Z_71F5222F_F46C_4BE2_8A3D_CE83EDF671DC_.wvu.PrintArea" localSheetId="10" hidden="1">'K14.15.16済'!$A$1:$K$41</definedName>
    <definedName name="Z_71F5222F_F46C_4BE2_8A3D_CE83EDF671DC_.wvu.PrintArea" localSheetId="11" hidden="1">'K17.18.19済'!$A$1:$J$81</definedName>
    <definedName name="Z_71F5222F_F46C_4BE2_8A3D_CE83EDF671DC_.wvu.PrintArea" localSheetId="1" hidden="1">'K2(3) 済'!$A$1:$AR$59</definedName>
    <definedName name="Z_71F5222F_F46C_4BE2_8A3D_CE83EDF671DC_.wvu.PrintArea" localSheetId="2" hidden="1">'K2(4.5.6.7)済'!$A$1:$H$60</definedName>
    <definedName name="Z_71F5222F_F46C_4BE2_8A3D_CE83EDF671DC_.wvu.PrintArea" localSheetId="12" hidden="1">'K20.21済'!$A$1:$K$75</definedName>
    <definedName name="Z_71F5222F_F46C_4BE2_8A3D_CE83EDF671DC_.wvu.PrintArea" localSheetId="13" hidden="1">K22済!$A$1:$I$60</definedName>
    <definedName name="Z_71F5222F_F46C_4BE2_8A3D_CE83EDF671DC_.wvu.PrintArea" localSheetId="14" hidden="1">'K23(1.2.3.4)済'!$A$1:$J$55</definedName>
    <definedName name="Z_71F5222F_F46C_4BE2_8A3D_CE83EDF671DC_.wvu.PrintArea" localSheetId="15" hidden="1">'K23(5.6)済'!$A$26:$I$38</definedName>
    <definedName name="Z_71F5222F_F46C_4BE2_8A3D_CE83EDF671DC_.wvu.PrintArea" localSheetId="16" hidden="1">'K24.25.26済'!$A$1:$O$61</definedName>
    <definedName name="Z_71F5222F_F46C_4BE2_8A3D_CE83EDF671DC_.wvu.PrintArea" localSheetId="3" hidden="1">'K3.4済'!$A$1:$H$59</definedName>
    <definedName name="Z_71F5222F_F46C_4BE2_8A3D_CE83EDF671DC_.wvu.PrintArea" localSheetId="4" hidden="1">K5済!$A$1:$M$19</definedName>
    <definedName name="Z_71F5222F_F46C_4BE2_8A3D_CE83EDF671DC_.wvu.PrintArea" localSheetId="5" hidden="1">'K6.7.8済'!$A$1:$E$54</definedName>
    <definedName name="Z_71F5222F_F46C_4BE2_8A3D_CE83EDF671DC_.wvu.PrintArea" localSheetId="6" hidden="1">'K9.10済'!$A$1:$AM$43</definedName>
    <definedName name="Z_71F5222F_F46C_4BE2_8A3D_CE83EDF671DC_.wvu.Rows" localSheetId="0" hidden="1">'K1.2(1.2)済'!$5:$5,'K1.2(1.2)済'!$24:$24,'K1.2(1.2)済'!$40:$40</definedName>
    <definedName name="Z_71F5222F_F46C_4BE2_8A3D_CE83EDF671DC_.wvu.Rows" localSheetId="1" hidden="1">'K2(3) 済'!#REF!,'K2(3) 済'!#REF!,'K2(3) 済'!#REF!</definedName>
    <definedName name="Z_71F5222F_F46C_4BE2_8A3D_CE83EDF671DC_.wvu.Rows" localSheetId="12" hidden="1">'K20.21済'!$11:$27</definedName>
    <definedName name="Z_71F5222F_F46C_4BE2_8A3D_CE83EDF671DC_.wvu.Rows" localSheetId="4" hidden="1">K5済!$8:$8</definedName>
    <definedName name="Z_71F5222F_F46C_4BE2_8A3D_CE83EDF671DC_.wvu.Rows" localSheetId="5" hidden="1">'K6.7.8済'!$9:$9</definedName>
    <definedName name="Z_90A86BFC_5A29_47A1_B16B_2C88BEE8AA08_.wvu.Cols" localSheetId="2" hidden="1">'K2(4.5.6.7)済'!$C:$C,'K2(4.5.6.7)済'!$JC:$JC,'K2(4.5.6.7)済'!$SY:$SY,'K2(4.5.6.7)済'!$ACU:$ACU,'K2(4.5.6.7)済'!$AMQ:$AMQ,'K2(4.5.6.7)済'!$AWM:$AWM,'K2(4.5.6.7)済'!$BGI:$BGI,'K2(4.5.6.7)済'!$BQE:$BQE,'K2(4.5.6.7)済'!$CAA:$CAA,'K2(4.5.6.7)済'!$CJW:$CJW,'K2(4.5.6.7)済'!$CTS:$CTS,'K2(4.5.6.7)済'!$DDO:$DDO,'K2(4.5.6.7)済'!$DNK:$DNK,'K2(4.5.6.7)済'!$DXG:$DXG,'K2(4.5.6.7)済'!$EHC:$EHC,'K2(4.5.6.7)済'!$EQY:$EQY,'K2(4.5.6.7)済'!$FAU:$FAU,'K2(4.5.6.7)済'!$FKQ:$FKQ,'K2(4.5.6.7)済'!$FUM:$FUM,'K2(4.5.6.7)済'!$GEI:$GEI,'K2(4.5.6.7)済'!$GOE:$GOE,'K2(4.5.6.7)済'!$GYA:$GYA,'K2(4.5.6.7)済'!$HHW:$HHW,'K2(4.5.6.7)済'!$HRS:$HRS,'K2(4.5.6.7)済'!$IBO:$IBO,'K2(4.5.6.7)済'!$ILK:$ILK,'K2(4.5.6.7)済'!$IVG:$IVG,'K2(4.5.6.7)済'!$JFC:$JFC,'K2(4.5.6.7)済'!$JOY:$JOY,'K2(4.5.6.7)済'!$JYU:$JYU,'K2(4.5.6.7)済'!$KIQ:$KIQ,'K2(4.5.6.7)済'!$KSM:$KSM,'K2(4.5.6.7)済'!$LCI:$LCI,'K2(4.5.6.7)済'!$LME:$LME,'K2(4.5.6.7)済'!$LWA:$LWA,'K2(4.5.6.7)済'!$MFW:$MFW,'K2(4.5.6.7)済'!$MPS:$MPS,'K2(4.5.6.7)済'!$MZO:$MZO,'K2(4.5.6.7)済'!$NJK:$NJK,'K2(4.5.6.7)済'!$NTG:$NTG,'K2(4.5.6.7)済'!$ODC:$ODC,'K2(4.5.6.7)済'!$OMY:$OMY,'K2(4.5.6.7)済'!$OWU:$OWU,'K2(4.5.6.7)済'!$PGQ:$PGQ,'K2(4.5.6.7)済'!$PQM:$PQM,'K2(4.5.6.7)済'!$QAI:$QAI,'K2(4.5.6.7)済'!$QKE:$QKE,'K2(4.5.6.7)済'!$QUA:$QUA,'K2(4.5.6.7)済'!$RDW:$RDW,'K2(4.5.6.7)済'!$RNS:$RNS,'K2(4.5.6.7)済'!$RXO:$RXO,'K2(4.5.6.7)済'!$SHK:$SHK,'K2(4.5.6.7)済'!$SRG:$SRG,'K2(4.5.6.7)済'!$TBC:$TBC,'K2(4.5.6.7)済'!$TKY:$TKY,'K2(4.5.6.7)済'!$TUU:$TUU,'K2(4.5.6.7)済'!$UEQ:$UEQ,'K2(4.5.6.7)済'!$UOM:$UOM,'K2(4.5.6.7)済'!$UYI:$UYI,'K2(4.5.6.7)済'!$VIE:$VIE,'K2(4.5.6.7)済'!$VSA:$VSA,'K2(4.5.6.7)済'!$WBW:$WBW,'K2(4.5.6.7)済'!$WLS:$WLS,'K2(4.5.6.7)済'!$WVO:$WVO</definedName>
    <definedName name="Z_90A86BFC_5A29_47A1_B16B_2C88BEE8AA08_.wvu.PrintArea" localSheetId="0" hidden="1">'K1.2(1.2)済'!$A$1:$AG$51</definedName>
    <definedName name="Z_90A86BFC_5A29_47A1_B16B_2C88BEE8AA08_.wvu.PrintArea" localSheetId="9" hidden="1">K13済!$A$1:$J$23</definedName>
    <definedName name="Z_90A86BFC_5A29_47A1_B16B_2C88BEE8AA08_.wvu.PrintArea" localSheetId="10" hidden="1">'K14.15.16済'!$A$1:$K$41</definedName>
    <definedName name="Z_90A86BFC_5A29_47A1_B16B_2C88BEE8AA08_.wvu.PrintArea" localSheetId="11" hidden="1">'K17.18.19済'!$A$1:$J$81</definedName>
    <definedName name="Z_90A86BFC_5A29_47A1_B16B_2C88BEE8AA08_.wvu.PrintArea" localSheetId="1" hidden="1">'K2(3) 済'!$A$1:$AR$59</definedName>
    <definedName name="Z_90A86BFC_5A29_47A1_B16B_2C88BEE8AA08_.wvu.PrintArea" localSheetId="2" hidden="1">'K2(4.5.6.7)済'!$A$1:$H$60</definedName>
    <definedName name="Z_90A86BFC_5A29_47A1_B16B_2C88BEE8AA08_.wvu.PrintArea" localSheetId="12" hidden="1">'K20.21済'!$A$1:$K$75</definedName>
    <definedName name="Z_90A86BFC_5A29_47A1_B16B_2C88BEE8AA08_.wvu.PrintArea" localSheetId="13" hidden="1">K22済!$A$1:$I$60</definedName>
    <definedName name="Z_90A86BFC_5A29_47A1_B16B_2C88BEE8AA08_.wvu.PrintArea" localSheetId="14" hidden="1">'K23(1.2.3.4)済'!$A$1:$J$55</definedName>
    <definedName name="Z_90A86BFC_5A29_47A1_B16B_2C88BEE8AA08_.wvu.PrintArea" localSheetId="15" hidden="1">'K23(5.6)済'!$A$26:$I$38</definedName>
    <definedName name="Z_90A86BFC_5A29_47A1_B16B_2C88BEE8AA08_.wvu.PrintArea" localSheetId="16" hidden="1">'K24.25.26済'!$A$1:$O$61</definedName>
    <definedName name="Z_90A86BFC_5A29_47A1_B16B_2C88BEE8AA08_.wvu.PrintArea" localSheetId="3" hidden="1">'K3.4済'!$A$1:$H$59</definedName>
    <definedName name="Z_90A86BFC_5A29_47A1_B16B_2C88BEE8AA08_.wvu.PrintArea" localSheetId="4" hidden="1">K5済!$A$1:$M$19</definedName>
    <definedName name="Z_90A86BFC_5A29_47A1_B16B_2C88BEE8AA08_.wvu.PrintArea" localSheetId="5" hidden="1">'K6.7.8済'!$A$1:$E$54</definedName>
    <definedName name="Z_90A86BFC_5A29_47A1_B16B_2C88BEE8AA08_.wvu.PrintArea" localSheetId="6" hidden="1">'K9.10済'!$A$1:$AM$43</definedName>
    <definedName name="Z_90A86BFC_5A29_47A1_B16B_2C88BEE8AA08_.wvu.Rows" localSheetId="0" hidden="1">'K1.2(1.2)済'!$5:$5,'K1.2(1.2)済'!$24:$24,'K1.2(1.2)済'!$40:$40,'K1.2(1.2)済'!#REF!,'K1.2(1.2)済'!#REF!</definedName>
    <definedName name="Z_90A86BFC_5A29_47A1_B16B_2C88BEE8AA08_.wvu.Rows" localSheetId="1" hidden="1">'K2(3) 済'!#REF!,'K2(3) 済'!#REF!,'K2(3) 済'!#REF!,'K2(3) 済'!$41:$41,'K2(3) 済'!$56:$56</definedName>
    <definedName name="Z_90A86BFC_5A29_47A1_B16B_2C88BEE8AA08_.wvu.Rows" localSheetId="2" hidden="1">'K2(4.5.6.7)済'!$52:$52</definedName>
    <definedName name="Z_90A86BFC_5A29_47A1_B16B_2C88BEE8AA08_.wvu.Rows" localSheetId="12" hidden="1">'K20.21済'!$11:$27</definedName>
    <definedName name="Z_90A86BFC_5A29_47A1_B16B_2C88BEE8AA08_.wvu.Rows" localSheetId="4" hidden="1">K5済!$8:$8</definedName>
    <definedName name="Z_90A86BFC_5A29_47A1_B16B_2C88BEE8AA08_.wvu.Rows" localSheetId="5" hidden="1">'K6.7.8済'!$9:$9</definedName>
    <definedName name="Z_971791CA_EC65_441D_904E_2D910B41BB6F_.wvu.Cols" localSheetId="2" hidden="1">'K2(4.5.6.7)済'!$C:$C,'K2(4.5.6.7)済'!$JC:$JC,'K2(4.5.6.7)済'!$SY:$SY,'K2(4.5.6.7)済'!$ACU:$ACU,'K2(4.5.6.7)済'!$AMQ:$AMQ,'K2(4.5.6.7)済'!$AWM:$AWM,'K2(4.5.6.7)済'!$BGI:$BGI,'K2(4.5.6.7)済'!$BQE:$BQE,'K2(4.5.6.7)済'!$CAA:$CAA,'K2(4.5.6.7)済'!$CJW:$CJW,'K2(4.5.6.7)済'!$CTS:$CTS,'K2(4.5.6.7)済'!$DDO:$DDO,'K2(4.5.6.7)済'!$DNK:$DNK,'K2(4.5.6.7)済'!$DXG:$DXG,'K2(4.5.6.7)済'!$EHC:$EHC,'K2(4.5.6.7)済'!$EQY:$EQY,'K2(4.5.6.7)済'!$FAU:$FAU,'K2(4.5.6.7)済'!$FKQ:$FKQ,'K2(4.5.6.7)済'!$FUM:$FUM,'K2(4.5.6.7)済'!$GEI:$GEI,'K2(4.5.6.7)済'!$GOE:$GOE,'K2(4.5.6.7)済'!$GYA:$GYA,'K2(4.5.6.7)済'!$HHW:$HHW,'K2(4.5.6.7)済'!$HRS:$HRS,'K2(4.5.6.7)済'!$IBO:$IBO,'K2(4.5.6.7)済'!$ILK:$ILK,'K2(4.5.6.7)済'!$IVG:$IVG,'K2(4.5.6.7)済'!$JFC:$JFC,'K2(4.5.6.7)済'!$JOY:$JOY,'K2(4.5.6.7)済'!$JYU:$JYU,'K2(4.5.6.7)済'!$KIQ:$KIQ,'K2(4.5.6.7)済'!$KSM:$KSM,'K2(4.5.6.7)済'!$LCI:$LCI,'K2(4.5.6.7)済'!$LME:$LME,'K2(4.5.6.7)済'!$LWA:$LWA,'K2(4.5.6.7)済'!$MFW:$MFW,'K2(4.5.6.7)済'!$MPS:$MPS,'K2(4.5.6.7)済'!$MZO:$MZO,'K2(4.5.6.7)済'!$NJK:$NJK,'K2(4.5.6.7)済'!$NTG:$NTG,'K2(4.5.6.7)済'!$ODC:$ODC,'K2(4.5.6.7)済'!$OMY:$OMY,'K2(4.5.6.7)済'!$OWU:$OWU,'K2(4.5.6.7)済'!$PGQ:$PGQ,'K2(4.5.6.7)済'!$PQM:$PQM,'K2(4.5.6.7)済'!$QAI:$QAI,'K2(4.5.6.7)済'!$QKE:$QKE,'K2(4.5.6.7)済'!$QUA:$QUA,'K2(4.5.6.7)済'!$RDW:$RDW,'K2(4.5.6.7)済'!$RNS:$RNS,'K2(4.5.6.7)済'!$RXO:$RXO,'K2(4.5.6.7)済'!$SHK:$SHK,'K2(4.5.6.7)済'!$SRG:$SRG,'K2(4.5.6.7)済'!$TBC:$TBC,'K2(4.5.6.7)済'!$TKY:$TKY,'K2(4.5.6.7)済'!$TUU:$TUU,'K2(4.5.6.7)済'!$UEQ:$UEQ,'K2(4.5.6.7)済'!$UOM:$UOM,'K2(4.5.6.7)済'!$UYI:$UYI,'K2(4.5.6.7)済'!$VIE:$VIE,'K2(4.5.6.7)済'!$VSA:$VSA,'K2(4.5.6.7)済'!$WBW:$WBW,'K2(4.5.6.7)済'!$WLS:$WLS,'K2(4.5.6.7)済'!$WVO:$WVO</definedName>
    <definedName name="Z_971791CA_EC65_441D_904E_2D910B41BB6F_.wvu.PrintArea" localSheetId="0" hidden="1">'K1.2(1.2)済'!$A$1:$AG$51</definedName>
    <definedName name="Z_971791CA_EC65_441D_904E_2D910B41BB6F_.wvu.PrintArea" localSheetId="9" hidden="1">K13済!$A$1:$J$23</definedName>
    <definedName name="Z_971791CA_EC65_441D_904E_2D910B41BB6F_.wvu.PrintArea" localSheetId="10" hidden="1">'K14.15.16済'!$A$1:$K$41</definedName>
    <definedName name="Z_971791CA_EC65_441D_904E_2D910B41BB6F_.wvu.PrintArea" localSheetId="11" hidden="1">'K17.18.19済'!$A$1:$J$81</definedName>
    <definedName name="Z_971791CA_EC65_441D_904E_2D910B41BB6F_.wvu.PrintArea" localSheetId="1" hidden="1">'K2(3) 済'!$A$1:$AR$59</definedName>
    <definedName name="Z_971791CA_EC65_441D_904E_2D910B41BB6F_.wvu.PrintArea" localSheetId="2" hidden="1">'K2(4.5.6.7)済'!$A$1:$H$60</definedName>
    <definedName name="Z_971791CA_EC65_441D_904E_2D910B41BB6F_.wvu.PrintArea" localSheetId="12" hidden="1">'K20.21済'!$A$1:$K$75</definedName>
    <definedName name="Z_971791CA_EC65_441D_904E_2D910B41BB6F_.wvu.PrintArea" localSheetId="13" hidden="1">K22済!$A$1:$I$60</definedName>
    <definedName name="Z_971791CA_EC65_441D_904E_2D910B41BB6F_.wvu.PrintArea" localSheetId="14" hidden="1">'K23(1.2.3.4)済'!$A$1:$J$55</definedName>
    <definedName name="Z_971791CA_EC65_441D_904E_2D910B41BB6F_.wvu.PrintArea" localSheetId="15" hidden="1">'K23(5.6)済'!$A$26:$I$38</definedName>
    <definedName name="Z_971791CA_EC65_441D_904E_2D910B41BB6F_.wvu.PrintArea" localSheetId="16" hidden="1">'K24.25.26済'!$A$1:$O$61</definedName>
    <definedName name="Z_971791CA_EC65_441D_904E_2D910B41BB6F_.wvu.PrintArea" localSheetId="3" hidden="1">'K3.4済'!$A$1:$H$59</definedName>
    <definedName name="Z_971791CA_EC65_441D_904E_2D910B41BB6F_.wvu.PrintArea" localSheetId="4" hidden="1">K5済!$A$1:$M$19</definedName>
    <definedName name="Z_971791CA_EC65_441D_904E_2D910B41BB6F_.wvu.PrintArea" localSheetId="5" hidden="1">'K6.7.8済'!$A$1:$E$54</definedName>
    <definedName name="Z_971791CA_EC65_441D_904E_2D910B41BB6F_.wvu.PrintArea" localSheetId="6" hidden="1">'K9.10済'!$A$1:$AM$43</definedName>
    <definedName name="Z_971791CA_EC65_441D_904E_2D910B41BB6F_.wvu.Rows" localSheetId="0" hidden="1">'K1.2(1.2)済'!$5:$5,'K1.2(1.2)済'!$24:$24,'K1.2(1.2)済'!$40:$40</definedName>
    <definedName name="Z_971791CA_EC65_441D_904E_2D910B41BB6F_.wvu.Rows" localSheetId="1" hidden="1">'K2(3) 済'!#REF!,'K2(3) 済'!#REF!,'K2(3) 済'!#REF!</definedName>
    <definedName name="Z_971791CA_EC65_441D_904E_2D910B41BB6F_.wvu.Rows" localSheetId="12" hidden="1">'K20.21済'!$11:$27</definedName>
    <definedName name="Z_971791CA_EC65_441D_904E_2D910B41BB6F_.wvu.Rows" localSheetId="4" hidden="1">K5済!$8:$8</definedName>
    <definedName name="Z_971791CA_EC65_441D_904E_2D910B41BB6F_.wvu.Rows" localSheetId="5" hidden="1">'K6.7.8済'!$9:$9</definedName>
    <definedName name="Z_A19DCD98_7108_4C1C_AB15_215177A88340_.wvu.Cols" localSheetId="2" hidden="1">'K2(4.5.6.7)済'!$C:$C,'K2(4.5.6.7)済'!$JC:$JC,'K2(4.5.6.7)済'!$SY:$SY,'K2(4.5.6.7)済'!$ACU:$ACU,'K2(4.5.6.7)済'!$AMQ:$AMQ,'K2(4.5.6.7)済'!$AWM:$AWM,'K2(4.5.6.7)済'!$BGI:$BGI,'K2(4.5.6.7)済'!$BQE:$BQE,'K2(4.5.6.7)済'!$CAA:$CAA,'K2(4.5.6.7)済'!$CJW:$CJW,'K2(4.5.6.7)済'!$CTS:$CTS,'K2(4.5.6.7)済'!$DDO:$DDO,'K2(4.5.6.7)済'!$DNK:$DNK,'K2(4.5.6.7)済'!$DXG:$DXG,'K2(4.5.6.7)済'!$EHC:$EHC,'K2(4.5.6.7)済'!$EQY:$EQY,'K2(4.5.6.7)済'!$FAU:$FAU,'K2(4.5.6.7)済'!$FKQ:$FKQ,'K2(4.5.6.7)済'!$FUM:$FUM,'K2(4.5.6.7)済'!$GEI:$GEI,'K2(4.5.6.7)済'!$GOE:$GOE,'K2(4.5.6.7)済'!$GYA:$GYA,'K2(4.5.6.7)済'!$HHW:$HHW,'K2(4.5.6.7)済'!$HRS:$HRS,'K2(4.5.6.7)済'!$IBO:$IBO,'K2(4.5.6.7)済'!$ILK:$ILK,'K2(4.5.6.7)済'!$IVG:$IVG,'K2(4.5.6.7)済'!$JFC:$JFC,'K2(4.5.6.7)済'!$JOY:$JOY,'K2(4.5.6.7)済'!$JYU:$JYU,'K2(4.5.6.7)済'!$KIQ:$KIQ,'K2(4.5.6.7)済'!$KSM:$KSM,'K2(4.5.6.7)済'!$LCI:$LCI,'K2(4.5.6.7)済'!$LME:$LME,'K2(4.5.6.7)済'!$LWA:$LWA,'K2(4.5.6.7)済'!$MFW:$MFW,'K2(4.5.6.7)済'!$MPS:$MPS,'K2(4.5.6.7)済'!$MZO:$MZO,'K2(4.5.6.7)済'!$NJK:$NJK,'K2(4.5.6.7)済'!$NTG:$NTG,'K2(4.5.6.7)済'!$ODC:$ODC,'K2(4.5.6.7)済'!$OMY:$OMY,'K2(4.5.6.7)済'!$OWU:$OWU,'K2(4.5.6.7)済'!$PGQ:$PGQ,'K2(4.5.6.7)済'!$PQM:$PQM,'K2(4.5.6.7)済'!$QAI:$QAI,'K2(4.5.6.7)済'!$QKE:$QKE,'K2(4.5.6.7)済'!$QUA:$QUA,'K2(4.5.6.7)済'!$RDW:$RDW,'K2(4.5.6.7)済'!$RNS:$RNS,'K2(4.5.6.7)済'!$RXO:$RXO,'K2(4.5.6.7)済'!$SHK:$SHK,'K2(4.5.6.7)済'!$SRG:$SRG,'K2(4.5.6.7)済'!$TBC:$TBC,'K2(4.5.6.7)済'!$TKY:$TKY,'K2(4.5.6.7)済'!$TUU:$TUU,'K2(4.5.6.7)済'!$UEQ:$UEQ,'K2(4.5.6.7)済'!$UOM:$UOM,'K2(4.5.6.7)済'!$UYI:$UYI,'K2(4.5.6.7)済'!$VIE:$VIE,'K2(4.5.6.7)済'!$VSA:$VSA,'K2(4.5.6.7)済'!$WBW:$WBW,'K2(4.5.6.7)済'!$WLS:$WLS,'K2(4.5.6.7)済'!$WVO:$WVO</definedName>
    <definedName name="Z_A19DCD98_7108_4C1C_AB15_215177A88340_.wvu.PrintArea" localSheetId="0" hidden="1">'K1.2(1.2)済'!$A$1:$AG$51</definedName>
    <definedName name="Z_A19DCD98_7108_4C1C_AB15_215177A88340_.wvu.PrintArea" localSheetId="9" hidden="1">K13済!$A$1:$J$23</definedName>
    <definedName name="Z_A19DCD98_7108_4C1C_AB15_215177A88340_.wvu.PrintArea" localSheetId="10" hidden="1">'K14.15.16済'!$A$1:$K$41</definedName>
    <definedName name="Z_A19DCD98_7108_4C1C_AB15_215177A88340_.wvu.PrintArea" localSheetId="11" hidden="1">'K17.18.19済'!$A$1:$J$81</definedName>
    <definedName name="Z_A19DCD98_7108_4C1C_AB15_215177A88340_.wvu.PrintArea" localSheetId="1" hidden="1">'K2(3) 済'!$A$1:$AR$59</definedName>
    <definedName name="Z_A19DCD98_7108_4C1C_AB15_215177A88340_.wvu.PrintArea" localSheetId="2" hidden="1">'K2(4.5.6.7)済'!$A$1:$H$60</definedName>
    <definedName name="Z_A19DCD98_7108_4C1C_AB15_215177A88340_.wvu.PrintArea" localSheetId="12" hidden="1">'K20.21済'!$A$1:$K$75</definedName>
    <definedName name="Z_A19DCD98_7108_4C1C_AB15_215177A88340_.wvu.PrintArea" localSheetId="13" hidden="1">K22済!$A$1:$I$60</definedName>
    <definedName name="Z_A19DCD98_7108_4C1C_AB15_215177A88340_.wvu.PrintArea" localSheetId="14" hidden="1">'K23(1.2.3.4)済'!$A$1:$J$55</definedName>
    <definedName name="Z_A19DCD98_7108_4C1C_AB15_215177A88340_.wvu.PrintArea" localSheetId="15" hidden="1">'K23(5.6)済'!$A$26:$I$38</definedName>
    <definedName name="Z_A19DCD98_7108_4C1C_AB15_215177A88340_.wvu.PrintArea" localSheetId="16" hidden="1">'K24.25.26済'!$A$1:$O$61</definedName>
    <definedName name="Z_A19DCD98_7108_4C1C_AB15_215177A88340_.wvu.PrintArea" localSheetId="3" hidden="1">'K3.4済'!$A$1:$H$59</definedName>
    <definedName name="Z_A19DCD98_7108_4C1C_AB15_215177A88340_.wvu.PrintArea" localSheetId="4" hidden="1">K5済!$A$1:$M$19</definedName>
    <definedName name="Z_A19DCD98_7108_4C1C_AB15_215177A88340_.wvu.PrintArea" localSheetId="5" hidden="1">'K6.7.8済'!$A$1:$E$54</definedName>
    <definedName name="Z_A19DCD98_7108_4C1C_AB15_215177A88340_.wvu.PrintArea" localSheetId="6" hidden="1">'K9.10済'!$A$1:$AM$43</definedName>
    <definedName name="Z_A19DCD98_7108_4C1C_AB15_215177A88340_.wvu.Rows" localSheetId="0" hidden="1">'K1.2(1.2)済'!$5:$5,'K1.2(1.2)済'!$24:$24,'K1.2(1.2)済'!$40:$40,'K1.2(1.2)済'!#REF!,'K1.2(1.2)済'!#REF!</definedName>
    <definedName name="Z_A19DCD98_7108_4C1C_AB15_215177A88340_.wvu.Rows" localSheetId="1" hidden="1">'K2(3) 済'!#REF!,'K2(3) 済'!#REF!,'K2(3) 済'!#REF!,'K2(3) 済'!$41:$41,'K2(3) 済'!$56:$56</definedName>
    <definedName name="Z_A19DCD98_7108_4C1C_AB15_215177A88340_.wvu.Rows" localSheetId="2" hidden="1">'K2(4.5.6.7)済'!$52:$52</definedName>
    <definedName name="Z_A19DCD98_7108_4C1C_AB15_215177A88340_.wvu.Rows" localSheetId="12" hidden="1">'K20.21済'!$11:$27</definedName>
    <definedName name="Z_A19DCD98_7108_4C1C_AB15_215177A88340_.wvu.Rows" localSheetId="4" hidden="1">K5済!$8:$8</definedName>
    <definedName name="Z_A19DCD98_7108_4C1C_AB15_215177A88340_.wvu.Rows" localSheetId="5" hidden="1">'K6.7.8済'!$9:$9</definedName>
    <definedName name="Z_ACF7D32B_F82D_4EA0_BCE1_A3C3FF1B008D_.wvu.PrintArea" localSheetId="5" hidden="1">'K6.7.8済'!$A$1:$F$54</definedName>
    <definedName name="Z_ACF7D32B_F82D_4EA0_BCE1_A3C3FF1B008D_.wvu.Rows" localSheetId="12" hidden="1">'K20.21済'!$11:$27</definedName>
    <definedName name="Z_BF4B2B80_652C_4497_A8CD_0B9D15218EEA_.wvu.Cols" localSheetId="2" hidden="1">'K2(4.5.6.7)済'!$C:$C,'K2(4.5.6.7)済'!$JC:$JC,'K2(4.5.6.7)済'!$SY:$SY,'K2(4.5.6.7)済'!$ACU:$ACU,'K2(4.5.6.7)済'!$AMQ:$AMQ,'K2(4.5.6.7)済'!$AWM:$AWM,'K2(4.5.6.7)済'!$BGI:$BGI,'K2(4.5.6.7)済'!$BQE:$BQE,'K2(4.5.6.7)済'!$CAA:$CAA,'K2(4.5.6.7)済'!$CJW:$CJW,'K2(4.5.6.7)済'!$CTS:$CTS,'K2(4.5.6.7)済'!$DDO:$DDO,'K2(4.5.6.7)済'!$DNK:$DNK,'K2(4.5.6.7)済'!$DXG:$DXG,'K2(4.5.6.7)済'!$EHC:$EHC,'K2(4.5.6.7)済'!$EQY:$EQY,'K2(4.5.6.7)済'!$FAU:$FAU,'K2(4.5.6.7)済'!$FKQ:$FKQ,'K2(4.5.6.7)済'!$FUM:$FUM,'K2(4.5.6.7)済'!$GEI:$GEI,'K2(4.5.6.7)済'!$GOE:$GOE,'K2(4.5.6.7)済'!$GYA:$GYA,'K2(4.5.6.7)済'!$HHW:$HHW,'K2(4.5.6.7)済'!$HRS:$HRS,'K2(4.5.6.7)済'!$IBO:$IBO,'K2(4.5.6.7)済'!$ILK:$ILK,'K2(4.5.6.7)済'!$IVG:$IVG,'K2(4.5.6.7)済'!$JFC:$JFC,'K2(4.5.6.7)済'!$JOY:$JOY,'K2(4.5.6.7)済'!$JYU:$JYU,'K2(4.5.6.7)済'!$KIQ:$KIQ,'K2(4.5.6.7)済'!$KSM:$KSM,'K2(4.5.6.7)済'!$LCI:$LCI,'K2(4.5.6.7)済'!$LME:$LME,'K2(4.5.6.7)済'!$LWA:$LWA,'K2(4.5.6.7)済'!$MFW:$MFW,'K2(4.5.6.7)済'!$MPS:$MPS,'K2(4.5.6.7)済'!$MZO:$MZO,'K2(4.5.6.7)済'!$NJK:$NJK,'K2(4.5.6.7)済'!$NTG:$NTG,'K2(4.5.6.7)済'!$ODC:$ODC,'K2(4.5.6.7)済'!$OMY:$OMY,'K2(4.5.6.7)済'!$OWU:$OWU,'K2(4.5.6.7)済'!$PGQ:$PGQ,'K2(4.5.6.7)済'!$PQM:$PQM,'K2(4.5.6.7)済'!$QAI:$QAI,'K2(4.5.6.7)済'!$QKE:$QKE,'K2(4.5.6.7)済'!$QUA:$QUA,'K2(4.5.6.7)済'!$RDW:$RDW,'K2(4.5.6.7)済'!$RNS:$RNS,'K2(4.5.6.7)済'!$RXO:$RXO,'K2(4.5.6.7)済'!$SHK:$SHK,'K2(4.5.6.7)済'!$SRG:$SRG,'K2(4.5.6.7)済'!$TBC:$TBC,'K2(4.5.6.7)済'!$TKY:$TKY,'K2(4.5.6.7)済'!$TUU:$TUU,'K2(4.5.6.7)済'!$UEQ:$UEQ,'K2(4.5.6.7)済'!$UOM:$UOM,'K2(4.5.6.7)済'!$UYI:$UYI,'K2(4.5.6.7)済'!$VIE:$VIE,'K2(4.5.6.7)済'!$VSA:$VSA,'K2(4.5.6.7)済'!$WBW:$WBW,'K2(4.5.6.7)済'!$WLS:$WLS,'K2(4.5.6.7)済'!$WVO:$WVO</definedName>
    <definedName name="Z_BF4B2B80_652C_4497_A8CD_0B9D15218EEA_.wvu.PrintArea" localSheetId="0" hidden="1">'K1.2(1.2)済'!$A$1:$AG$51</definedName>
    <definedName name="Z_BF4B2B80_652C_4497_A8CD_0B9D15218EEA_.wvu.PrintArea" localSheetId="9" hidden="1">K13済!$A$1:$J$23</definedName>
    <definedName name="Z_BF4B2B80_652C_4497_A8CD_0B9D15218EEA_.wvu.PrintArea" localSheetId="10" hidden="1">'K14.15.16済'!$A$1:$K$41</definedName>
    <definedName name="Z_BF4B2B80_652C_4497_A8CD_0B9D15218EEA_.wvu.PrintArea" localSheetId="11" hidden="1">'K17.18.19済'!$A$1:$J$81</definedName>
    <definedName name="Z_BF4B2B80_652C_4497_A8CD_0B9D15218EEA_.wvu.PrintArea" localSheetId="1" hidden="1">'K2(3) 済'!$A$1:$AR$59</definedName>
    <definedName name="Z_BF4B2B80_652C_4497_A8CD_0B9D15218EEA_.wvu.PrintArea" localSheetId="2" hidden="1">'K2(4.5.6.7)済'!$A$1:$H$60</definedName>
    <definedName name="Z_BF4B2B80_652C_4497_A8CD_0B9D15218EEA_.wvu.PrintArea" localSheetId="12" hidden="1">'K20.21済'!$A$1:$K$75</definedName>
    <definedName name="Z_BF4B2B80_652C_4497_A8CD_0B9D15218EEA_.wvu.PrintArea" localSheetId="13" hidden="1">K22済!$A$1:$I$60</definedName>
    <definedName name="Z_BF4B2B80_652C_4497_A8CD_0B9D15218EEA_.wvu.PrintArea" localSheetId="14" hidden="1">'K23(1.2.3.4)済'!$A$1:$J$55</definedName>
    <definedName name="Z_BF4B2B80_652C_4497_A8CD_0B9D15218EEA_.wvu.PrintArea" localSheetId="15" hidden="1">'K23(5.6)済'!$A$26:$I$38</definedName>
    <definedName name="Z_BF4B2B80_652C_4497_A8CD_0B9D15218EEA_.wvu.PrintArea" localSheetId="16" hidden="1">'K24.25.26済'!$A$1:$O$61</definedName>
    <definedName name="Z_BF4B2B80_652C_4497_A8CD_0B9D15218EEA_.wvu.PrintArea" localSheetId="3" hidden="1">'K3.4済'!$A$1:$H$59</definedName>
    <definedName name="Z_BF4B2B80_652C_4497_A8CD_0B9D15218EEA_.wvu.PrintArea" localSheetId="4" hidden="1">K5済!$A$1:$M$19</definedName>
    <definedName name="Z_BF4B2B80_652C_4497_A8CD_0B9D15218EEA_.wvu.PrintArea" localSheetId="5" hidden="1">'K6.7.8済'!$A$1:$E$54</definedName>
    <definedName name="Z_BF4B2B80_652C_4497_A8CD_0B9D15218EEA_.wvu.PrintArea" localSheetId="6" hidden="1">'K9.10済'!$A$1:$AM$43</definedName>
    <definedName name="Z_BF4B2B80_652C_4497_A8CD_0B9D15218EEA_.wvu.Rows" localSheetId="0" hidden="1">'K1.2(1.2)済'!$5:$5,'K1.2(1.2)済'!$24:$24,'K1.2(1.2)済'!$40:$40</definedName>
    <definedName name="Z_BF4B2B80_652C_4497_A8CD_0B9D15218EEA_.wvu.Rows" localSheetId="1" hidden="1">'K2(3) 済'!#REF!,'K2(3) 済'!#REF!,'K2(3) 済'!#REF!</definedName>
    <definedName name="Z_BF4B2B80_652C_4497_A8CD_0B9D15218EEA_.wvu.Rows" localSheetId="12" hidden="1">'K20.21済'!$11:$27</definedName>
    <definedName name="Z_BF4B2B80_652C_4497_A8CD_0B9D15218EEA_.wvu.Rows" localSheetId="4" hidden="1">K5済!$8:$8</definedName>
    <definedName name="Z_BF4B2B80_652C_4497_A8CD_0B9D15218EEA_.wvu.Rows" localSheetId="5" hidden="1">'K6.7.8済'!$9:$9</definedName>
    <definedName name="Z_C0D1F2EE_D3C8_4F38_B430_B11033DBCA91_.wvu.Cols" localSheetId="2" hidden="1">'K2(4.5.6.7)済'!$C:$C,'K2(4.5.6.7)済'!$JC:$JC,'K2(4.5.6.7)済'!$SY:$SY,'K2(4.5.6.7)済'!$ACU:$ACU,'K2(4.5.6.7)済'!$AMQ:$AMQ,'K2(4.5.6.7)済'!$AWM:$AWM,'K2(4.5.6.7)済'!$BGI:$BGI,'K2(4.5.6.7)済'!$BQE:$BQE,'K2(4.5.6.7)済'!$CAA:$CAA,'K2(4.5.6.7)済'!$CJW:$CJW,'K2(4.5.6.7)済'!$CTS:$CTS,'K2(4.5.6.7)済'!$DDO:$DDO,'K2(4.5.6.7)済'!$DNK:$DNK,'K2(4.5.6.7)済'!$DXG:$DXG,'K2(4.5.6.7)済'!$EHC:$EHC,'K2(4.5.6.7)済'!$EQY:$EQY,'K2(4.5.6.7)済'!$FAU:$FAU,'K2(4.5.6.7)済'!$FKQ:$FKQ,'K2(4.5.6.7)済'!$FUM:$FUM,'K2(4.5.6.7)済'!$GEI:$GEI,'K2(4.5.6.7)済'!$GOE:$GOE,'K2(4.5.6.7)済'!$GYA:$GYA,'K2(4.5.6.7)済'!$HHW:$HHW,'K2(4.5.6.7)済'!$HRS:$HRS,'K2(4.5.6.7)済'!$IBO:$IBO,'K2(4.5.6.7)済'!$ILK:$ILK,'K2(4.5.6.7)済'!$IVG:$IVG,'K2(4.5.6.7)済'!$JFC:$JFC,'K2(4.5.6.7)済'!$JOY:$JOY,'K2(4.5.6.7)済'!$JYU:$JYU,'K2(4.5.6.7)済'!$KIQ:$KIQ,'K2(4.5.6.7)済'!$KSM:$KSM,'K2(4.5.6.7)済'!$LCI:$LCI,'K2(4.5.6.7)済'!$LME:$LME,'K2(4.5.6.7)済'!$LWA:$LWA,'K2(4.5.6.7)済'!$MFW:$MFW,'K2(4.5.6.7)済'!$MPS:$MPS,'K2(4.5.6.7)済'!$MZO:$MZO,'K2(4.5.6.7)済'!$NJK:$NJK,'K2(4.5.6.7)済'!$NTG:$NTG,'K2(4.5.6.7)済'!$ODC:$ODC,'K2(4.5.6.7)済'!$OMY:$OMY,'K2(4.5.6.7)済'!$OWU:$OWU,'K2(4.5.6.7)済'!$PGQ:$PGQ,'K2(4.5.6.7)済'!$PQM:$PQM,'K2(4.5.6.7)済'!$QAI:$QAI,'K2(4.5.6.7)済'!$QKE:$QKE,'K2(4.5.6.7)済'!$QUA:$QUA,'K2(4.5.6.7)済'!$RDW:$RDW,'K2(4.5.6.7)済'!$RNS:$RNS,'K2(4.5.6.7)済'!$RXO:$RXO,'K2(4.5.6.7)済'!$SHK:$SHK,'K2(4.5.6.7)済'!$SRG:$SRG,'K2(4.5.6.7)済'!$TBC:$TBC,'K2(4.5.6.7)済'!$TKY:$TKY,'K2(4.5.6.7)済'!$TUU:$TUU,'K2(4.5.6.7)済'!$UEQ:$UEQ,'K2(4.5.6.7)済'!$UOM:$UOM,'K2(4.5.6.7)済'!$UYI:$UYI,'K2(4.5.6.7)済'!$VIE:$VIE,'K2(4.5.6.7)済'!$VSA:$VSA,'K2(4.5.6.7)済'!$WBW:$WBW,'K2(4.5.6.7)済'!$WLS:$WLS,'K2(4.5.6.7)済'!$WVO:$WVO</definedName>
    <definedName name="Z_C0D1F2EE_D3C8_4F38_B430_B11033DBCA91_.wvu.PrintArea" localSheetId="0" hidden="1">'K1.2(1.2)済'!$A$1:$AG$51</definedName>
    <definedName name="Z_C0D1F2EE_D3C8_4F38_B430_B11033DBCA91_.wvu.PrintArea" localSheetId="9" hidden="1">K13済!$A$1:$J$23</definedName>
    <definedName name="Z_C0D1F2EE_D3C8_4F38_B430_B11033DBCA91_.wvu.PrintArea" localSheetId="10" hidden="1">'K14.15.16済'!$A$1:$K$41</definedName>
    <definedName name="Z_C0D1F2EE_D3C8_4F38_B430_B11033DBCA91_.wvu.PrintArea" localSheetId="11" hidden="1">'K17.18.19済'!$A$1:$J$81</definedName>
    <definedName name="Z_C0D1F2EE_D3C8_4F38_B430_B11033DBCA91_.wvu.PrintArea" localSheetId="1" hidden="1">'K2(3) 済'!$A$1:$AR$59</definedName>
    <definedName name="Z_C0D1F2EE_D3C8_4F38_B430_B11033DBCA91_.wvu.PrintArea" localSheetId="2" hidden="1">'K2(4.5.6.7)済'!$A$1:$H$60</definedName>
    <definedName name="Z_C0D1F2EE_D3C8_4F38_B430_B11033DBCA91_.wvu.PrintArea" localSheetId="12" hidden="1">'K20.21済'!$A$1:$K$75</definedName>
    <definedName name="Z_C0D1F2EE_D3C8_4F38_B430_B11033DBCA91_.wvu.PrintArea" localSheetId="13" hidden="1">K22済!$A$1:$I$60</definedName>
    <definedName name="Z_C0D1F2EE_D3C8_4F38_B430_B11033DBCA91_.wvu.PrintArea" localSheetId="14" hidden="1">'K23(1.2.3.4)済'!$A$1:$J$55</definedName>
    <definedName name="Z_C0D1F2EE_D3C8_4F38_B430_B11033DBCA91_.wvu.PrintArea" localSheetId="15" hidden="1">'K23(5.6)済'!$A$26:$I$38</definedName>
    <definedName name="Z_C0D1F2EE_D3C8_4F38_B430_B11033DBCA91_.wvu.PrintArea" localSheetId="16" hidden="1">'K24.25.26済'!$A$1:$O$61</definedName>
    <definedName name="Z_C0D1F2EE_D3C8_4F38_B430_B11033DBCA91_.wvu.PrintArea" localSheetId="3" hidden="1">'K3.4済'!$A$1:$H$59</definedName>
    <definedName name="Z_C0D1F2EE_D3C8_4F38_B430_B11033DBCA91_.wvu.PrintArea" localSheetId="4" hidden="1">K5済!$A$1:$M$19</definedName>
    <definedName name="Z_C0D1F2EE_D3C8_4F38_B430_B11033DBCA91_.wvu.PrintArea" localSheetId="5" hidden="1">'K6.7.8済'!$A$1:$E$54</definedName>
    <definedName name="Z_C0D1F2EE_D3C8_4F38_B430_B11033DBCA91_.wvu.PrintArea" localSheetId="6" hidden="1">'K9.10済'!$A$1:$AM$43</definedName>
    <definedName name="Z_C0D1F2EE_D3C8_4F38_B430_B11033DBCA91_.wvu.Rows" localSheetId="0" hidden="1">'K1.2(1.2)済'!$5:$5,'K1.2(1.2)済'!$24:$24,'K1.2(1.2)済'!$40:$40</definedName>
    <definedName name="Z_C0D1F2EE_D3C8_4F38_B430_B11033DBCA91_.wvu.Rows" localSheetId="1" hidden="1">'K2(3) 済'!#REF!,'K2(3) 済'!#REF!,'K2(3) 済'!#REF!</definedName>
    <definedName name="Z_C0D1F2EE_D3C8_4F38_B430_B11033DBCA91_.wvu.Rows" localSheetId="12" hidden="1">'K20.21済'!$11:$27</definedName>
    <definedName name="Z_C0D1F2EE_D3C8_4F38_B430_B11033DBCA91_.wvu.Rows" localSheetId="4" hidden="1">K5済!$8:$8</definedName>
    <definedName name="Z_C0D1F2EE_D3C8_4F38_B430_B11033DBCA91_.wvu.Rows" localSheetId="5" hidden="1">'K6.7.8済'!$9:$9</definedName>
    <definedName name="Z_C9DA7DD4_8D8F_46CB_8ADE_6A720D9EA476_.wvu.Cols" localSheetId="2" hidden="1">'K2(4.5.6.7)済'!$C:$C,'K2(4.5.6.7)済'!$JC:$JC,'K2(4.5.6.7)済'!$SY:$SY,'K2(4.5.6.7)済'!$ACU:$ACU,'K2(4.5.6.7)済'!$AMQ:$AMQ,'K2(4.5.6.7)済'!$AWM:$AWM,'K2(4.5.6.7)済'!$BGI:$BGI,'K2(4.5.6.7)済'!$BQE:$BQE,'K2(4.5.6.7)済'!$CAA:$CAA,'K2(4.5.6.7)済'!$CJW:$CJW,'K2(4.5.6.7)済'!$CTS:$CTS,'K2(4.5.6.7)済'!$DDO:$DDO,'K2(4.5.6.7)済'!$DNK:$DNK,'K2(4.5.6.7)済'!$DXG:$DXG,'K2(4.5.6.7)済'!$EHC:$EHC,'K2(4.5.6.7)済'!$EQY:$EQY,'K2(4.5.6.7)済'!$FAU:$FAU,'K2(4.5.6.7)済'!$FKQ:$FKQ,'K2(4.5.6.7)済'!$FUM:$FUM,'K2(4.5.6.7)済'!$GEI:$GEI,'K2(4.5.6.7)済'!$GOE:$GOE,'K2(4.5.6.7)済'!$GYA:$GYA,'K2(4.5.6.7)済'!$HHW:$HHW,'K2(4.5.6.7)済'!$HRS:$HRS,'K2(4.5.6.7)済'!$IBO:$IBO,'K2(4.5.6.7)済'!$ILK:$ILK,'K2(4.5.6.7)済'!$IVG:$IVG,'K2(4.5.6.7)済'!$JFC:$JFC,'K2(4.5.6.7)済'!$JOY:$JOY,'K2(4.5.6.7)済'!$JYU:$JYU,'K2(4.5.6.7)済'!$KIQ:$KIQ,'K2(4.5.6.7)済'!$KSM:$KSM,'K2(4.5.6.7)済'!$LCI:$LCI,'K2(4.5.6.7)済'!$LME:$LME,'K2(4.5.6.7)済'!$LWA:$LWA,'K2(4.5.6.7)済'!$MFW:$MFW,'K2(4.5.6.7)済'!$MPS:$MPS,'K2(4.5.6.7)済'!$MZO:$MZO,'K2(4.5.6.7)済'!$NJK:$NJK,'K2(4.5.6.7)済'!$NTG:$NTG,'K2(4.5.6.7)済'!$ODC:$ODC,'K2(4.5.6.7)済'!$OMY:$OMY,'K2(4.5.6.7)済'!$OWU:$OWU,'K2(4.5.6.7)済'!$PGQ:$PGQ,'K2(4.5.6.7)済'!$PQM:$PQM,'K2(4.5.6.7)済'!$QAI:$QAI,'K2(4.5.6.7)済'!$QKE:$QKE,'K2(4.5.6.7)済'!$QUA:$QUA,'K2(4.5.6.7)済'!$RDW:$RDW,'K2(4.5.6.7)済'!$RNS:$RNS,'K2(4.5.6.7)済'!$RXO:$RXO,'K2(4.5.6.7)済'!$SHK:$SHK,'K2(4.5.6.7)済'!$SRG:$SRG,'K2(4.5.6.7)済'!$TBC:$TBC,'K2(4.5.6.7)済'!$TKY:$TKY,'K2(4.5.6.7)済'!$TUU:$TUU,'K2(4.5.6.7)済'!$UEQ:$UEQ,'K2(4.5.6.7)済'!$UOM:$UOM,'K2(4.5.6.7)済'!$UYI:$UYI,'K2(4.5.6.7)済'!$VIE:$VIE,'K2(4.5.6.7)済'!$VSA:$VSA,'K2(4.5.6.7)済'!$WBW:$WBW,'K2(4.5.6.7)済'!$WLS:$WLS,'K2(4.5.6.7)済'!$WVO:$WVO</definedName>
    <definedName name="Z_C9DA7DD4_8D8F_46CB_8ADE_6A720D9EA476_.wvu.PrintArea" localSheetId="0" hidden="1">'K1.2(1.2)済'!$A$1:$AG$51</definedName>
    <definedName name="Z_C9DA7DD4_8D8F_46CB_8ADE_6A720D9EA476_.wvu.PrintArea" localSheetId="9" hidden="1">K13済!$A$1:$J$23</definedName>
    <definedName name="Z_C9DA7DD4_8D8F_46CB_8ADE_6A720D9EA476_.wvu.PrintArea" localSheetId="10" hidden="1">'K14.15.16済'!$A$1:$K$41</definedName>
    <definedName name="Z_C9DA7DD4_8D8F_46CB_8ADE_6A720D9EA476_.wvu.PrintArea" localSheetId="11" hidden="1">'K17.18.19済'!$A$1:$J$81</definedName>
    <definedName name="Z_C9DA7DD4_8D8F_46CB_8ADE_6A720D9EA476_.wvu.PrintArea" localSheetId="1" hidden="1">'K2(3) 済'!$A$1:$AR$59</definedName>
    <definedName name="Z_C9DA7DD4_8D8F_46CB_8ADE_6A720D9EA476_.wvu.PrintArea" localSheetId="2" hidden="1">'K2(4.5.6.7)済'!$A$1:$H$60</definedName>
    <definedName name="Z_C9DA7DD4_8D8F_46CB_8ADE_6A720D9EA476_.wvu.PrintArea" localSheetId="12" hidden="1">'K20.21済'!$A$1:$K$75</definedName>
    <definedName name="Z_C9DA7DD4_8D8F_46CB_8ADE_6A720D9EA476_.wvu.PrintArea" localSheetId="13" hidden="1">K22済!$A$1:$I$60</definedName>
    <definedName name="Z_C9DA7DD4_8D8F_46CB_8ADE_6A720D9EA476_.wvu.PrintArea" localSheetId="14" hidden="1">'K23(1.2.3.4)済'!$A$1:$J$55</definedName>
    <definedName name="Z_C9DA7DD4_8D8F_46CB_8ADE_6A720D9EA476_.wvu.PrintArea" localSheetId="15" hidden="1">'K23(5.6)済'!$A$26:$I$38</definedName>
    <definedName name="Z_C9DA7DD4_8D8F_46CB_8ADE_6A720D9EA476_.wvu.PrintArea" localSheetId="16" hidden="1">'K24.25.26済'!$A$1:$O$61</definedName>
    <definedName name="Z_C9DA7DD4_8D8F_46CB_8ADE_6A720D9EA476_.wvu.PrintArea" localSheetId="3" hidden="1">'K3.4済'!$A$1:$H$59</definedName>
    <definedName name="Z_C9DA7DD4_8D8F_46CB_8ADE_6A720D9EA476_.wvu.PrintArea" localSheetId="4" hidden="1">K5済!$A$1:$M$19</definedName>
    <definedName name="Z_C9DA7DD4_8D8F_46CB_8ADE_6A720D9EA476_.wvu.PrintArea" localSheetId="5" hidden="1">'K6.7.8済'!$A$1:$E$54</definedName>
    <definedName name="Z_C9DA7DD4_8D8F_46CB_8ADE_6A720D9EA476_.wvu.PrintArea" localSheetId="6" hidden="1">'K9.10済'!$A$1:$AM$43</definedName>
    <definedName name="Z_C9DA7DD4_8D8F_46CB_8ADE_6A720D9EA476_.wvu.Rows" localSheetId="0" hidden="1">'K1.2(1.2)済'!$5:$5,'K1.2(1.2)済'!$24:$24,'K1.2(1.2)済'!$40:$40</definedName>
    <definedName name="Z_C9DA7DD4_8D8F_46CB_8ADE_6A720D9EA476_.wvu.Rows" localSheetId="1" hidden="1">'K2(3) 済'!#REF!,'K2(3) 済'!#REF!,'K2(3) 済'!#REF!</definedName>
    <definedName name="Z_C9DA7DD4_8D8F_46CB_8ADE_6A720D9EA476_.wvu.Rows" localSheetId="12" hidden="1">'K20.21済'!$11:$27</definedName>
    <definedName name="Z_C9DA7DD4_8D8F_46CB_8ADE_6A720D9EA476_.wvu.Rows" localSheetId="4" hidden="1">K5済!$8:$8</definedName>
    <definedName name="Z_C9DA7DD4_8D8F_46CB_8ADE_6A720D9EA476_.wvu.Rows" localSheetId="5" hidden="1">'K6.7.8済'!$9:$9</definedName>
    <definedName name="Z_D533129D_736A_498B_A442_92C714A2889C_.wvu.Cols" localSheetId="2" hidden="1">'K2(4.5.6.7)済'!$C:$C,'K2(4.5.6.7)済'!$JC:$JC,'K2(4.5.6.7)済'!$SY:$SY,'K2(4.5.6.7)済'!$ACU:$ACU,'K2(4.5.6.7)済'!$AMQ:$AMQ,'K2(4.5.6.7)済'!$AWM:$AWM,'K2(4.5.6.7)済'!$BGI:$BGI,'K2(4.5.6.7)済'!$BQE:$BQE,'K2(4.5.6.7)済'!$CAA:$CAA,'K2(4.5.6.7)済'!$CJW:$CJW,'K2(4.5.6.7)済'!$CTS:$CTS,'K2(4.5.6.7)済'!$DDO:$DDO,'K2(4.5.6.7)済'!$DNK:$DNK,'K2(4.5.6.7)済'!$DXG:$DXG,'K2(4.5.6.7)済'!$EHC:$EHC,'K2(4.5.6.7)済'!$EQY:$EQY,'K2(4.5.6.7)済'!$FAU:$FAU,'K2(4.5.6.7)済'!$FKQ:$FKQ,'K2(4.5.6.7)済'!$FUM:$FUM,'K2(4.5.6.7)済'!$GEI:$GEI,'K2(4.5.6.7)済'!$GOE:$GOE,'K2(4.5.6.7)済'!$GYA:$GYA,'K2(4.5.6.7)済'!$HHW:$HHW,'K2(4.5.6.7)済'!$HRS:$HRS,'K2(4.5.6.7)済'!$IBO:$IBO,'K2(4.5.6.7)済'!$ILK:$ILK,'K2(4.5.6.7)済'!$IVG:$IVG,'K2(4.5.6.7)済'!$JFC:$JFC,'K2(4.5.6.7)済'!$JOY:$JOY,'K2(4.5.6.7)済'!$JYU:$JYU,'K2(4.5.6.7)済'!$KIQ:$KIQ,'K2(4.5.6.7)済'!$KSM:$KSM,'K2(4.5.6.7)済'!$LCI:$LCI,'K2(4.5.6.7)済'!$LME:$LME,'K2(4.5.6.7)済'!$LWA:$LWA,'K2(4.5.6.7)済'!$MFW:$MFW,'K2(4.5.6.7)済'!$MPS:$MPS,'K2(4.5.6.7)済'!$MZO:$MZO,'K2(4.5.6.7)済'!$NJK:$NJK,'K2(4.5.6.7)済'!$NTG:$NTG,'K2(4.5.6.7)済'!$ODC:$ODC,'K2(4.5.6.7)済'!$OMY:$OMY,'K2(4.5.6.7)済'!$OWU:$OWU,'K2(4.5.6.7)済'!$PGQ:$PGQ,'K2(4.5.6.7)済'!$PQM:$PQM,'K2(4.5.6.7)済'!$QAI:$QAI,'K2(4.5.6.7)済'!$QKE:$QKE,'K2(4.5.6.7)済'!$QUA:$QUA,'K2(4.5.6.7)済'!$RDW:$RDW,'K2(4.5.6.7)済'!$RNS:$RNS,'K2(4.5.6.7)済'!$RXO:$RXO,'K2(4.5.6.7)済'!$SHK:$SHK,'K2(4.5.6.7)済'!$SRG:$SRG,'K2(4.5.6.7)済'!$TBC:$TBC,'K2(4.5.6.7)済'!$TKY:$TKY,'K2(4.5.6.7)済'!$TUU:$TUU,'K2(4.5.6.7)済'!$UEQ:$UEQ,'K2(4.5.6.7)済'!$UOM:$UOM,'K2(4.5.6.7)済'!$UYI:$UYI,'K2(4.5.6.7)済'!$VIE:$VIE,'K2(4.5.6.7)済'!$VSA:$VSA,'K2(4.5.6.7)済'!$WBW:$WBW,'K2(4.5.6.7)済'!$WLS:$WLS,'K2(4.5.6.7)済'!$WVO:$WVO</definedName>
    <definedName name="Z_D533129D_736A_498B_A442_92C714A2889C_.wvu.PrintArea" localSheetId="0" hidden="1">'K1.2(1.2)済'!$A$1:$AG$51</definedName>
    <definedName name="Z_D533129D_736A_498B_A442_92C714A2889C_.wvu.PrintArea" localSheetId="9" hidden="1">K13済!$A$1:$J$23</definedName>
    <definedName name="Z_D533129D_736A_498B_A442_92C714A2889C_.wvu.PrintArea" localSheetId="10" hidden="1">'K14.15.16済'!$A$1:$K$41</definedName>
    <definedName name="Z_D533129D_736A_498B_A442_92C714A2889C_.wvu.PrintArea" localSheetId="11" hidden="1">'K17.18.19済'!$A$1:$J$81</definedName>
    <definedName name="Z_D533129D_736A_498B_A442_92C714A2889C_.wvu.PrintArea" localSheetId="1" hidden="1">'K2(3) 済'!$A$1:$AR$59</definedName>
    <definedName name="Z_D533129D_736A_498B_A442_92C714A2889C_.wvu.PrintArea" localSheetId="2" hidden="1">'K2(4.5.6.7)済'!$A$1:$H$60</definedName>
    <definedName name="Z_D533129D_736A_498B_A442_92C714A2889C_.wvu.PrintArea" localSheetId="12" hidden="1">'K20.21済'!$A$1:$K$75</definedName>
    <definedName name="Z_D533129D_736A_498B_A442_92C714A2889C_.wvu.PrintArea" localSheetId="13" hidden="1">K22済!$A$1:$I$60</definedName>
    <definedName name="Z_D533129D_736A_498B_A442_92C714A2889C_.wvu.PrintArea" localSheetId="14" hidden="1">'K23(1.2.3.4)済'!$A$1:$J$55</definedName>
    <definedName name="Z_D533129D_736A_498B_A442_92C714A2889C_.wvu.PrintArea" localSheetId="15" hidden="1">'K23(5.6)済'!$A$26:$I$38</definedName>
    <definedName name="Z_D533129D_736A_498B_A442_92C714A2889C_.wvu.PrintArea" localSheetId="16" hidden="1">'K24.25.26済'!$A$1:$O$61</definedName>
    <definedName name="Z_D533129D_736A_498B_A442_92C714A2889C_.wvu.PrintArea" localSheetId="3" hidden="1">'K3.4済'!$A$1:$H$59</definedName>
    <definedName name="Z_D533129D_736A_498B_A442_92C714A2889C_.wvu.PrintArea" localSheetId="4" hidden="1">K5済!$A$1:$M$19</definedName>
    <definedName name="Z_D533129D_736A_498B_A442_92C714A2889C_.wvu.PrintArea" localSheetId="5" hidden="1">'K6.7.8済'!$A$1:$E$54</definedName>
    <definedName name="Z_D533129D_736A_498B_A442_92C714A2889C_.wvu.PrintArea" localSheetId="6" hidden="1">'K9.10済'!$A$1:$AM$43</definedName>
    <definedName name="Z_D533129D_736A_498B_A442_92C714A2889C_.wvu.Rows" localSheetId="0" hidden="1">'K1.2(1.2)済'!$5:$5,'K1.2(1.2)済'!$24:$24,'K1.2(1.2)済'!$40:$40</definedName>
    <definedName name="Z_D533129D_736A_498B_A442_92C714A2889C_.wvu.Rows" localSheetId="1" hidden="1">'K2(3) 済'!#REF!,'K2(3) 済'!#REF!,'K2(3) 済'!#REF!</definedName>
    <definedName name="Z_D533129D_736A_498B_A442_92C714A2889C_.wvu.Rows" localSheetId="12" hidden="1">'K20.21済'!$11:$27</definedName>
    <definedName name="Z_D533129D_736A_498B_A442_92C714A2889C_.wvu.Rows" localSheetId="4" hidden="1">K5済!$8:$8</definedName>
    <definedName name="Z_D533129D_736A_498B_A442_92C714A2889C_.wvu.Rows" localSheetId="5" hidden="1">'K6.7.8済'!$9:$9</definedName>
    <definedName name="Z_E915AD50_E2BA_4B87_8EFB_8C8783D74250_.wvu.Cols" localSheetId="2" hidden="1">'K2(4.5.6.7)済'!$C:$C,'K2(4.5.6.7)済'!$JC:$JC,'K2(4.5.6.7)済'!$SY:$SY,'K2(4.5.6.7)済'!$ACU:$ACU,'K2(4.5.6.7)済'!$AMQ:$AMQ,'K2(4.5.6.7)済'!$AWM:$AWM,'K2(4.5.6.7)済'!$BGI:$BGI,'K2(4.5.6.7)済'!$BQE:$BQE,'K2(4.5.6.7)済'!$CAA:$CAA,'K2(4.5.6.7)済'!$CJW:$CJW,'K2(4.5.6.7)済'!$CTS:$CTS,'K2(4.5.6.7)済'!$DDO:$DDO,'K2(4.5.6.7)済'!$DNK:$DNK,'K2(4.5.6.7)済'!$DXG:$DXG,'K2(4.5.6.7)済'!$EHC:$EHC,'K2(4.5.6.7)済'!$EQY:$EQY,'K2(4.5.6.7)済'!$FAU:$FAU,'K2(4.5.6.7)済'!$FKQ:$FKQ,'K2(4.5.6.7)済'!$FUM:$FUM,'K2(4.5.6.7)済'!$GEI:$GEI,'K2(4.5.6.7)済'!$GOE:$GOE,'K2(4.5.6.7)済'!$GYA:$GYA,'K2(4.5.6.7)済'!$HHW:$HHW,'K2(4.5.6.7)済'!$HRS:$HRS,'K2(4.5.6.7)済'!$IBO:$IBO,'K2(4.5.6.7)済'!$ILK:$ILK,'K2(4.5.6.7)済'!$IVG:$IVG,'K2(4.5.6.7)済'!$JFC:$JFC,'K2(4.5.6.7)済'!$JOY:$JOY,'K2(4.5.6.7)済'!$JYU:$JYU,'K2(4.5.6.7)済'!$KIQ:$KIQ,'K2(4.5.6.7)済'!$KSM:$KSM,'K2(4.5.6.7)済'!$LCI:$LCI,'K2(4.5.6.7)済'!$LME:$LME,'K2(4.5.6.7)済'!$LWA:$LWA,'K2(4.5.6.7)済'!$MFW:$MFW,'K2(4.5.6.7)済'!$MPS:$MPS,'K2(4.5.6.7)済'!$MZO:$MZO,'K2(4.5.6.7)済'!$NJK:$NJK,'K2(4.5.6.7)済'!$NTG:$NTG,'K2(4.5.6.7)済'!$ODC:$ODC,'K2(4.5.6.7)済'!$OMY:$OMY,'K2(4.5.6.7)済'!$OWU:$OWU,'K2(4.5.6.7)済'!$PGQ:$PGQ,'K2(4.5.6.7)済'!$PQM:$PQM,'K2(4.5.6.7)済'!$QAI:$QAI,'K2(4.5.6.7)済'!$QKE:$QKE,'K2(4.5.6.7)済'!$QUA:$QUA,'K2(4.5.6.7)済'!$RDW:$RDW,'K2(4.5.6.7)済'!$RNS:$RNS,'K2(4.5.6.7)済'!$RXO:$RXO,'K2(4.5.6.7)済'!$SHK:$SHK,'K2(4.5.6.7)済'!$SRG:$SRG,'K2(4.5.6.7)済'!$TBC:$TBC,'K2(4.5.6.7)済'!$TKY:$TKY,'K2(4.5.6.7)済'!$TUU:$TUU,'K2(4.5.6.7)済'!$UEQ:$UEQ,'K2(4.5.6.7)済'!$UOM:$UOM,'K2(4.5.6.7)済'!$UYI:$UYI,'K2(4.5.6.7)済'!$VIE:$VIE,'K2(4.5.6.7)済'!$VSA:$VSA,'K2(4.5.6.7)済'!$WBW:$WBW,'K2(4.5.6.7)済'!$WLS:$WLS,'K2(4.5.6.7)済'!$WVO:$WVO</definedName>
    <definedName name="Z_E915AD50_E2BA_4B87_8EFB_8C8783D74250_.wvu.PrintArea" localSheetId="0" hidden="1">'K1.2(1.2)済'!$A$1:$AG$51</definedName>
    <definedName name="Z_E915AD50_E2BA_4B87_8EFB_8C8783D74250_.wvu.PrintArea" localSheetId="9" hidden="1">K13済!$A$1:$J$23</definedName>
    <definedName name="Z_E915AD50_E2BA_4B87_8EFB_8C8783D74250_.wvu.PrintArea" localSheetId="10" hidden="1">'K14.15.16済'!$A$1:$K$41</definedName>
    <definedName name="Z_E915AD50_E2BA_4B87_8EFB_8C8783D74250_.wvu.PrintArea" localSheetId="11" hidden="1">'K17.18.19済'!$A$1:$J$81</definedName>
    <definedName name="Z_E915AD50_E2BA_4B87_8EFB_8C8783D74250_.wvu.PrintArea" localSheetId="1" hidden="1">'K2(3) 済'!$A$1:$AR$59</definedName>
    <definedName name="Z_E915AD50_E2BA_4B87_8EFB_8C8783D74250_.wvu.PrintArea" localSheetId="2" hidden="1">'K2(4.5.6.7)済'!$A$1:$H$60</definedName>
    <definedName name="Z_E915AD50_E2BA_4B87_8EFB_8C8783D74250_.wvu.PrintArea" localSheetId="12" hidden="1">'K20.21済'!$A$1:$K$75</definedName>
    <definedName name="Z_E915AD50_E2BA_4B87_8EFB_8C8783D74250_.wvu.PrintArea" localSheetId="13" hidden="1">K22済!$A$1:$I$60</definedName>
    <definedName name="Z_E915AD50_E2BA_4B87_8EFB_8C8783D74250_.wvu.PrintArea" localSheetId="14" hidden="1">'K23(1.2.3.4)済'!$A$1:$J$55</definedName>
    <definedName name="Z_E915AD50_E2BA_4B87_8EFB_8C8783D74250_.wvu.PrintArea" localSheetId="15" hidden="1">'K23(5.6)済'!$A$26:$I$38</definedName>
    <definedName name="Z_E915AD50_E2BA_4B87_8EFB_8C8783D74250_.wvu.PrintArea" localSheetId="16" hidden="1">'K24.25.26済'!$A$1:$O$61</definedName>
    <definedName name="Z_E915AD50_E2BA_4B87_8EFB_8C8783D74250_.wvu.PrintArea" localSheetId="3" hidden="1">'K3.4済'!$A$1:$H$59</definedName>
    <definedName name="Z_E915AD50_E2BA_4B87_8EFB_8C8783D74250_.wvu.PrintArea" localSheetId="4" hidden="1">K5済!$A$1:$M$19</definedName>
    <definedName name="Z_E915AD50_E2BA_4B87_8EFB_8C8783D74250_.wvu.PrintArea" localSheetId="5" hidden="1">'K6.7.8済'!$A$1:$E$54</definedName>
    <definedName name="Z_E915AD50_E2BA_4B87_8EFB_8C8783D74250_.wvu.PrintArea" localSheetId="6" hidden="1">'K9.10済'!$A$1:$AM$43</definedName>
    <definedName name="Z_E915AD50_E2BA_4B87_8EFB_8C8783D74250_.wvu.Rows" localSheetId="0" hidden="1">'K1.2(1.2)済'!$5:$5,'K1.2(1.2)済'!$24:$24,'K1.2(1.2)済'!$40:$40</definedName>
    <definedName name="Z_E915AD50_E2BA_4B87_8EFB_8C8783D74250_.wvu.Rows" localSheetId="1" hidden="1">'K2(3) 済'!#REF!,'K2(3) 済'!#REF!,'K2(3) 済'!#REF!</definedName>
    <definedName name="Z_E915AD50_E2BA_4B87_8EFB_8C8783D74250_.wvu.Rows" localSheetId="12" hidden="1">'K20.21済'!$11:$27</definedName>
    <definedName name="Z_E915AD50_E2BA_4B87_8EFB_8C8783D74250_.wvu.Rows" localSheetId="4" hidden="1">K5済!$8:$8</definedName>
    <definedName name="Z_E915AD50_E2BA_4B87_8EFB_8C8783D74250_.wvu.Rows" localSheetId="5" hidden="1">'K6.7.8済'!$9:$9</definedName>
  </definedNames>
  <calcPr calcId="191029" iterate="1" iterateCount="1"/>
  <customWorkbookViews>
    <customWorkbookView name="雪山 早紀 - 個人用ビュー" guid="{378F29C8-92BB-4ADE-B7C9-C2099B1BDB80}" mergeInterval="0" personalView="1" maximized="1" xWindow="-11" yWindow="-11" windowWidth="1822" windowHeight="1162" activeSheetId="1"/>
    <customWorkbookView name="石川 武彦 - 個人用ビュー" guid="{E915AD50-E2BA-4B87-8EFB-8C8783D74250}" mergeInterval="0" personalView="1" maximized="1" xWindow="-8" yWindow="-8" windowWidth="1382" windowHeight="744" activeSheetId="18"/>
    <customWorkbookView name="中山 亜里 - 個人用ビュー" guid="{D533129D-736A-498B-A442-92C714A2889C}" mergeInterval="0" personalView="1" maximized="1" xWindow="-8" yWindow="-8" windowWidth="1382" windowHeight="744" activeSheetId="14"/>
    <customWorkbookView name="佐藤 健也 - 個人用ビュー" guid="{90A86BFC-5A29-47A1-B16B-2C88BEE8AA08}" mergeInterval="0" personalView="1" yWindow="16" windowWidth="1364" windowHeight="712" activeSheetId="1"/>
    <customWorkbookView name="遠藤 寸名緒 - 個人用ビュー" guid="{3EB8CC3E-9A82-4E16-A97F-626541589659}" mergeInterval="0" personalView="1" maximized="1" xWindow="-8" yWindow="-8" windowWidth="1382" windowHeight="744" activeSheetId="12"/>
    <customWorkbookView name="小野田 良 - 個人用ビュー" guid="{36BB60DB-041E-4283-9C5E-6CB41743C82C}" mergeInterval="0" personalView="1" maximized="1" xWindow="55" yWindow="-8" windowWidth="1313" windowHeight="784" tabRatio="822" activeSheetId="18"/>
    <customWorkbookView name="黒田 江理 - 個人用ビュー" guid="{BF4B2B80-652C-4497-A8CD-0B9D15218EEA}" mergeInterval="0" personalView="1" maximized="1" xWindow="-8" yWindow="-8" windowWidth="1382" windowHeight="744" activeSheetId="12"/>
    <customWorkbookView name="柴山 尚範 - 個人用ビュー" guid="{3A745724-A3E9-4CE2-9AF5-16042FA6772E}" mergeInterval="0" personalView="1" maximized="1" xWindow="-8" yWindow="-8" windowWidth="1382" windowHeight="744" activeSheetId="18"/>
    <customWorkbookView name="大石 登 - 個人用ビュー" guid="{C0D1F2EE-D3C8-4F38-B430-B11033DBCA91}" mergeInterval="0" personalView="1" xWindow="151" yWindow="54" windowWidth="1067" windowHeight="674" activeSheetId="11"/>
    <customWorkbookView name="名倉 聖二 - 個人用ビュー" guid="{6380E969-9150-4DC9-BD07-C27618D1043B}" mergeInterval="0" personalView="1" maximized="1" xWindow="-8" yWindow="-8" windowWidth="1382" windowHeight="744" activeSheetId="6"/>
    <customWorkbookView name="鈴木 剣吾 - 個人用ビュー" guid="{38C25886-CB6F-4791-A7C3-87C355F1046F}" mergeInterval="0" personalView="1" maximized="1" xWindow="-8" yWindow="-8" windowWidth="1382" windowHeight="744" activeSheetId="18"/>
    <customWorkbookView name="松井 宏之 - 個人用ビュー" guid="{4ED3DD2F-8CAA-4A09-878B-C46395F0A843}" mergeInterval="0" personalView="1" maximized="1" xWindow="-8" yWindow="-8" windowWidth="1382" windowHeight="744" activeSheetId="3"/>
    <customWorkbookView name="山下 晴加 - 個人用ビュー" guid="{A19DCD98-7108-4C1C-AB15-215177A88340}" mergeInterval="0" personalView="1" maximized="1" xWindow="-8" yWindow="-8" windowWidth="1382" windowHeight="744" activeSheetId="12"/>
    <customWorkbookView name="桑高 裕子 - 個人用ビュー" guid="{C9DA7DD4-8D8F-46CB-8ADE-6A720D9EA476}" mergeInterval="0" personalView="1" maximized="1" xWindow="-8" yWindow="-8" windowWidth="1382" windowHeight="744" activeSheetId="4"/>
    <customWorkbookView name="石田 梨江子 - 個人用ビュー" guid="{71F5222F-F46C-4BE2-8A3D-CE83EDF671DC}" mergeInterval="0" personalView="1" maximized="1" xWindow="-8" yWindow="-8" windowWidth="1382" windowHeight="744" activeSheetId="5"/>
    <customWorkbookView name="白松 千愛 - 個人用ビュー" guid="{971791CA-EC65-441D-904E-2D910B41BB6F}" mergeInterval="0" personalView="1" maximized="1" xWindow="-8" yWindow="-8" windowWidth="1382" windowHeight="744" activeSheetId="15"/>
    <customWorkbookView name="掛川市 - 個人用ビュー" guid="{20AE4CA4-61C1-4B1C-9914-391FCF28BAB4}" mergeInterval="0" personalView="1" maximized="1" xWindow="-8" yWindow="-8" windowWidth="1382" windowHeight="744" activeSheetId="1"/>
    <customWorkbookView name="掛川市役所 - 個人用ビュー" guid="{ACF7D32B-F82D-4EA0-BCE1-A3C3FF1B008D}" mergeInterval="0" personalView="1" xWindow="29" windowWidth="676" windowHeight="728" activeSheetId="14"/>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6" i="16" l="1"/>
  <c r="H15" i="16"/>
  <c r="H14" i="16"/>
  <c r="H13" i="16"/>
  <c r="I128" i="12"/>
  <c r="H128" i="12"/>
  <c r="G128" i="12"/>
  <c r="F128" i="12"/>
  <c r="E128" i="12"/>
  <c r="D128" i="12"/>
  <c r="C128" i="12"/>
  <c r="B128" i="12"/>
  <c r="AE42" i="7"/>
  <c r="I10" i="15"/>
  <c r="H72" i="14"/>
  <c r="H63" i="14"/>
  <c r="H54" i="14"/>
  <c r="H45" i="14"/>
  <c r="H36" i="14"/>
  <c r="K16" i="10"/>
  <c r="AI7" i="7"/>
  <c r="G53" i="6"/>
  <c r="G43" i="6"/>
  <c r="G22" i="4"/>
  <c r="G10" i="4"/>
  <c r="G23" i="4" s="1"/>
  <c r="G22" i="10"/>
  <c r="E22" i="10"/>
  <c r="C22" i="10"/>
  <c r="I21" i="10"/>
  <c r="I20" i="10"/>
  <c r="J16" i="10"/>
  <c r="I16" i="10"/>
  <c r="V48" i="9"/>
  <c r="R48" i="9"/>
  <c r="N48" i="9"/>
  <c r="L48" i="9"/>
  <c r="J48" i="9"/>
  <c r="F48" i="9"/>
  <c r="D48" i="9"/>
  <c r="Z47" i="9"/>
  <c r="Z46" i="9"/>
  <c r="Z45" i="9"/>
  <c r="Z44" i="9"/>
  <c r="Z43" i="9"/>
  <c r="Z42" i="9"/>
  <c r="Z41" i="9"/>
  <c r="Z40" i="9"/>
  <c r="Z39" i="9"/>
  <c r="Z38" i="9"/>
  <c r="Z37" i="9"/>
  <c r="V32" i="9"/>
  <c r="R32" i="9"/>
  <c r="N32" i="9"/>
  <c r="L32" i="9"/>
  <c r="J32" i="9"/>
  <c r="F32" i="9"/>
  <c r="D32" i="9"/>
  <c r="Z31" i="9"/>
  <c r="Z30" i="9"/>
  <c r="Z29" i="9"/>
  <c r="Z28" i="9"/>
  <c r="Z27" i="9"/>
  <c r="Z26" i="9"/>
  <c r="Z25" i="9"/>
  <c r="Z24" i="9"/>
  <c r="Z23" i="9"/>
  <c r="Z22" i="9"/>
  <c r="Z21" i="9"/>
  <c r="V16" i="9"/>
  <c r="R16" i="9"/>
  <c r="N16" i="9"/>
  <c r="L16" i="9"/>
  <c r="J16" i="9"/>
  <c r="F16" i="9"/>
  <c r="D16" i="9"/>
  <c r="Z15" i="9"/>
  <c r="Z14" i="9"/>
  <c r="Z13" i="9"/>
  <c r="Z12" i="9"/>
  <c r="Z11" i="9"/>
  <c r="Z10" i="9"/>
  <c r="Z9" i="9"/>
  <c r="Z8" i="9"/>
  <c r="Z7" i="9"/>
  <c r="Z6" i="9"/>
  <c r="Z5" i="9"/>
  <c r="G35" i="8"/>
  <c r="F35" i="8"/>
  <c r="E35" i="8"/>
  <c r="G25" i="8"/>
  <c r="F25" i="8"/>
  <c r="E25" i="8"/>
  <c r="G19" i="8"/>
  <c r="F19" i="8"/>
  <c r="E19" i="8"/>
  <c r="G14" i="8"/>
  <c r="F14" i="8"/>
  <c r="E14" i="8"/>
  <c r="G11" i="8"/>
  <c r="F11" i="8"/>
  <c r="E11" i="8"/>
  <c r="G5" i="8"/>
  <c r="F5" i="8"/>
  <c r="E5" i="8"/>
  <c r="G4" i="8"/>
  <c r="G40" i="8" s="1"/>
  <c r="F4" i="8"/>
  <c r="F40" i="8" s="1"/>
  <c r="E4" i="8"/>
  <c r="E40" i="8" s="1"/>
  <c r="L15" i="10" l="1"/>
  <c r="L14" i="10"/>
  <c r="L13" i="10"/>
  <c r="L12" i="10"/>
  <c r="L11" i="10"/>
  <c r="L10" i="10"/>
  <c r="L9" i="10"/>
  <c r="L8" i="10"/>
  <c r="L7" i="10"/>
  <c r="L6" i="10"/>
  <c r="L5" i="10"/>
  <c r="L16" i="10" s="1"/>
  <c r="Z16" i="9"/>
  <c r="AB22" i="9"/>
  <c r="AB23" i="9"/>
  <c r="AB24" i="9"/>
  <c r="AB25" i="9"/>
  <c r="AB26" i="9"/>
  <c r="AB27" i="9"/>
  <c r="AB28" i="9"/>
  <c r="AB29" i="9"/>
  <c r="AB30" i="9"/>
  <c r="AB31" i="9"/>
  <c r="AB38" i="9"/>
  <c r="AB39" i="9"/>
  <c r="AB40" i="9"/>
  <c r="AB41" i="9"/>
  <c r="AB42" i="9"/>
  <c r="AB43" i="9"/>
  <c r="AB44" i="9"/>
  <c r="AB45" i="9"/>
  <c r="AB46" i="9"/>
  <c r="AB47" i="9"/>
  <c r="I22" i="10"/>
  <c r="Z48" i="9"/>
  <c r="AB48" i="9" s="1"/>
  <c r="AB37" i="9"/>
  <c r="Z32" i="9"/>
  <c r="AB32" i="9" s="1"/>
  <c r="AB21" i="9"/>
  <c r="AF21" i="7" l="1"/>
  <c r="AB21" i="7"/>
  <c r="X21" i="7"/>
  <c r="T21" i="7"/>
  <c r="P21" i="7"/>
  <c r="L21" i="7"/>
  <c r="H21" i="7"/>
  <c r="AJ21" i="7" s="1"/>
  <c r="AJ20" i="7"/>
  <c r="AJ19" i="7"/>
  <c r="AF27" i="7"/>
  <c r="AB27" i="7"/>
  <c r="X27" i="7"/>
  <c r="T27" i="7"/>
  <c r="P27" i="7"/>
  <c r="L27" i="7"/>
  <c r="H27" i="7"/>
  <c r="AJ27" i="7" s="1"/>
  <c r="AJ26" i="7"/>
  <c r="AJ25" i="7"/>
  <c r="AD33" i="7"/>
  <c r="W33" i="7"/>
  <c r="P33" i="7"/>
  <c r="I33" i="7"/>
  <c r="AJ33" i="7" s="1"/>
  <c r="AJ32" i="7"/>
  <c r="AJ31" i="7"/>
  <c r="AF15" i="7"/>
  <c r="AB15" i="7"/>
  <c r="X15" i="7"/>
  <c r="T15" i="7"/>
  <c r="P15" i="7"/>
  <c r="L15" i="7"/>
  <c r="H15" i="7"/>
  <c r="AJ15" i="7" s="1"/>
  <c r="AJ14" i="7"/>
  <c r="AJ13" i="7"/>
  <c r="AJ12" i="7"/>
  <c r="AJ11" i="7"/>
  <c r="AD7" i="7"/>
  <c r="F53" i="6"/>
  <c r="F43" i="6"/>
  <c r="I11" i="15"/>
  <c r="I19" i="15"/>
  <c r="I28" i="15"/>
  <c r="I37" i="15"/>
  <c r="I46" i="15"/>
  <c r="I56" i="15"/>
  <c r="I65" i="15"/>
  <c r="H46" i="14"/>
  <c r="H37" i="14"/>
  <c r="G18" i="5"/>
  <c r="B18" i="5"/>
  <c r="H22" i="4"/>
  <c r="H10" i="4"/>
  <c r="H23"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tc={84E0A9D1-374D-48FD-BDFE-CA49A1AB357C}</author>
    <author>tc={5E5E4251-3591-443C-91FB-6917A1472C7B}</author>
  </authors>
  <commentList>
    <comment ref="Z24" authorId="0" shapeId="0" xr:uid="{84E0A9D1-374D-48FD-BDFE-CA49A1AB357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放射線診断科、腫瘍放射線科の合算</t>
      </text>
    </comment>
    <comment ref="AC24" authorId="1" shapeId="0" xr:uid="{5E5E4251-3591-443C-91FB-6917A1472C7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放射線診断科、腫瘍放射線科の合算</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名倉 聖二</author>
  </authors>
  <commentList>
    <comment ref="AE42" authorId="0" shapeId="0" xr:uid="{3DC7E553-FF5D-477F-B8E0-0684F94F5CE6}">
      <text>
        <r>
          <rPr>
            <b/>
            <sz val="9"/>
            <color indexed="81"/>
            <rFont val="MS P ゴシック"/>
            <family val="3"/>
            <charset val="128"/>
          </rPr>
          <t>保険者負担額=SUM(G42,S42,AE42,A45:K45,S45:AD45)</t>
        </r>
        <r>
          <rPr>
            <sz val="9"/>
            <color indexed="81"/>
            <rFont val="MS P ゴシック"/>
            <family val="3"/>
            <charset val="128"/>
          </rPr>
          <t xml:space="preserve">
</t>
        </r>
        <r>
          <rPr>
            <b/>
            <sz val="9"/>
            <color indexed="81"/>
            <rFont val="MS P ゴシック"/>
            <family val="3"/>
            <charset val="128"/>
          </rPr>
          <t xml:space="preserve">※支払い審査手数料除く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雪山 早紀</author>
  </authors>
  <commentList>
    <comment ref="H33" authorId="0" shapeId="0" xr:uid="{CF9DF96D-D6D5-4552-946F-58935129CC51}">
      <text>
        <r>
          <rPr>
            <b/>
            <sz val="9"/>
            <color indexed="81"/>
            <rFont val="MS P ゴシック"/>
            <family val="3"/>
            <charset val="128"/>
          </rPr>
          <t>Administrator:</t>
        </r>
        <r>
          <rPr>
            <sz val="9"/>
            <color indexed="81"/>
            <rFont val="MS P ゴシック"/>
            <family val="3"/>
            <charset val="128"/>
          </rPr>
          <t xml:space="preserve">
閏年度ではない。365日で割る</t>
        </r>
      </text>
    </comment>
    <comment ref="H35" authorId="1" shapeId="0" xr:uid="{CCA5C2BF-08E8-45A2-A15E-5B58202DC386}">
      <text>
        <r>
          <rPr>
            <b/>
            <sz val="9"/>
            <color indexed="81"/>
            <rFont val="MS P ゴシック"/>
            <family val="3"/>
            <charset val="128"/>
          </rPr>
          <t>雪山 早紀:</t>
        </r>
        <r>
          <rPr>
            <sz val="9"/>
            <color indexed="81"/>
            <rFont val="MS P ゴシック"/>
            <family val="3"/>
            <charset val="128"/>
          </rPr>
          <t xml:space="preserve">
閏年度３６６</t>
        </r>
      </text>
    </comment>
    <comment ref="I39" authorId="1" shapeId="0" xr:uid="{57F490F3-4B88-4EFF-A502-5602C2A05FDD}">
      <text>
        <r>
          <rPr>
            <b/>
            <sz val="9"/>
            <color indexed="81"/>
            <rFont val="MS P ゴシック"/>
            <family val="3"/>
            <charset val="128"/>
          </rPr>
          <t>雪山 早紀:</t>
        </r>
        <r>
          <rPr>
            <sz val="9"/>
            <color indexed="81"/>
            <rFont val="MS P ゴシック"/>
            <family val="3"/>
            <charset val="128"/>
          </rPr>
          <t xml:space="preserve">
閏年度。366日で割る</t>
        </r>
      </text>
    </comment>
    <comment ref="I42" authorId="1" shapeId="0" xr:uid="{BD013F26-70B1-4C62-A194-8645D70F7427}">
      <text>
        <r>
          <rPr>
            <b/>
            <sz val="9"/>
            <color indexed="81"/>
            <rFont val="MS P ゴシック"/>
            <family val="3"/>
            <charset val="128"/>
          </rPr>
          <t>雪山 早紀:</t>
        </r>
        <r>
          <rPr>
            <sz val="9"/>
            <color indexed="81"/>
            <rFont val="MS P ゴシック"/>
            <family val="3"/>
            <charset val="128"/>
          </rPr>
          <t xml:space="preserve">
閏年度ではない。365日で割る</t>
        </r>
      </text>
    </comment>
    <comment ref="H45" authorId="0" shapeId="0" xr:uid="{9B43E4C9-2754-4969-9E05-D61DA811AC06}">
      <text>
        <r>
          <rPr>
            <b/>
            <sz val="9"/>
            <color indexed="81"/>
            <rFont val="MS P ゴシック"/>
            <family val="3"/>
            <charset val="128"/>
          </rPr>
          <t>Administrator:</t>
        </r>
        <r>
          <rPr>
            <sz val="9"/>
            <color indexed="81"/>
            <rFont val="MS P ゴシック"/>
            <family val="3"/>
            <charset val="128"/>
          </rPr>
          <t xml:space="preserve">
閏年度ではない。365日で割る</t>
        </r>
      </text>
    </comment>
    <comment ref="H47" authorId="1" shapeId="0" xr:uid="{1B5C93DA-EE1F-4AA8-AFA1-9A050C82419E}">
      <text>
        <r>
          <rPr>
            <b/>
            <sz val="9"/>
            <color indexed="81"/>
            <rFont val="MS P ゴシック"/>
            <family val="3"/>
            <charset val="128"/>
          </rPr>
          <t>雪山 早紀:</t>
        </r>
        <r>
          <rPr>
            <sz val="9"/>
            <color indexed="81"/>
            <rFont val="MS P ゴシック"/>
            <family val="3"/>
            <charset val="128"/>
          </rPr>
          <t xml:space="preserve">
閏年度。366日で割る</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雪山 早紀</author>
  </authors>
  <commentList>
    <comment ref="F4" authorId="0" shapeId="0" xr:uid="{29DA8EDD-84F7-4D15-8DDA-DC1CF63C650D}">
      <text>
        <r>
          <rPr>
            <b/>
            <sz val="9"/>
            <color indexed="81"/>
            <rFont val="MS P ゴシック"/>
            <family val="3"/>
            <charset val="128"/>
          </rPr>
          <t>雪山 早紀:</t>
        </r>
        <r>
          <rPr>
            <sz val="9"/>
            <color indexed="81"/>
            <rFont val="MS P ゴシック"/>
            <family val="3"/>
            <charset val="128"/>
          </rPr>
          <t xml:space="preserve">
閏年度。366日で割る</t>
        </r>
      </text>
    </comment>
    <comment ref="H4" authorId="0" shapeId="0" xr:uid="{D1B3D182-97ED-4EE0-B434-EAF0C0830EA3}">
      <text>
        <r>
          <rPr>
            <b/>
            <sz val="9"/>
            <color indexed="81"/>
            <rFont val="MS P ゴシック"/>
            <family val="3"/>
            <charset val="128"/>
          </rPr>
          <t>雪山 早紀:</t>
        </r>
        <r>
          <rPr>
            <sz val="9"/>
            <color indexed="81"/>
            <rFont val="MS P ゴシック"/>
            <family val="3"/>
            <charset val="128"/>
          </rPr>
          <t xml:space="preserve">
閏年度366</t>
        </r>
      </text>
    </comment>
    <comment ref="F8" authorId="0" shapeId="0" xr:uid="{16ECA266-4EE1-4F34-92D2-13E1300F8C78}">
      <text>
        <r>
          <rPr>
            <b/>
            <sz val="9"/>
            <color indexed="81"/>
            <rFont val="MS P ゴシック"/>
            <family val="3"/>
            <charset val="128"/>
          </rPr>
          <t>雪山 早紀:</t>
        </r>
        <r>
          <rPr>
            <sz val="9"/>
            <color indexed="81"/>
            <rFont val="MS P ゴシック"/>
            <family val="3"/>
            <charset val="128"/>
          </rPr>
          <t xml:space="preserve">
閏年度。366日で割る</t>
        </r>
      </text>
    </comment>
    <comment ref="H8" authorId="0" shapeId="0" xr:uid="{ABB37835-84F6-42C2-9D5A-9164D0278273}">
      <text>
        <r>
          <rPr>
            <b/>
            <sz val="9"/>
            <color indexed="81"/>
            <rFont val="MS P ゴシック"/>
            <family val="3"/>
            <charset val="128"/>
          </rPr>
          <t>雪山 早紀:</t>
        </r>
        <r>
          <rPr>
            <sz val="9"/>
            <color indexed="81"/>
            <rFont val="MS P ゴシック"/>
            <family val="3"/>
            <charset val="128"/>
          </rPr>
          <t xml:space="preserve">
閏年366</t>
        </r>
      </text>
    </comment>
    <comment ref="I8" authorId="0" shapeId="0" xr:uid="{30A0223C-9857-4D0C-A30E-45866EEB1105}">
      <text>
        <r>
          <rPr>
            <b/>
            <sz val="9"/>
            <color indexed="81"/>
            <rFont val="MS P ゴシック"/>
            <family val="3"/>
            <charset val="128"/>
          </rPr>
          <t>雪山 早紀:</t>
        </r>
        <r>
          <rPr>
            <sz val="9"/>
            <color indexed="81"/>
            <rFont val="MS P ゴシック"/>
            <family val="3"/>
            <charset val="128"/>
          </rPr>
          <t xml:space="preserve">
閏年度。366日で割る</t>
        </r>
      </text>
    </comment>
  </commentList>
</comments>
</file>

<file path=xl/sharedStrings.xml><?xml version="1.0" encoding="utf-8"?>
<sst xmlns="http://schemas.openxmlformats.org/spreadsheetml/2006/main" count="1733" uniqueCount="862">
  <si>
    <t>１ 医療施設数</t>
    <phoneticPr fontId="4"/>
  </si>
  <si>
    <t>総数</t>
    <rPh sb="0" eb="2">
      <t>ソウスウ</t>
    </rPh>
    <phoneticPr fontId="4"/>
  </si>
  <si>
    <t>病　　院</t>
  </si>
  <si>
    <t xml:space="preserve"> 一般診療所</t>
  </si>
  <si>
    <t xml:space="preserve"> 歯科診療所</t>
  </si>
  <si>
    <t>助　産　所</t>
    <phoneticPr fontId="4"/>
  </si>
  <si>
    <t>施術所</t>
  </si>
  <si>
    <t>病院数</t>
  </si>
  <si>
    <t>病床数</t>
  </si>
  <si>
    <t>診療所数</t>
    <rPh sb="0" eb="3">
      <t>シンリョウショ</t>
    </rPh>
    <rPh sb="3" eb="4">
      <t>スウ</t>
    </rPh>
    <phoneticPr fontId="4"/>
  </si>
  <si>
    <t>助産所数</t>
    <rPh sb="0" eb="2">
      <t>ジョサン</t>
    </rPh>
    <rPh sb="2" eb="3">
      <t>ジョ</t>
    </rPh>
    <rPh sb="3" eb="4">
      <t>スウ</t>
    </rPh>
    <phoneticPr fontId="4"/>
  </si>
  <si>
    <t>平成24
(2012)</t>
    <rPh sb="0" eb="2">
      <t>ヘイセイ</t>
    </rPh>
    <phoneticPr fontId="4"/>
  </si>
  <si>
    <t>-</t>
  </si>
  <si>
    <t>平成25
(2013)</t>
    <phoneticPr fontId="4"/>
  </si>
  <si>
    <t>28
(2016)</t>
    <phoneticPr fontId="4"/>
  </si>
  <si>
    <t>-</t>
    <phoneticPr fontId="4"/>
  </si>
  <si>
    <t>29
(2017)</t>
    <phoneticPr fontId="4"/>
  </si>
  <si>
    <t>　資料：西部健康福祉センター</t>
    <rPh sb="4" eb="6">
      <t>セイブ</t>
    </rPh>
    <phoneticPr fontId="4"/>
  </si>
  <si>
    <t>注：「病院」とは患者20人以上の収容施設を有するもの</t>
  </si>
  <si>
    <t>２ 中東遠総合医療センターの状況</t>
    <rPh sb="2" eb="5">
      <t>チュウトウエン</t>
    </rPh>
    <rPh sb="5" eb="7">
      <t>ソウゴウ</t>
    </rPh>
    <rPh sb="7" eb="9">
      <t>イリョウ</t>
    </rPh>
    <phoneticPr fontId="4"/>
  </si>
  <si>
    <t>（１）診療科目別医師数</t>
    <phoneticPr fontId="11"/>
  </si>
  <si>
    <t>（単位：人）</t>
    <phoneticPr fontId="11"/>
  </si>
  <si>
    <t>総　　数</t>
  </si>
  <si>
    <t>内　　科</t>
  </si>
  <si>
    <t>糖尿病・内分泌内科</t>
    <rPh sb="0" eb="3">
      <t>トウニョウビョウ</t>
    </rPh>
    <rPh sb="7" eb="9">
      <t>ナイカ</t>
    </rPh>
    <phoneticPr fontId="4"/>
  </si>
  <si>
    <t>腎臓内科</t>
    <rPh sb="0" eb="2">
      <t>ジンゾウ</t>
    </rPh>
    <rPh sb="2" eb="4">
      <t>ナイカ</t>
    </rPh>
    <phoneticPr fontId="4"/>
  </si>
  <si>
    <t>呼吸器内科</t>
    <rPh sb="0" eb="3">
      <t>コキュウキ</t>
    </rPh>
    <rPh sb="3" eb="5">
      <t>ナイカ</t>
    </rPh>
    <phoneticPr fontId="11"/>
  </si>
  <si>
    <t>消化器内科</t>
    <rPh sb="3" eb="4">
      <t>ナイ</t>
    </rPh>
    <phoneticPr fontId="4"/>
  </si>
  <si>
    <t>循環器内科</t>
    <rPh sb="3" eb="4">
      <t>ナイ</t>
    </rPh>
    <phoneticPr fontId="4"/>
  </si>
  <si>
    <t>外　　科</t>
  </si>
  <si>
    <t>消化器外科</t>
    <rPh sb="3" eb="5">
      <t>ゲカ</t>
    </rPh>
    <phoneticPr fontId="4"/>
  </si>
  <si>
    <t>呼吸器外科</t>
    <rPh sb="0" eb="2">
      <t>コキュウ</t>
    </rPh>
    <rPh sb="3" eb="5">
      <t>ゲカ</t>
    </rPh>
    <phoneticPr fontId="4"/>
  </si>
  <si>
    <t>血管外科</t>
    <rPh sb="0" eb="2">
      <t>ケッカン</t>
    </rPh>
    <rPh sb="2" eb="4">
      <t>ゲカ</t>
    </rPh>
    <phoneticPr fontId="11"/>
  </si>
  <si>
    <t>整形外科</t>
    <phoneticPr fontId="4"/>
  </si>
  <si>
    <t>脳神経外科　</t>
    <phoneticPr fontId="4"/>
  </si>
  <si>
    <t>小　児　科</t>
  </si>
  <si>
    <t>産婦人科</t>
    <phoneticPr fontId="4"/>
  </si>
  <si>
    <t>泌尿器科</t>
    <phoneticPr fontId="4"/>
  </si>
  <si>
    <t>眼　　科</t>
    <phoneticPr fontId="4"/>
  </si>
  <si>
    <t>耳鼻いんこう科</t>
    <phoneticPr fontId="4"/>
  </si>
  <si>
    <t>放射線診断科</t>
    <rPh sb="3" eb="5">
      <t>シンダン</t>
    </rPh>
    <phoneticPr fontId="4"/>
  </si>
  <si>
    <t>腫瘍放射線科</t>
    <rPh sb="0" eb="2">
      <t>シュヨウ</t>
    </rPh>
    <rPh sb="2" eb="5">
      <t>ホウシャセン</t>
    </rPh>
    <rPh sb="5" eb="6">
      <t>カ</t>
    </rPh>
    <phoneticPr fontId="4"/>
  </si>
  <si>
    <t>麻　酔　科</t>
  </si>
  <si>
    <t>歯科口腔外科</t>
  </si>
  <si>
    <t>病理診断科</t>
    <rPh sb="0" eb="2">
      <t>ビョウリ</t>
    </rPh>
    <rPh sb="2" eb="4">
      <t>シンダン</t>
    </rPh>
    <rPh sb="4" eb="5">
      <t>カ</t>
    </rPh>
    <phoneticPr fontId="4"/>
  </si>
  <si>
    <t>臨床検査科</t>
    <rPh sb="0" eb="2">
      <t>リンショウ</t>
    </rPh>
    <rPh sb="2" eb="4">
      <t>ケンサ</t>
    </rPh>
    <rPh sb="4" eb="5">
      <t>カ</t>
    </rPh>
    <phoneticPr fontId="4"/>
  </si>
  <si>
    <t>救急科</t>
    <rPh sb="0" eb="2">
      <t>キュウキュウ</t>
    </rPh>
    <rPh sb="2" eb="3">
      <t>カ</t>
    </rPh>
    <phoneticPr fontId="4"/>
  </si>
  <si>
    <t>平成25
(2013)</t>
    <rPh sb="0" eb="2">
      <t>ヘイセイ</t>
    </rPh>
    <phoneticPr fontId="4"/>
  </si>
  <si>
    <t>平成26
(2014)</t>
    <phoneticPr fontId="4"/>
  </si>
  <si>
    <t>30
(2018)</t>
    <phoneticPr fontId="4"/>
  </si>
  <si>
    <t>（２）病床数及び職員数</t>
  </si>
  <si>
    <t>病　床　数</t>
  </si>
  <si>
    <t>職　　　　員　　　　数</t>
  </si>
  <si>
    <t>一　般</t>
  </si>
  <si>
    <t>感染症</t>
    <rPh sb="0" eb="3">
      <t>カンセンショウ</t>
    </rPh>
    <phoneticPr fontId="4"/>
  </si>
  <si>
    <t>総　数</t>
  </si>
  <si>
    <t>医　師</t>
  </si>
  <si>
    <t>医療技術者</t>
  </si>
  <si>
    <t>看護師</t>
  </si>
  <si>
    <t>事務員</t>
  </si>
  <si>
    <t>その他</t>
  </si>
  <si>
    <t>（３）科別患者利用状況</t>
  </si>
  <si>
    <t>区 分 ＼ 年 度</t>
  </si>
  <si>
    <t>外来患者　 総 数</t>
  </si>
  <si>
    <t>内科</t>
  </si>
  <si>
    <t>呼吸器内科</t>
  </si>
  <si>
    <t>消化器内科</t>
  </si>
  <si>
    <t>循環器内科</t>
    <rPh sb="0" eb="3">
      <t>ジュンカンキ</t>
    </rPh>
    <rPh sb="3" eb="5">
      <t>ナイカ</t>
    </rPh>
    <phoneticPr fontId="4"/>
  </si>
  <si>
    <t>外　　科</t>
    <phoneticPr fontId="11"/>
  </si>
  <si>
    <t>小児外科</t>
    <rPh sb="0" eb="2">
      <t>ショウニ</t>
    </rPh>
    <rPh sb="2" eb="4">
      <t>ゲカ</t>
    </rPh>
    <phoneticPr fontId="11"/>
  </si>
  <si>
    <t>呼吸器外科</t>
    <rPh sb="0" eb="3">
      <t>コキュウキ</t>
    </rPh>
    <rPh sb="3" eb="5">
      <t>ゲカ</t>
    </rPh>
    <phoneticPr fontId="11"/>
  </si>
  <si>
    <t>整形外科</t>
    <phoneticPr fontId="11"/>
  </si>
  <si>
    <t>リウマチ科</t>
    <phoneticPr fontId="11"/>
  </si>
  <si>
    <t>脳神経外科　</t>
    <phoneticPr fontId="11"/>
  </si>
  <si>
    <t>小児科</t>
    <rPh sb="0" eb="3">
      <t>ショウニカ</t>
    </rPh>
    <phoneticPr fontId="11"/>
  </si>
  <si>
    <t>産婦人科</t>
    <rPh sb="0" eb="4">
      <t>サンフジンカ</t>
    </rPh>
    <phoneticPr fontId="11"/>
  </si>
  <si>
    <t>泌尿器科</t>
    <rPh sb="0" eb="4">
      <t>ヒニョウキカ</t>
    </rPh>
    <phoneticPr fontId="11"/>
  </si>
  <si>
    <t>眼科</t>
    <rPh sb="0" eb="2">
      <t>ガンカ</t>
    </rPh>
    <phoneticPr fontId="11"/>
  </si>
  <si>
    <t>耳鼻いんこう科</t>
    <rPh sb="0" eb="2">
      <t>ジビ</t>
    </rPh>
    <rPh sb="6" eb="7">
      <t>カ</t>
    </rPh>
    <phoneticPr fontId="11"/>
  </si>
  <si>
    <t>放射線診断科</t>
    <phoneticPr fontId="11"/>
  </si>
  <si>
    <t>麻酔科</t>
    <rPh sb="0" eb="2">
      <t>マスイ</t>
    </rPh>
    <rPh sb="2" eb="3">
      <t>カ</t>
    </rPh>
    <phoneticPr fontId="11"/>
  </si>
  <si>
    <t>歯科口腔外科</t>
    <rPh sb="0" eb="2">
      <t>シカ</t>
    </rPh>
    <rPh sb="2" eb="4">
      <t>コウクウ</t>
    </rPh>
    <rPh sb="4" eb="6">
      <t>ゲカ</t>
    </rPh>
    <phoneticPr fontId="11"/>
  </si>
  <si>
    <t>精神科</t>
    <rPh sb="0" eb="2">
      <t>セイシン</t>
    </rPh>
    <rPh sb="2" eb="3">
      <t>カ</t>
    </rPh>
    <phoneticPr fontId="11"/>
  </si>
  <si>
    <t>救急科</t>
    <phoneticPr fontId="11"/>
  </si>
  <si>
    <t>入院患者　 総 数</t>
    <rPh sb="0" eb="2">
      <t>ニュウイン</t>
    </rPh>
    <phoneticPr fontId="11"/>
  </si>
  <si>
    <t>リウマチ科</t>
    <phoneticPr fontId="11"/>
  </si>
  <si>
    <t>脳神経外科　</t>
    <phoneticPr fontId="11"/>
  </si>
  <si>
    <t>放射線診断科</t>
    <phoneticPr fontId="11"/>
  </si>
  <si>
    <t>救急科</t>
    <phoneticPr fontId="11"/>
  </si>
  <si>
    <t>（４）診療圏別患者利用状況</t>
    <phoneticPr fontId="11"/>
  </si>
  <si>
    <t>（単位：人）</t>
  </si>
  <si>
    <t>平成25(2013)</t>
    <phoneticPr fontId="4"/>
  </si>
  <si>
    <t>平成26(2014)</t>
    <phoneticPr fontId="11"/>
  </si>
  <si>
    <t>掛川市</t>
    <phoneticPr fontId="4"/>
  </si>
  <si>
    <t>袋井市</t>
    <rPh sb="0" eb="3">
      <t>フクロイシ</t>
    </rPh>
    <phoneticPr fontId="11"/>
  </si>
  <si>
    <t>菊川市</t>
    <rPh sb="0" eb="2">
      <t>キクガワ</t>
    </rPh>
    <rPh sb="2" eb="3">
      <t>シ</t>
    </rPh>
    <phoneticPr fontId="4"/>
  </si>
  <si>
    <t>御前崎市</t>
    <rPh sb="0" eb="3">
      <t>オマエザキ</t>
    </rPh>
    <rPh sb="3" eb="4">
      <t>シ</t>
    </rPh>
    <phoneticPr fontId="4"/>
  </si>
  <si>
    <t>森町</t>
    <rPh sb="0" eb="2">
      <t>モリマチ</t>
    </rPh>
    <phoneticPr fontId="11"/>
  </si>
  <si>
    <t>磐田市</t>
    <rPh sb="0" eb="3">
      <t>イワタシ</t>
    </rPh>
    <phoneticPr fontId="11"/>
  </si>
  <si>
    <t>その他の県内</t>
  </si>
  <si>
    <t>県外</t>
  </si>
  <si>
    <t>入院患者　 総 数</t>
  </si>
  <si>
    <t>　資料：中東遠総合医療センター</t>
    <rPh sb="4" eb="7">
      <t>チュウトウエン</t>
    </rPh>
    <rPh sb="7" eb="9">
      <t>ソウゴウ</t>
    </rPh>
    <rPh sb="9" eb="11">
      <t>イリョウ</t>
    </rPh>
    <phoneticPr fontId="4"/>
  </si>
  <si>
    <t xml:space="preserve">    注：平成25年5月1日開院</t>
    <phoneticPr fontId="11"/>
  </si>
  <si>
    <t>（５）時間外救急患者取扱状況</t>
    <phoneticPr fontId="11"/>
  </si>
  <si>
    <t>平成26(2014)</t>
    <phoneticPr fontId="11"/>
  </si>
  <si>
    <t>患　者　数　計</t>
  </si>
  <si>
    <t xml:space="preserve">　 </t>
    <phoneticPr fontId="11"/>
  </si>
  <si>
    <t>入院</t>
    <rPh sb="0" eb="2">
      <t>ニュウイン</t>
    </rPh>
    <phoneticPr fontId="11"/>
  </si>
  <si>
    <t>外来</t>
    <rPh sb="0" eb="2">
      <t>ガイライ</t>
    </rPh>
    <phoneticPr fontId="11"/>
  </si>
  <si>
    <t>　</t>
    <phoneticPr fontId="11"/>
  </si>
  <si>
    <t>その他</t>
    <rPh sb="2" eb="3">
      <t>タ</t>
    </rPh>
    <phoneticPr fontId="11"/>
  </si>
  <si>
    <t>１日平均患者数</t>
  </si>
  <si>
    <t>（６）人間ドック利用状況</t>
  </si>
  <si>
    <t>利 用 者 総 数</t>
    <rPh sb="6" eb="7">
      <t>ソウ</t>
    </rPh>
    <phoneticPr fontId="11"/>
  </si>
  <si>
    <t>一泊ドック</t>
    <rPh sb="0" eb="2">
      <t>イッパク</t>
    </rPh>
    <phoneticPr fontId="4"/>
  </si>
  <si>
    <t>日帰りドック</t>
    <rPh sb="0" eb="2">
      <t>ヒガエ</t>
    </rPh>
    <phoneticPr fontId="11"/>
  </si>
  <si>
    <t>脳ドック</t>
    <rPh sb="0" eb="1">
      <t>ノウ</t>
    </rPh>
    <phoneticPr fontId="11"/>
  </si>
  <si>
    <t>PETがん検診</t>
    <rPh sb="5" eb="7">
      <t>ケンシン</t>
    </rPh>
    <phoneticPr fontId="4"/>
  </si>
  <si>
    <t>健康診断</t>
    <rPh sb="0" eb="2">
      <t>ケンコウ</t>
    </rPh>
    <rPh sb="2" eb="4">
      <t>シンダン</t>
    </rPh>
    <phoneticPr fontId="11"/>
  </si>
  <si>
    <t>（７）科別手術状況</t>
  </si>
  <si>
    <t>総　　　数</t>
  </si>
  <si>
    <t>産婦人科</t>
    <phoneticPr fontId="11"/>
  </si>
  <si>
    <t>泌尿器科</t>
    <phoneticPr fontId="11"/>
  </si>
  <si>
    <t>眼　　科</t>
    <phoneticPr fontId="11"/>
  </si>
  <si>
    <t>耳鼻いんこう科</t>
    <phoneticPr fontId="11"/>
  </si>
  <si>
    <t>歯科口腔外科</t>
    <phoneticPr fontId="11"/>
  </si>
  <si>
    <t>３ 国民健康保険決算状況</t>
    <phoneticPr fontId="4"/>
  </si>
  <si>
    <t>《歳　入》</t>
  </si>
  <si>
    <t>(単位：千円)</t>
    <rPh sb="1" eb="3">
      <t>タンイ</t>
    </rPh>
    <rPh sb="4" eb="6">
      <t>センエン</t>
    </rPh>
    <phoneticPr fontId="4"/>
  </si>
  <si>
    <t>科目＼年度</t>
  </si>
  <si>
    <t>29(2017)</t>
    <phoneticPr fontId="4"/>
  </si>
  <si>
    <t>国保税</t>
  </si>
  <si>
    <t>国庫支出金</t>
  </si>
  <si>
    <t>県支出金</t>
  </si>
  <si>
    <t>繰入金</t>
  </si>
  <si>
    <t>繰越金</t>
  </si>
  <si>
    <t>歳入合計</t>
  </si>
  <si>
    <t>《歳　出》</t>
    <rPh sb="3" eb="4">
      <t>シュツ</t>
    </rPh>
    <phoneticPr fontId="4"/>
  </si>
  <si>
    <t>総務費</t>
  </si>
  <si>
    <t>保険給付費</t>
    <phoneticPr fontId="4"/>
  </si>
  <si>
    <t>保健事業費</t>
    <phoneticPr fontId="4"/>
  </si>
  <si>
    <t>公債費</t>
    <phoneticPr fontId="4"/>
  </si>
  <si>
    <t>介護納付金</t>
    <rPh sb="2" eb="5">
      <t>ノウフキン</t>
    </rPh>
    <phoneticPr fontId="4"/>
  </si>
  <si>
    <t>その他</t>
    <phoneticPr fontId="4"/>
  </si>
  <si>
    <t>老人保健拠出金等</t>
    <rPh sb="2" eb="4">
      <t>ホケン</t>
    </rPh>
    <rPh sb="7" eb="8">
      <t>トウ</t>
    </rPh>
    <phoneticPr fontId="4"/>
  </si>
  <si>
    <t>歳出合計</t>
    <phoneticPr fontId="4"/>
  </si>
  <si>
    <t>歳入歳出差引額</t>
    <phoneticPr fontId="4"/>
  </si>
  <si>
    <t>　資料：国保年金課</t>
    <rPh sb="4" eb="6">
      <t>コクホ</t>
    </rPh>
    <rPh sb="6" eb="8">
      <t>ネンキン</t>
    </rPh>
    <rPh sb="8" eb="9">
      <t>カ</t>
    </rPh>
    <phoneticPr fontId="4"/>
  </si>
  <si>
    <t>４　国民健康保険からみた病類別医療状況</t>
    <phoneticPr fontId="4"/>
  </si>
  <si>
    <t>病　　　　　名</t>
  </si>
  <si>
    <t>件　数</t>
    <phoneticPr fontId="4"/>
  </si>
  <si>
    <t>総数</t>
  </si>
  <si>
    <t>新生物</t>
    <rPh sb="0" eb="3">
      <t>シンセイブツ</t>
    </rPh>
    <phoneticPr fontId="4"/>
  </si>
  <si>
    <t>内分泌、栄養及び代謝疾患</t>
    <rPh sb="0" eb="3">
      <t>ナイブンピ</t>
    </rPh>
    <rPh sb="4" eb="6">
      <t>エイヨウ</t>
    </rPh>
    <rPh sb="6" eb="7">
      <t>オヨ</t>
    </rPh>
    <rPh sb="8" eb="10">
      <t>タイシャ</t>
    </rPh>
    <rPh sb="10" eb="12">
      <t>シッカン</t>
    </rPh>
    <phoneticPr fontId="4"/>
  </si>
  <si>
    <t>精神及び行動の障害</t>
    <rPh sb="2" eb="3">
      <t>オヨ</t>
    </rPh>
    <rPh sb="4" eb="6">
      <t>コウドウ</t>
    </rPh>
    <phoneticPr fontId="4"/>
  </si>
  <si>
    <t>視聴器の疾患</t>
  </si>
  <si>
    <t>循環器系の疾患</t>
  </si>
  <si>
    <t>呼吸器系の疾患</t>
  </si>
  <si>
    <t>消化器系の疾患</t>
    <rPh sb="0" eb="3">
      <t>ショウカキ</t>
    </rPh>
    <rPh sb="3" eb="4">
      <t>ケイ</t>
    </rPh>
    <rPh sb="5" eb="7">
      <t>シッカン</t>
    </rPh>
    <phoneticPr fontId="4"/>
  </si>
  <si>
    <t>皮膚及び皮下組織の疾患</t>
  </si>
  <si>
    <t>筋骨格系及び結合織の疾患</t>
  </si>
  <si>
    <t>損傷及び中毒</t>
  </si>
  <si>
    <t>神経系の疾患</t>
    <rPh sb="0" eb="3">
      <t>シンケイケイ</t>
    </rPh>
    <rPh sb="4" eb="6">
      <t>シッカン</t>
    </rPh>
    <phoneticPr fontId="4"/>
  </si>
  <si>
    <t>視聴器の疾患</t>
    <phoneticPr fontId="4"/>
  </si>
  <si>
    <t>妊娠、分娩及び産じょく</t>
    <phoneticPr fontId="4"/>
  </si>
  <si>
    <t>損傷及び中毒</t>
    <phoneticPr fontId="4"/>
  </si>
  <si>
    <t>６ 国民健康保険世帯数及び被保険者数の推移</t>
    <phoneticPr fontId="4"/>
  </si>
  <si>
    <t>（年間平均）（単位：人）</t>
    <phoneticPr fontId="4"/>
  </si>
  <si>
    <t>年　　度</t>
  </si>
  <si>
    <t>被保険者世帯数</t>
    <rPh sb="0" eb="4">
      <t>ヒホケンシャ</t>
    </rPh>
    <phoneticPr fontId="4"/>
  </si>
  <si>
    <t>被保険者数</t>
    <rPh sb="0" eb="4">
      <t>ヒホケンシャ</t>
    </rPh>
    <rPh sb="4" eb="5">
      <t>スウ</t>
    </rPh>
    <phoneticPr fontId="4"/>
  </si>
  <si>
    <t>被保険者のうち
老人保健該当数</t>
    <rPh sb="10" eb="12">
      <t>ホケン</t>
    </rPh>
    <rPh sb="12" eb="14">
      <t>ガイトウ</t>
    </rPh>
    <phoneticPr fontId="4"/>
  </si>
  <si>
    <t>平成元 (1989)</t>
    <rPh sb="0" eb="2">
      <t>ヘイセイ</t>
    </rPh>
    <rPh sb="2" eb="3">
      <t>モト</t>
    </rPh>
    <phoneticPr fontId="4"/>
  </si>
  <si>
    <t xml:space="preserve">     5 (1993)</t>
    <phoneticPr fontId="4"/>
  </si>
  <si>
    <t xml:space="preserve">    10 (1998)</t>
    <phoneticPr fontId="4"/>
  </si>
  <si>
    <t xml:space="preserve">    15 (2003)</t>
    <phoneticPr fontId="4"/>
  </si>
  <si>
    <t xml:space="preserve">    20 (2008)</t>
    <phoneticPr fontId="4"/>
  </si>
  <si>
    <t>－</t>
  </si>
  <si>
    <t xml:space="preserve">    24 (2012)</t>
    <phoneticPr fontId="4"/>
  </si>
  <si>
    <t xml:space="preserve">    25 (2013)</t>
    <phoneticPr fontId="4"/>
  </si>
  <si>
    <t>－</t>
    <phoneticPr fontId="4"/>
  </si>
  <si>
    <t xml:space="preserve">    26 (2014)</t>
    <phoneticPr fontId="4"/>
  </si>
  <si>
    <t xml:space="preserve">    27 (2015)</t>
    <phoneticPr fontId="4"/>
  </si>
  <si>
    <t>－</t>
    <phoneticPr fontId="4"/>
  </si>
  <si>
    <t xml:space="preserve">    28 (2016)</t>
  </si>
  <si>
    <t xml:space="preserve">    29 (2017)</t>
    <phoneticPr fontId="4"/>
  </si>
  <si>
    <t>７ 国民健康保険１人あたりの医療費と国保税の推移</t>
    <phoneticPr fontId="4"/>
  </si>
  <si>
    <t>(単位：円)</t>
    <rPh sb="1" eb="3">
      <t>タンイ</t>
    </rPh>
    <rPh sb="4" eb="5">
      <t>エン</t>
    </rPh>
    <phoneticPr fontId="4"/>
  </si>
  <si>
    <t>区　　分</t>
  </si>
  <si>
    <t>医 療 費</t>
  </si>
  <si>
    <t>国 保 税</t>
  </si>
  <si>
    <t>　注　：平成19年度は老人保健制度を含む</t>
    <rPh sb="1" eb="2">
      <t>チュウ</t>
    </rPh>
    <rPh sb="4" eb="6">
      <t>ヘイセイ</t>
    </rPh>
    <rPh sb="8" eb="10">
      <t>ネンド</t>
    </rPh>
    <rPh sb="11" eb="13">
      <t>ロウジン</t>
    </rPh>
    <rPh sb="13" eb="15">
      <t>ホケン</t>
    </rPh>
    <rPh sb="15" eb="17">
      <t>セイド</t>
    </rPh>
    <rPh sb="18" eb="19">
      <t>フク</t>
    </rPh>
    <phoneticPr fontId="4"/>
  </si>
  <si>
    <t>８ 介護保険決算状況　</t>
    <phoneticPr fontId="4"/>
  </si>
  <si>
    <t>（単位：円）</t>
    <rPh sb="1" eb="3">
      <t>タンイ</t>
    </rPh>
    <rPh sb="4" eb="5">
      <t>エン</t>
    </rPh>
    <phoneticPr fontId="4"/>
  </si>
  <si>
    <t>年度</t>
    <rPh sb="0" eb="2">
      <t>ネンド</t>
    </rPh>
    <phoneticPr fontId="4"/>
  </si>
  <si>
    <t>科目</t>
    <rPh sb="0" eb="2">
      <t>カモク</t>
    </rPh>
    <phoneticPr fontId="4"/>
  </si>
  <si>
    <t>介護保険料</t>
    <rPh sb="0" eb="2">
      <t>カイゴ</t>
    </rPh>
    <rPh sb="2" eb="5">
      <t>ホケンリョウ</t>
    </rPh>
    <phoneticPr fontId="4"/>
  </si>
  <si>
    <t>基金繰入金</t>
    <rPh sb="0" eb="2">
      <t>キキン</t>
    </rPh>
    <rPh sb="2" eb="3">
      <t>ク</t>
    </rPh>
    <rPh sb="3" eb="4">
      <t>イ</t>
    </rPh>
    <rPh sb="4" eb="5">
      <t>キン</t>
    </rPh>
    <phoneticPr fontId="4"/>
  </si>
  <si>
    <t>国庫支出金</t>
    <rPh sb="0" eb="2">
      <t>コッコ</t>
    </rPh>
    <rPh sb="2" eb="5">
      <t>シシュツキン</t>
    </rPh>
    <phoneticPr fontId="4"/>
  </si>
  <si>
    <t>県支出金</t>
    <rPh sb="0" eb="1">
      <t>ケン</t>
    </rPh>
    <rPh sb="1" eb="4">
      <t>シシュツキン</t>
    </rPh>
    <phoneticPr fontId="4"/>
  </si>
  <si>
    <t>繰入金</t>
    <rPh sb="0" eb="3">
      <t>クリイレキン</t>
    </rPh>
    <phoneticPr fontId="4"/>
  </si>
  <si>
    <t>２市負担金</t>
    <rPh sb="1" eb="2">
      <t>シ</t>
    </rPh>
    <rPh sb="2" eb="5">
      <t>フタンキン</t>
    </rPh>
    <phoneticPr fontId="4"/>
  </si>
  <si>
    <t>繰越金</t>
    <rPh sb="0" eb="3">
      <t>クリコシキン</t>
    </rPh>
    <phoneticPr fontId="4"/>
  </si>
  <si>
    <t>その他</t>
    <rPh sb="2" eb="3">
      <t>タ</t>
    </rPh>
    <phoneticPr fontId="4"/>
  </si>
  <si>
    <t>歳入合計</t>
    <rPh sb="0" eb="2">
      <t>サイニュウ</t>
    </rPh>
    <rPh sb="2" eb="4">
      <t>ゴウケイ</t>
    </rPh>
    <phoneticPr fontId="4"/>
  </si>
  <si>
    <t>総務費</t>
    <rPh sb="0" eb="3">
      <t>ソウムヒ</t>
    </rPh>
    <phoneticPr fontId="4"/>
  </si>
  <si>
    <t>保険給付費</t>
    <rPh sb="0" eb="2">
      <t>ホケン</t>
    </rPh>
    <rPh sb="2" eb="5">
      <t>キュウフヒ</t>
    </rPh>
    <phoneticPr fontId="4"/>
  </si>
  <si>
    <t>財政安定化基金拠出金</t>
    <rPh sb="0" eb="2">
      <t>ザイセイ</t>
    </rPh>
    <rPh sb="2" eb="5">
      <t>アンテイカ</t>
    </rPh>
    <rPh sb="5" eb="7">
      <t>キキン</t>
    </rPh>
    <rPh sb="7" eb="10">
      <t>キョシュツキン</t>
    </rPh>
    <phoneticPr fontId="4"/>
  </si>
  <si>
    <t>基金積立金</t>
    <rPh sb="0" eb="2">
      <t>キキン</t>
    </rPh>
    <rPh sb="2" eb="5">
      <t>ツミタテキン</t>
    </rPh>
    <phoneticPr fontId="4"/>
  </si>
  <si>
    <t>歳出合計</t>
    <rPh sb="0" eb="2">
      <t>サイシュツ</t>
    </rPh>
    <rPh sb="2" eb="4">
      <t>ゴウケイ</t>
    </rPh>
    <phoneticPr fontId="4"/>
  </si>
  <si>
    <t>９　介護保険被保険者数等</t>
    <rPh sb="2" eb="4">
      <t>カイゴ</t>
    </rPh>
    <rPh sb="4" eb="6">
      <t>ホケン</t>
    </rPh>
    <rPh sb="6" eb="10">
      <t>ヒホケンシャ</t>
    </rPh>
    <rPh sb="10" eb="11">
      <t>スウ</t>
    </rPh>
    <rPh sb="11" eb="12">
      <t>トウ</t>
    </rPh>
    <phoneticPr fontId="18"/>
  </si>
  <si>
    <t>（１）第１号被保険者数</t>
    <rPh sb="3" eb="4">
      <t>ダイ</t>
    </rPh>
    <rPh sb="5" eb="6">
      <t>ゴウ</t>
    </rPh>
    <rPh sb="6" eb="10">
      <t>ヒホケンシャ</t>
    </rPh>
    <rPh sb="10" eb="11">
      <t>スウ</t>
    </rPh>
    <phoneticPr fontId="18"/>
  </si>
  <si>
    <t>29(2017)</t>
    <phoneticPr fontId="18"/>
  </si>
  <si>
    <t>65歳以上75歳未満</t>
    <rPh sb="2" eb="3">
      <t>サイ</t>
    </rPh>
    <rPh sb="3" eb="5">
      <t>イジョウ</t>
    </rPh>
    <rPh sb="7" eb="8">
      <t>サイ</t>
    </rPh>
    <rPh sb="8" eb="10">
      <t>ミマン</t>
    </rPh>
    <phoneticPr fontId="18"/>
  </si>
  <si>
    <t>75歳以上</t>
    <rPh sb="2" eb="3">
      <t>サイ</t>
    </rPh>
    <rPh sb="3" eb="5">
      <t>イジョウ</t>
    </rPh>
    <phoneticPr fontId="18"/>
  </si>
  <si>
    <t>(再掲)住所地特例被保険者</t>
    <rPh sb="1" eb="3">
      <t>サイケイ</t>
    </rPh>
    <rPh sb="4" eb="6">
      <t>ジュウショ</t>
    </rPh>
    <rPh sb="6" eb="7">
      <t>チ</t>
    </rPh>
    <rPh sb="7" eb="9">
      <t>トクレイ</t>
    </rPh>
    <rPh sb="9" eb="13">
      <t>ヒホケンシャ</t>
    </rPh>
    <phoneticPr fontId="18"/>
  </si>
  <si>
    <t>合　　　　　計</t>
    <rPh sb="0" eb="1">
      <t>ゴウ</t>
    </rPh>
    <rPh sb="6" eb="7">
      <t>ケイ</t>
    </rPh>
    <phoneticPr fontId="18"/>
  </si>
  <si>
    <t>（２）要介護（要支援）認定者数</t>
    <rPh sb="3" eb="6">
      <t>ヨウカイゴ</t>
    </rPh>
    <rPh sb="7" eb="10">
      <t>ヨウシエン</t>
    </rPh>
    <rPh sb="11" eb="14">
      <t>ニンテイシャ</t>
    </rPh>
    <rPh sb="14" eb="15">
      <t>スウ</t>
    </rPh>
    <phoneticPr fontId="18"/>
  </si>
  <si>
    <t>区  　分</t>
    <rPh sb="0" eb="1">
      <t>ク</t>
    </rPh>
    <rPh sb="4" eb="5">
      <t>ブン</t>
    </rPh>
    <phoneticPr fontId="18"/>
  </si>
  <si>
    <t>要支援１</t>
    <rPh sb="0" eb="1">
      <t>ヨウ</t>
    </rPh>
    <rPh sb="1" eb="3">
      <t>シエン</t>
    </rPh>
    <phoneticPr fontId="18"/>
  </si>
  <si>
    <t>要支援２</t>
    <rPh sb="0" eb="1">
      <t>ヨウ</t>
    </rPh>
    <rPh sb="1" eb="3">
      <t>シエン</t>
    </rPh>
    <phoneticPr fontId="18"/>
  </si>
  <si>
    <t>要介護１</t>
    <rPh sb="0" eb="3">
      <t>ヨウカイゴ</t>
    </rPh>
    <phoneticPr fontId="18"/>
  </si>
  <si>
    <t>要介護２</t>
    <rPh sb="0" eb="3">
      <t>ヨウカイゴ</t>
    </rPh>
    <phoneticPr fontId="18"/>
  </si>
  <si>
    <t>要介護３</t>
    <rPh sb="0" eb="3">
      <t>ヨウカイゴ</t>
    </rPh>
    <phoneticPr fontId="18"/>
  </si>
  <si>
    <t>要介護４</t>
    <rPh sb="0" eb="3">
      <t>ヨウカイゴ</t>
    </rPh>
    <phoneticPr fontId="18"/>
  </si>
  <si>
    <t>要介護５</t>
    <rPh sb="0" eb="3">
      <t>ヨウカイゴ</t>
    </rPh>
    <phoneticPr fontId="18"/>
  </si>
  <si>
    <t>計</t>
    <rPh sb="0" eb="1">
      <t>ケイ</t>
    </rPh>
    <phoneticPr fontId="18"/>
  </si>
  <si>
    <t>第１号被保険者</t>
    <rPh sb="0" eb="1">
      <t>ダイ</t>
    </rPh>
    <rPh sb="2" eb="3">
      <t>ゴウ</t>
    </rPh>
    <rPh sb="3" eb="7">
      <t>ヒホケンシャ</t>
    </rPh>
    <phoneticPr fontId="18"/>
  </si>
  <si>
    <t>内</t>
    <rPh sb="0" eb="1">
      <t>ウチ</t>
    </rPh>
    <phoneticPr fontId="18"/>
  </si>
  <si>
    <t>訳</t>
    <rPh sb="0" eb="1">
      <t>ワケ</t>
    </rPh>
    <phoneticPr fontId="18"/>
  </si>
  <si>
    <t>第２号被保険者</t>
    <rPh sb="0" eb="1">
      <t>ダイ</t>
    </rPh>
    <rPh sb="2" eb="3">
      <t>ゴウ</t>
    </rPh>
    <rPh sb="3" eb="7">
      <t>ヒホケンシャ</t>
    </rPh>
    <phoneticPr fontId="18"/>
  </si>
  <si>
    <t>合　　　計</t>
    <rPh sb="0" eb="1">
      <t>ゴウ</t>
    </rPh>
    <rPh sb="4" eb="5">
      <t>ケイ</t>
    </rPh>
    <phoneticPr fontId="18"/>
  </si>
  <si>
    <t>（３）居宅介護（介護予防）サービス受給者数</t>
    <rPh sb="3" eb="5">
      <t>キョタク</t>
    </rPh>
    <rPh sb="5" eb="7">
      <t>カイゴ</t>
    </rPh>
    <rPh sb="8" eb="10">
      <t>カイゴ</t>
    </rPh>
    <rPh sb="10" eb="12">
      <t>ヨボウ</t>
    </rPh>
    <rPh sb="17" eb="20">
      <t>ジュキュウシャ</t>
    </rPh>
    <rPh sb="20" eb="21">
      <t>スウ</t>
    </rPh>
    <phoneticPr fontId="18"/>
  </si>
  <si>
    <t>被保険者区分</t>
    <rPh sb="0" eb="4">
      <t>ヒホケンシャ</t>
    </rPh>
    <rPh sb="4" eb="6">
      <t>クブン</t>
    </rPh>
    <phoneticPr fontId="18"/>
  </si>
  <si>
    <t>（４）地域密着型（介護予防）サービス受給者数</t>
    <rPh sb="3" eb="5">
      <t>チイキ</t>
    </rPh>
    <rPh sb="5" eb="7">
      <t>ミッチャク</t>
    </rPh>
    <rPh sb="7" eb="8">
      <t>ガタ</t>
    </rPh>
    <rPh sb="9" eb="11">
      <t>カイゴ</t>
    </rPh>
    <rPh sb="11" eb="13">
      <t>ヨボウ</t>
    </rPh>
    <rPh sb="18" eb="21">
      <t>ジュキュウシャ</t>
    </rPh>
    <rPh sb="21" eb="22">
      <t>スウ</t>
    </rPh>
    <phoneticPr fontId="18"/>
  </si>
  <si>
    <t>（５）施設介護サービス受給者数</t>
    <rPh sb="3" eb="5">
      <t>シセツ</t>
    </rPh>
    <rPh sb="5" eb="7">
      <t>カイゴ</t>
    </rPh>
    <rPh sb="11" eb="14">
      <t>ジュキュウシャ</t>
    </rPh>
    <rPh sb="14" eb="15">
      <t>スウ</t>
    </rPh>
    <phoneticPr fontId="18"/>
  </si>
  <si>
    <t>介護老人福祉施設</t>
    <rPh sb="0" eb="2">
      <t>カイゴ</t>
    </rPh>
    <rPh sb="2" eb="4">
      <t>ロウジン</t>
    </rPh>
    <rPh sb="4" eb="6">
      <t>フクシ</t>
    </rPh>
    <rPh sb="6" eb="8">
      <t>シセツ</t>
    </rPh>
    <phoneticPr fontId="18"/>
  </si>
  <si>
    <t>介護老人保健施設</t>
    <rPh sb="0" eb="2">
      <t>カイゴ</t>
    </rPh>
    <rPh sb="2" eb="4">
      <t>ロウジン</t>
    </rPh>
    <rPh sb="4" eb="6">
      <t>ホケン</t>
    </rPh>
    <rPh sb="6" eb="8">
      <t>シセツ</t>
    </rPh>
    <phoneticPr fontId="18"/>
  </si>
  <si>
    <t>介護療養型医療施設</t>
    <rPh sb="0" eb="2">
      <t>カイゴ</t>
    </rPh>
    <rPh sb="2" eb="5">
      <t>リョウヨウガタ</t>
    </rPh>
    <rPh sb="5" eb="7">
      <t>イリョウ</t>
    </rPh>
    <rPh sb="7" eb="9">
      <t>シセツ</t>
    </rPh>
    <phoneticPr fontId="18"/>
  </si>
  <si>
    <t>１０　介護保険給付支払状況</t>
    <rPh sb="3" eb="5">
      <t>カイゴ</t>
    </rPh>
    <rPh sb="5" eb="7">
      <t>ホケン</t>
    </rPh>
    <rPh sb="7" eb="9">
      <t>キュウフ</t>
    </rPh>
    <rPh sb="9" eb="11">
      <t>シハラ</t>
    </rPh>
    <rPh sb="11" eb="13">
      <t>ジョウキョウ</t>
    </rPh>
    <phoneticPr fontId="18"/>
  </si>
  <si>
    <t>地域密着型サービス</t>
    <rPh sb="0" eb="2">
      <t>チイキ</t>
    </rPh>
    <rPh sb="2" eb="5">
      <t>ミッチャクガタ</t>
    </rPh>
    <phoneticPr fontId="18"/>
  </si>
  <si>
    <t>施設介護サービス</t>
    <rPh sb="0" eb="2">
      <t>シセツ</t>
    </rPh>
    <rPh sb="2" eb="4">
      <t>カイゴ</t>
    </rPh>
    <phoneticPr fontId="18"/>
  </si>
  <si>
    <t>費用額</t>
    <rPh sb="0" eb="2">
      <t>ヒヨウ</t>
    </rPh>
    <rPh sb="2" eb="3">
      <t>ガク</t>
    </rPh>
    <phoneticPr fontId="18"/>
  </si>
  <si>
    <t>保険者負担額</t>
    <rPh sb="0" eb="3">
      <t>ホケンシャ</t>
    </rPh>
    <rPh sb="3" eb="6">
      <t>フタンガク</t>
    </rPh>
    <phoneticPr fontId="18"/>
  </si>
  <si>
    <t>地域支援事業費</t>
    <rPh sb="0" eb="2">
      <t>チイキ</t>
    </rPh>
    <rPh sb="2" eb="4">
      <t>シエン</t>
    </rPh>
    <rPh sb="4" eb="7">
      <t>ジギョウヒ</t>
    </rPh>
    <phoneticPr fontId="18"/>
  </si>
  <si>
    <t>支給額</t>
    <rPh sb="0" eb="3">
      <t>シキュウガク</t>
    </rPh>
    <phoneticPr fontId="18"/>
  </si>
  <si>
    <t>年 度</t>
  </si>
  <si>
    <t>25
(2013)</t>
    <phoneticPr fontId="11"/>
  </si>
  <si>
    <t>27
(2015)</t>
    <phoneticPr fontId="11"/>
  </si>
  <si>
    <t>29
(2017)</t>
    <phoneticPr fontId="11"/>
  </si>
  <si>
    <t>合　計</t>
    <rPh sb="0" eb="1">
      <t>ゴウ</t>
    </rPh>
    <rPh sb="2" eb="3">
      <t>ケイ</t>
    </rPh>
    <phoneticPr fontId="11"/>
  </si>
  <si>
    <t>28
(2016)</t>
  </si>
  <si>
    <t>（単位：箇所、円）</t>
    <rPh sb="1" eb="3">
      <t>タンイ</t>
    </rPh>
    <rPh sb="4" eb="6">
      <t>カショ</t>
    </rPh>
    <rPh sb="7" eb="8">
      <t>エン</t>
    </rPh>
    <phoneticPr fontId="11"/>
  </si>
  <si>
    <t>新　設</t>
    <rPh sb="0" eb="1">
      <t>シン</t>
    </rPh>
    <rPh sb="2" eb="3">
      <t>セツ</t>
    </rPh>
    <phoneticPr fontId="11"/>
  </si>
  <si>
    <t>修　繕</t>
    <rPh sb="0" eb="1">
      <t>オサム</t>
    </rPh>
    <rPh sb="2" eb="3">
      <t>ツクロ</t>
    </rPh>
    <phoneticPr fontId="11"/>
  </si>
  <si>
    <t>補助金額</t>
    <phoneticPr fontId="11"/>
  </si>
  <si>
    <t>補助上限額</t>
    <phoneticPr fontId="11"/>
  </si>
  <si>
    <t>　資料：環境政策課</t>
    <rPh sb="1" eb="3">
      <t>シリョウ</t>
    </rPh>
    <rPh sb="4" eb="6">
      <t>カンキョウ</t>
    </rPh>
    <rPh sb="6" eb="8">
      <t>セイサク</t>
    </rPh>
    <rPh sb="8" eb="9">
      <t>カ</t>
    </rPh>
    <phoneticPr fontId="11"/>
  </si>
  <si>
    <t>５　国民健康保険療養諸費支払状況</t>
    <rPh sb="2" eb="4">
      <t>コクミン</t>
    </rPh>
    <rPh sb="4" eb="6">
      <t>ケンコウ</t>
    </rPh>
    <rPh sb="6" eb="8">
      <t>ホケン</t>
    </rPh>
    <rPh sb="8" eb="10">
      <t>リョウヨウ</t>
    </rPh>
    <rPh sb="10" eb="12">
      <t>ショヒ</t>
    </rPh>
    <rPh sb="12" eb="14">
      <t>シハラ</t>
    </rPh>
    <rPh sb="14" eb="16">
      <t>ジョウキョウ</t>
    </rPh>
    <phoneticPr fontId="11"/>
  </si>
  <si>
    <t>（単位：千円）</t>
    <rPh sb="1" eb="3">
      <t>タンイ</t>
    </rPh>
    <rPh sb="4" eb="6">
      <t>センエン</t>
    </rPh>
    <phoneticPr fontId="11"/>
  </si>
  <si>
    <t>区分</t>
    <rPh sb="0" eb="2">
      <t>クブン</t>
    </rPh>
    <phoneticPr fontId="11"/>
  </si>
  <si>
    <t>療　　養　　の　　給　　付</t>
    <rPh sb="0" eb="1">
      <t>リョウ</t>
    </rPh>
    <rPh sb="3" eb="4">
      <t>オサム</t>
    </rPh>
    <rPh sb="9" eb="10">
      <t>キュウ</t>
    </rPh>
    <rPh sb="12" eb="13">
      <t>ヅケ</t>
    </rPh>
    <phoneticPr fontId="11"/>
  </si>
  <si>
    <t>療　　　養　　　費</t>
    <rPh sb="0" eb="1">
      <t>リョウ</t>
    </rPh>
    <rPh sb="4" eb="5">
      <t>オサム</t>
    </rPh>
    <rPh sb="8" eb="9">
      <t>ヒ</t>
    </rPh>
    <phoneticPr fontId="11"/>
  </si>
  <si>
    <t>高 額 療 養 費</t>
    <rPh sb="0" eb="1">
      <t>タカ</t>
    </rPh>
    <rPh sb="2" eb="3">
      <t>ガク</t>
    </rPh>
    <rPh sb="4" eb="5">
      <t>リョウ</t>
    </rPh>
    <rPh sb="6" eb="7">
      <t>オサム</t>
    </rPh>
    <rPh sb="8" eb="9">
      <t>ヒ</t>
    </rPh>
    <phoneticPr fontId="11"/>
  </si>
  <si>
    <t>費用額</t>
    <phoneticPr fontId="4"/>
  </si>
  <si>
    <t>保険者
負担額</t>
    <phoneticPr fontId="4"/>
  </si>
  <si>
    <t>一部
負担金</t>
    <phoneticPr fontId="4"/>
  </si>
  <si>
    <t>他法負担金</t>
    <phoneticPr fontId="4"/>
  </si>
  <si>
    <t>費用額</t>
    <rPh sb="0" eb="2">
      <t>ヒヨウ</t>
    </rPh>
    <rPh sb="2" eb="3">
      <t>ガク</t>
    </rPh>
    <phoneticPr fontId="4"/>
  </si>
  <si>
    <t>保険者
負担額</t>
    <rPh sb="0" eb="3">
      <t>ホケンシャ</t>
    </rPh>
    <rPh sb="4" eb="7">
      <t>フタンガク</t>
    </rPh>
    <phoneticPr fontId="4"/>
  </si>
  <si>
    <t>一部
負担額</t>
    <rPh sb="0" eb="2">
      <t>イチブ</t>
    </rPh>
    <rPh sb="3" eb="6">
      <t>フタンガク</t>
    </rPh>
    <phoneticPr fontId="4"/>
  </si>
  <si>
    <t>支払件数</t>
    <rPh sb="0" eb="2">
      <t>シハライ</t>
    </rPh>
    <rPh sb="2" eb="4">
      <t>ケンスウ</t>
    </rPh>
    <phoneticPr fontId="4"/>
  </si>
  <si>
    <t>支 払 額</t>
    <rPh sb="0" eb="1">
      <t>ササ</t>
    </rPh>
    <rPh sb="2" eb="3">
      <t>バライ</t>
    </rPh>
    <rPh sb="4" eb="5">
      <t>ガク</t>
    </rPh>
    <phoneticPr fontId="4"/>
  </si>
  <si>
    <t>年度</t>
    <rPh sb="0" eb="1">
      <t>トシ</t>
    </rPh>
    <rPh sb="1" eb="2">
      <t>ド</t>
    </rPh>
    <phoneticPr fontId="4"/>
  </si>
  <si>
    <t>他法優先</t>
    <phoneticPr fontId="4"/>
  </si>
  <si>
    <t>国保優先</t>
    <phoneticPr fontId="4"/>
  </si>
  <si>
    <t>他法優先</t>
    <rPh sb="0" eb="1">
      <t>ホカ</t>
    </rPh>
    <rPh sb="1" eb="2">
      <t>ホウ</t>
    </rPh>
    <rPh sb="2" eb="4">
      <t>ユウセン</t>
    </rPh>
    <phoneticPr fontId="4"/>
  </si>
  <si>
    <t>国保優先</t>
    <rPh sb="0" eb="2">
      <t>コクホ</t>
    </rPh>
    <rPh sb="2" eb="4">
      <t>ユウセン</t>
    </rPh>
    <phoneticPr fontId="4"/>
  </si>
  <si>
    <t>平成15
(2003)</t>
    <rPh sb="0" eb="2">
      <t>ヘイセイ</t>
    </rPh>
    <phoneticPr fontId="4"/>
  </si>
  <si>
    <t>20
(2008)</t>
    <phoneticPr fontId="11"/>
  </si>
  <si>
    <t>24
(2012)</t>
    <phoneticPr fontId="11"/>
  </si>
  <si>
    <t>26
(2014)</t>
    <phoneticPr fontId="11"/>
  </si>
  <si>
    <t>１１　介護保険サービス種類別給付状況</t>
    <phoneticPr fontId="4"/>
  </si>
  <si>
    <t>件数</t>
    <phoneticPr fontId="4"/>
  </si>
  <si>
    <t>支給額</t>
    <phoneticPr fontId="4"/>
  </si>
  <si>
    <t>居宅介護サービス</t>
    <rPh sb="0" eb="2">
      <t>キョタク</t>
    </rPh>
    <rPh sb="2" eb="4">
      <t>カイゴ</t>
    </rPh>
    <phoneticPr fontId="4"/>
  </si>
  <si>
    <t>訪問介護</t>
  </si>
  <si>
    <t>訪問入浴介護</t>
  </si>
  <si>
    <t>訪問看護</t>
  </si>
  <si>
    <t>訪問リハビリテーション</t>
  </si>
  <si>
    <t>居宅療養管理指導</t>
    <rPh sb="0" eb="1">
      <t>イ</t>
    </rPh>
    <rPh sb="1" eb="2">
      <t>タク</t>
    </rPh>
    <rPh sb="2" eb="4">
      <t>リョウヨウ</t>
    </rPh>
    <rPh sb="4" eb="6">
      <t>カンリ</t>
    </rPh>
    <rPh sb="6" eb="8">
      <t>シドウ</t>
    </rPh>
    <phoneticPr fontId="4"/>
  </si>
  <si>
    <t>通所介護</t>
  </si>
  <si>
    <t>通所リハビリテーション</t>
  </si>
  <si>
    <t>短期入所サービス</t>
  </si>
  <si>
    <t>短期入所生活介護</t>
  </si>
  <si>
    <t>短期入所療養介護（老健）</t>
  </si>
  <si>
    <t>短期入所療養介護（療養型）</t>
  </si>
  <si>
    <t>福祉用具・住宅改修サービス</t>
    <rPh sb="0" eb="2">
      <t>フクシ</t>
    </rPh>
    <rPh sb="2" eb="4">
      <t>ヨウグ</t>
    </rPh>
    <rPh sb="5" eb="7">
      <t>ジュウタク</t>
    </rPh>
    <rPh sb="7" eb="9">
      <t>カイシュウ</t>
    </rPh>
    <phoneticPr fontId="4"/>
  </si>
  <si>
    <t>福祉用具貸与</t>
    <rPh sb="0" eb="2">
      <t>フクシ</t>
    </rPh>
    <rPh sb="2" eb="4">
      <t>ヨウグ</t>
    </rPh>
    <rPh sb="4" eb="6">
      <t>タイヨ</t>
    </rPh>
    <phoneticPr fontId="4"/>
  </si>
  <si>
    <t>福祉用具購入費　◆</t>
    <rPh sb="0" eb="2">
      <t>フクシ</t>
    </rPh>
    <rPh sb="2" eb="4">
      <t>ヨウグ</t>
    </rPh>
    <rPh sb="4" eb="7">
      <t>コウニュウヒ</t>
    </rPh>
    <phoneticPr fontId="4"/>
  </si>
  <si>
    <t>住宅改修費　◆</t>
    <rPh sb="0" eb="2">
      <t>ジュウタク</t>
    </rPh>
    <rPh sb="2" eb="5">
      <t>カイシュウヒ</t>
    </rPh>
    <phoneticPr fontId="4"/>
  </si>
  <si>
    <t>特定施設入居者生活介護</t>
    <rPh sb="0" eb="2">
      <t>トクテイ</t>
    </rPh>
    <rPh sb="2" eb="4">
      <t>シセツ</t>
    </rPh>
    <rPh sb="4" eb="7">
      <t>ニュウキョシャ</t>
    </rPh>
    <rPh sb="7" eb="9">
      <t>セイカツ</t>
    </rPh>
    <rPh sb="9" eb="11">
      <t>カイゴ</t>
    </rPh>
    <phoneticPr fontId="4"/>
  </si>
  <si>
    <t>介護予防支援・居宅介護支援</t>
    <rPh sb="0" eb="2">
      <t>カイゴ</t>
    </rPh>
    <rPh sb="2" eb="4">
      <t>ヨボウ</t>
    </rPh>
    <rPh sb="4" eb="6">
      <t>シエン</t>
    </rPh>
    <rPh sb="7" eb="9">
      <t>キョタク</t>
    </rPh>
    <rPh sb="9" eb="11">
      <t>カイゴ</t>
    </rPh>
    <rPh sb="11" eb="13">
      <t>シエン</t>
    </rPh>
    <phoneticPr fontId="4"/>
  </si>
  <si>
    <t>地域密着型（介護予防）サービス</t>
    <rPh sb="0" eb="2">
      <t>チイキ</t>
    </rPh>
    <rPh sb="2" eb="5">
      <t>ミッチャクガタ</t>
    </rPh>
    <rPh sb="6" eb="8">
      <t>カイゴ</t>
    </rPh>
    <rPh sb="8" eb="10">
      <t>ヨボウ</t>
    </rPh>
    <phoneticPr fontId="4"/>
  </si>
  <si>
    <t>定期巡回・随時対応型訪問看護介護</t>
    <rPh sb="0" eb="2">
      <t>テイキ</t>
    </rPh>
    <rPh sb="2" eb="4">
      <t>ジュンカイ</t>
    </rPh>
    <rPh sb="5" eb="7">
      <t>ズイジ</t>
    </rPh>
    <rPh sb="7" eb="10">
      <t>タイオウガタ</t>
    </rPh>
    <rPh sb="10" eb="12">
      <t>ホウモン</t>
    </rPh>
    <rPh sb="12" eb="14">
      <t>カンゴ</t>
    </rPh>
    <rPh sb="14" eb="16">
      <t>カイゴ</t>
    </rPh>
    <phoneticPr fontId="4"/>
  </si>
  <si>
    <t>夜間対応型訪問介護</t>
    <rPh sb="0" eb="2">
      <t>ヤカン</t>
    </rPh>
    <rPh sb="2" eb="5">
      <t>タイオウガタ</t>
    </rPh>
    <rPh sb="5" eb="7">
      <t>ホウモン</t>
    </rPh>
    <rPh sb="7" eb="9">
      <t>カイゴ</t>
    </rPh>
    <phoneticPr fontId="4"/>
  </si>
  <si>
    <t>地域密着型通所介護</t>
    <rPh sb="0" eb="2">
      <t>チイキ</t>
    </rPh>
    <rPh sb="2" eb="5">
      <t>ミッチャクガタ</t>
    </rPh>
    <rPh sb="5" eb="7">
      <t>ツウショ</t>
    </rPh>
    <rPh sb="7" eb="9">
      <t>カイゴ</t>
    </rPh>
    <phoneticPr fontId="4"/>
  </si>
  <si>
    <t>認知症対応型通所介護</t>
    <rPh sb="0" eb="3">
      <t>ニンチショウ</t>
    </rPh>
    <rPh sb="3" eb="6">
      <t>タイオウガタ</t>
    </rPh>
    <rPh sb="6" eb="8">
      <t>ツウショ</t>
    </rPh>
    <rPh sb="8" eb="10">
      <t>カイゴ</t>
    </rPh>
    <phoneticPr fontId="4"/>
  </si>
  <si>
    <t>小規模多機能型居宅介護</t>
    <rPh sb="0" eb="3">
      <t>ショウキボ</t>
    </rPh>
    <rPh sb="3" eb="6">
      <t>タキノウ</t>
    </rPh>
    <rPh sb="6" eb="7">
      <t>カタ</t>
    </rPh>
    <rPh sb="7" eb="9">
      <t>キョタク</t>
    </rPh>
    <rPh sb="9" eb="11">
      <t>カイゴ</t>
    </rPh>
    <phoneticPr fontId="4"/>
  </si>
  <si>
    <t>認知症対応型共同生活介護</t>
    <rPh sb="0" eb="3">
      <t>ニンチショウ</t>
    </rPh>
    <rPh sb="3" eb="6">
      <t>タイオウガタ</t>
    </rPh>
    <rPh sb="6" eb="8">
      <t>キョウドウ</t>
    </rPh>
    <rPh sb="8" eb="10">
      <t>セイカツ</t>
    </rPh>
    <rPh sb="10" eb="12">
      <t>カイゴ</t>
    </rPh>
    <phoneticPr fontId="4"/>
  </si>
  <si>
    <t>地域密着型特定施設入居者生活保護</t>
    <rPh sb="0" eb="2">
      <t>チイキ</t>
    </rPh>
    <rPh sb="2" eb="4">
      <t>ミッチャク</t>
    </rPh>
    <rPh sb="4" eb="5">
      <t>カタ</t>
    </rPh>
    <rPh sb="5" eb="7">
      <t>トクテイ</t>
    </rPh>
    <rPh sb="7" eb="9">
      <t>シセツ</t>
    </rPh>
    <rPh sb="9" eb="12">
      <t>ニュウキョシャ</t>
    </rPh>
    <rPh sb="12" eb="14">
      <t>セイカツ</t>
    </rPh>
    <rPh sb="14" eb="16">
      <t>ホゴ</t>
    </rPh>
    <phoneticPr fontId="4"/>
  </si>
  <si>
    <t>地域密着型介護老人福祉施設入所者生活介護</t>
    <rPh sb="0" eb="2">
      <t>チイキ</t>
    </rPh>
    <rPh sb="2" eb="4">
      <t>ミッチャク</t>
    </rPh>
    <rPh sb="4" eb="5">
      <t>カタ</t>
    </rPh>
    <rPh sb="5" eb="7">
      <t>カイゴ</t>
    </rPh>
    <rPh sb="7" eb="9">
      <t>ロウジン</t>
    </rPh>
    <rPh sb="9" eb="11">
      <t>フクシ</t>
    </rPh>
    <rPh sb="11" eb="13">
      <t>シセツ</t>
    </rPh>
    <rPh sb="13" eb="15">
      <t>ニュウショ</t>
    </rPh>
    <rPh sb="15" eb="16">
      <t>シャ</t>
    </rPh>
    <rPh sb="16" eb="18">
      <t>セイカツ</t>
    </rPh>
    <rPh sb="18" eb="20">
      <t>カイゴ</t>
    </rPh>
    <phoneticPr fontId="4"/>
  </si>
  <si>
    <t>施設サービス</t>
    <rPh sb="0" eb="2">
      <t>シセツ</t>
    </rPh>
    <phoneticPr fontId="4"/>
  </si>
  <si>
    <t>介護老人福祉施設</t>
    <rPh sb="0" eb="2">
      <t>カイゴ</t>
    </rPh>
    <rPh sb="2" eb="4">
      <t>ロウジン</t>
    </rPh>
    <rPh sb="4" eb="6">
      <t>フクシ</t>
    </rPh>
    <rPh sb="6" eb="8">
      <t>シセツ</t>
    </rPh>
    <phoneticPr fontId="4"/>
  </si>
  <si>
    <t>介護老人保健施設</t>
    <rPh sb="0" eb="2">
      <t>カイゴ</t>
    </rPh>
    <rPh sb="2" eb="4">
      <t>ロウジン</t>
    </rPh>
    <rPh sb="4" eb="6">
      <t>ホケン</t>
    </rPh>
    <rPh sb="6" eb="8">
      <t>シセツ</t>
    </rPh>
    <phoneticPr fontId="4"/>
  </si>
  <si>
    <t>介護療養型医療施設</t>
    <rPh sb="0" eb="2">
      <t>カイゴ</t>
    </rPh>
    <rPh sb="2" eb="5">
      <t>リョウヨウガタ</t>
    </rPh>
    <rPh sb="5" eb="7">
      <t>イリョウ</t>
    </rPh>
    <rPh sb="7" eb="9">
      <t>シセツ</t>
    </rPh>
    <phoneticPr fontId="4"/>
  </si>
  <si>
    <t>総　　　　　　　　計</t>
    <rPh sb="0" eb="1">
      <t>フサ</t>
    </rPh>
    <rPh sb="9" eb="10">
      <t>ケイ</t>
    </rPh>
    <phoneticPr fontId="4"/>
  </si>
  <si>
    <t>１２　要介護度別給付状況</t>
    <rPh sb="3" eb="6">
      <t>ヨウカイゴ</t>
    </rPh>
    <rPh sb="6" eb="7">
      <t>ド</t>
    </rPh>
    <rPh sb="7" eb="8">
      <t>ベツ</t>
    </rPh>
    <rPh sb="8" eb="10">
      <t>キュウフ</t>
    </rPh>
    <rPh sb="10" eb="12">
      <t>ジョウキョウ</t>
    </rPh>
    <phoneticPr fontId="4"/>
  </si>
  <si>
    <t>（１）件数</t>
    <rPh sb="3" eb="5">
      <t>ケンスウ</t>
    </rPh>
    <phoneticPr fontId="4"/>
  </si>
  <si>
    <t>　　　　　　要介護度</t>
    <rPh sb="6" eb="9">
      <t>ヨウカイゴ</t>
    </rPh>
    <rPh sb="9" eb="10">
      <t>ド</t>
    </rPh>
    <phoneticPr fontId="4"/>
  </si>
  <si>
    <t>予防給付</t>
    <rPh sb="0" eb="2">
      <t>ヨボウ</t>
    </rPh>
    <rPh sb="2" eb="4">
      <t>キュウフ</t>
    </rPh>
    <phoneticPr fontId="4"/>
  </si>
  <si>
    <t>介護給付</t>
    <rPh sb="0" eb="2">
      <t>カイゴ</t>
    </rPh>
    <rPh sb="2" eb="4">
      <t>キュウフ</t>
    </rPh>
    <phoneticPr fontId="4"/>
  </si>
  <si>
    <t>計</t>
    <rPh sb="0" eb="1">
      <t>ケイ</t>
    </rPh>
    <phoneticPr fontId="4"/>
  </si>
  <si>
    <t>　種類</t>
    <rPh sb="1" eb="2">
      <t>タネ</t>
    </rPh>
    <rPh sb="2" eb="3">
      <t>タグイ</t>
    </rPh>
    <phoneticPr fontId="4"/>
  </si>
  <si>
    <t>要支援１</t>
    <rPh sb="0" eb="3">
      <t>ヨウシエン</t>
    </rPh>
    <phoneticPr fontId="4"/>
  </si>
  <si>
    <t>要支援２</t>
    <rPh sb="0" eb="3">
      <t>ヨウシエン</t>
    </rPh>
    <phoneticPr fontId="4"/>
  </si>
  <si>
    <t>経過的要介護</t>
    <rPh sb="0" eb="3">
      <t>ケイカテキ</t>
    </rPh>
    <rPh sb="3" eb="6">
      <t>ヨウカイゴ</t>
    </rPh>
    <phoneticPr fontId="4"/>
  </si>
  <si>
    <t>要介護１</t>
    <rPh sb="0" eb="3">
      <t>ヨウカイゴ</t>
    </rPh>
    <phoneticPr fontId="4"/>
  </si>
  <si>
    <t>要介護２</t>
    <rPh sb="0" eb="3">
      <t>ヨウカイゴ</t>
    </rPh>
    <phoneticPr fontId="4"/>
  </si>
  <si>
    <t>要介護３</t>
    <rPh sb="0" eb="3">
      <t>ヨウカイゴ</t>
    </rPh>
    <phoneticPr fontId="4"/>
  </si>
  <si>
    <t>要介護４</t>
    <rPh sb="0" eb="3">
      <t>ヨウカイゴ</t>
    </rPh>
    <phoneticPr fontId="4"/>
  </si>
  <si>
    <t>要介護５</t>
    <rPh sb="0" eb="3">
      <t>ヨウカイゴ</t>
    </rPh>
    <phoneticPr fontId="4"/>
  </si>
  <si>
    <t>訪問サービス</t>
    <rPh sb="0" eb="2">
      <t>ホウモン</t>
    </rPh>
    <phoneticPr fontId="4"/>
  </si>
  <si>
    <t>通所サービス</t>
    <rPh sb="0" eb="2">
      <t>ツウショ</t>
    </rPh>
    <phoneticPr fontId="4"/>
  </si>
  <si>
    <t>短期入所サービス</t>
    <rPh sb="0" eb="2">
      <t>タンキ</t>
    </rPh>
    <rPh sb="2" eb="4">
      <t>ニュウショ</t>
    </rPh>
    <phoneticPr fontId="4"/>
  </si>
  <si>
    <t>特定施設入居者生活介護</t>
    <rPh sb="0" eb="2">
      <t>トクテイ</t>
    </rPh>
    <rPh sb="2" eb="4">
      <t>シセツ</t>
    </rPh>
    <rPh sb="4" eb="6">
      <t>ニュウキョ</t>
    </rPh>
    <rPh sb="6" eb="7">
      <t>シャ</t>
    </rPh>
    <rPh sb="7" eb="9">
      <t>セイカツ</t>
    </rPh>
    <rPh sb="9" eb="11">
      <t>カイゴ</t>
    </rPh>
    <phoneticPr fontId="4"/>
  </si>
  <si>
    <t>地域密着型（介護予防）サービス</t>
    <rPh sb="0" eb="2">
      <t>チイキ</t>
    </rPh>
    <rPh sb="2" eb="4">
      <t>ミッチャク</t>
    </rPh>
    <rPh sb="4" eb="5">
      <t>ガタ</t>
    </rPh>
    <rPh sb="6" eb="8">
      <t>カイゴ</t>
    </rPh>
    <rPh sb="8" eb="10">
      <t>ヨボウ</t>
    </rPh>
    <phoneticPr fontId="4"/>
  </si>
  <si>
    <t>合計</t>
    <rPh sb="0" eb="2">
      <t>ゴウケイ</t>
    </rPh>
    <phoneticPr fontId="4"/>
  </si>
  <si>
    <t>（２）費用額</t>
    <rPh sb="3" eb="5">
      <t>ヒヨウ</t>
    </rPh>
    <rPh sb="5" eb="6">
      <t>ガク</t>
    </rPh>
    <phoneticPr fontId="4"/>
  </si>
  <si>
    <t>平均費用額</t>
    <rPh sb="0" eb="2">
      <t>ヘイキン</t>
    </rPh>
    <rPh sb="2" eb="4">
      <t>ヒヨウ</t>
    </rPh>
    <rPh sb="4" eb="5">
      <t>ガク</t>
    </rPh>
    <phoneticPr fontId="4"/>
  </si>
  <si>
    <t>（３）支給額</t>
    <rPh sb="3" eb="6">
      <t>シキュウガク</t>
    </rPh>
    <phoneticPr fontId="4"/>
  </si>
  <si>
    <t>平均給付額</t>
    <rPh sb="0" eb="2">
      <t>ヘイキン</t>
    </rPh>
    <rPh sb="2" eb="5">
      <t>キュウフガク</t>
    </rPh>
    <phoneticPr fontId="4"/>
  </si>
  <si>
    <t>１３　介護保険第１号被保険者保険料</t>
    <rPh sb="3" eb="5">
      <t>カイゴ</t>
    </rPh>
    <rPh sb="5" eb="7">
      <t>ホケン</t>
    </rPh>
    <phoneticPr fontId="4"/>
  </si>
  <si>
    <t>《保険料賦課状況》</t>
    <rPh sb="1" eb="4">
      <t>ホケンリョウ</t>
    </rPh>
    <rPh sb="4" eb="6">
      <t>フカ</t>
    </rPh>
    <rPh sb="6" eb="8">
      <t>ジョウキョウ</t>
    </rPh>
    <phoneticPr fontId="4"/>
  </si>
  <si>
    <t>（単位：人、％）</t>
    <rPh sb="1" eb="3">
      <t>タンイ</t>
    </rPh>
    <rPh sb="4" eb="5">
      <t>ニン</t>
    </rPh>
    <phoneticPr fontId="4"/>
  </si>
  <si>
    <t>保険料段階</t>
    <rPh sb="0" eb="3">
      <t>ホケンリョウ</t>
    </rPh>
    <rPh sb="3" eb="5">
      <t>ダンカイ</t>
    </rPh>
    <phoneticPr fontId="4"/>
  </si>
  <si>
    <t>人 数</t>
    <phoneticPr fontId="4"/>
  </si>
  <si>
    <t>割合</t>
    <phoneticPr fontId="4"/>
  </si>
  <si>
    <t>第１段階
(32,400円)</t>
    <phoneticPr fontId="4"/>
  </si>
  <si>
    <t>第２段階
(45,600円)</t>
    <rPh sb="12" eb="13">
      <t>エン</t>
    </rPh>
    <phoneticPr fontId="4"/>
  </si>
  <si>
    <t>第３段階
(52,800円)</t>
    <phoneticPr fontId="4"/>
  </si>
  <si>
    <t>第４段階
(63,000円)</t>
    <rPh sb="12" eb="13">
      <t>エン</t>
    </rPh>
    <phoneticPr fontId="4"/>
  </si>
  <si>
    <t>第５段階
(70,200円)</t>
    <phoneticPr fontId="4"/>
  </si>
  <si>
    <t>第６段階
(84,000円)</t>
    <rPh sb="12" eb="13">
      <t>エン</t>
    </rPh>
    <phoneticPr fontId="4"/>
  </si>
  <si>
    <t>第７段階
(91,200円)</t>
    <rPh sb="12" eb="13">
      <t>エン</t>
    </rPh>
    <phoneticPr fontId="4"/>
  </si>
  <si>
    <t>第８段階
(105,600円)</t>
    <rPh sb="13" eb="14">
      <t>エン</t>
    </rPh>
    <phoneticPr fontId="4"/>
  </si>
  <si>
    <t>第９段階
(119,400円)</t>
    <rPh sb="13" eb="14">
      <t>エン</t>
    </rPh>
    <phoneticPr fontId="4"/>
  </si>
  <si>
    <t>第１０段階
(140,400円)</t>
    <rPh sb="14" eb="15">
      <t>エン</t>
    </rPh>
    <phoneticPr fontId="4"/>
  </si>
  <si>
    <t>第１１段階
(154,200円)</t>
    <rPh sb="14" eb="15">
      <t>エン</t>
    </rPh>
    <phoneticPr fontId="4"/>
  </si>
  <si>
    <t>合　計</t>
    <phoneticPr fontId="4"/>
  </si>
  <si>
    <t>《特別徴収、普通徴収の内訳》</t>
  </si>
  <si>
    <t>調 定 額</t>
    <rPh sb="2" eb="3">
      <t>テイ</t>
    </rPh>
    <phoneticPr fontId="4"/>
  </si>
  <si>
    <t>未 納 額</t>
    <phoneticPr fontId="4"/>
  </si>
  <si>
    <t>収 納 率</t>
    <phoneticPr fontId="4"/>
  </si>
  <si>
    <t>特別徴収</t>
    <phoneticPr fontId="4"/>
  </si>
  <si>
    <t>普通徴収</t>
    <phoneticPr fontId="4"/>
  </si>
  <si>
    <t>合　計</t>
    <phoneticPr fontId="4"/>
  </si>
  <si>
    <t>１４　後期高齢者医療特別会計決算状況　</t>
    <rPh sb="3" eb="5">
      <t>コウキ</t>
    </rPh>
    <rPh sb="5" eb="8">
      <t>コウレイシャ</t>
    </rPh>
    <rPh sb="8" eb="10">
      <t>イリョウ</t>
    </rPh>
    <rPh sb="10" eb="12">
      <t>トクベツ</t>
    </rPh>
    <rPh sb="12" eb="14">
      <t>カイケイ</t>
    </rPh>
    <phoneticPr fontId="4"/>
  </si>
  <si>
    <t>保険料</t>
    <rPh sb="0" eb="3">
      <t>ホケンリョウ</t>
    </rPh>
    <phoneticPr fontId="4"/>
  </si>
  <si>
    <t>保険基盤安定繰入金</t>
    <rPh sb="0" eb="2">
      <t>ホケン</t>
    </rPh>
    <rPh sb="2" eb="4">
      <t>キバン</t>
    </rPh>
    <rPh sb="4" eb="6">
      <t>アンテイ</t>
    </rPh>
    <rPh sb="6" eb="9">
      <t>クリイレキン</t>
    </rPh>
    <phoneticPr fontId="4"/>
  </si>
  <si>
    <t>－</t>
    <phoneticPr fontId="4"/>
  </si>
  <si>
    <t>－</t>
    <phoneticPr fontId="4"/>
  </si>
  <si>
    <t>－</t>
    <phoneticPr fontId="4"/>
  </si>
  <si>
    <t>一般会計繰入金</t>
    <rPh sb="0" eb="2">
      <t>イッパン</t>
    </rPh>
    <rPh sb="2" eb="4">
      <t>カイケイ</t>
    </rPh>
    <rPh sb="4" eb="7">
      <t>クリイレキン</t>
    </rPh>
    <phoneticPr fontId="4"/>
  </si>
  <si>
    <t>広域連合納付金</t>
    <rPh sb="0" eb="2">
      <t>コウイキ</t>
    </rPh>
    <rPh sb="2" eb="4">
      <t>レンゴウ</t>
    </rPh>
    <rPh sb="4" eb="7">
      <t>ノウフキン</t>
    </rPh>
    <phoneticPr fontId="4"/>
  </si>
  <si>
    <t>保健事業費</t>
    <rPh sb="0" eb="2">
      <t>ホケン</t>
    </rPh>
    <rPh sb="2" eb="5">
      <t>ジギョウヒ</t>
    </rPh>
    <phoneticPr fontId="4"/>
  </si>
  <si>
    <t>　資料：国保年金課</t>
    <rPh sb="1" eb="3">
      <t>シリョウ</t>
    </rPh>
    <rPh sb="4" eb="6">
      <t>コクホ</t>
    </rPh>
    <rPh sb="6" eb="8">
      <t>ネンキン</t>
    </rPh>
    <rPh sb="8" eb="9">
      <t>カ</t>
    </rPh>
    <phoneticPr fontId="4"/>
  </si>
  <si>
    <t>１５　後期高齢者医療被保険者数</t>
    <rPh sb="3" eb="5">
      <t>コウキ</t>
    </rPh>
    <rPh sb="5" eb="8">
      <t>コウレイシャ</t>
    </rPh>
    <rPh sb="8" eb="10">
      <t>イリョウ</t>
    </rPh>
    <rPh sb="10" eb="14">
      <t>ヒホケンシャ</t>
    </rPh>
    <rPh sb="14" eb="15">
      <t>スウ</t>
    </rPh>
    <phoneticPr fontId="4"/>
  </si>
  <si>
    <t>（単位：人）</t>
    <phoneticPr fontId="4"/>
  </si>
  <si>
    <t>年　齢　区　分</t>
    <phoneticPr fontId="11"/>
  </si>
  <si>
    <t>被 保 険 者 数</t>
    <phoneticPr fontId="11"/>
  </si>
  <si>
    <t>65歳以上74歳以下</t>
    <phoneticPr fontId="11"/>
  </si>
  <si>
    <t>75歳以上89歳以下</t>
    <phoneticPr fontId="11"/>
  </si>
  <si>
    <t>90歳以上99歳以下</t>
    <phoneticPr fontId="11"/>
  </si>
  <si>
    <t>100歳以上</t>
    <phoneticPr fontId="11"/>
  </si>
  <si>
    <t>合　計</t>
    <phoneticPr fontId="11"/>
  </si>
  <si>
    <t>　資料：静岡県後期高齢者医療広域連合資料</t>
    <rPh sb="1" eb="3">
      <t>シリョウ</t>
    </rPh>
    <rPh sb="4" eb="7">
      <t>シズオカケン</t>
    </rPh>
    <rPh sb="7" eb="9">
      <t>コウキ</t>
    </rPh>
    <rPh sb="9" eb="12">
      <t>コウレイシャ</t>
    </rPh>
    <rPh sb="12" eb="14">
      <t>イリョウ</t>
    </rPh>
    <rPh sb="14" eb="16">
      <t>コウイキ</t>
    </rPh>
    <rPh sb="16" eb="18">
      <t>レンゴウ</t>
    </rPh>
    <rPh sb="18" eb="20">
      <t>シリョウ</t>
    </rPh>
    <phoneticPr fontId="4"/>
  </si>
  <si>
    <t>１６　後期高齢者医療保険料</t>
    <rPh sb="3" eb="5">
      <t>コウキ</t>
    </rPh>
    <rPh sb="5" eb="8">
      <t>コウレイシャ</t>
    </rPh>
    <rPh sb="8" eb="10">
      <t>イリョウ</t>
    </rPh>
    <rPh sb="10" eb="13">
      <t>ホケンリョウ</t>
    </rPh>
    <phoneticPr fontId="4"/>
  </si>
  <si>
    <t>（単位：円、人）</t>
    <rPh sb="1" eb="3">
      <t>タンイ</t>
    </rPh>
    <rPh sb="4" eb="5">
      <t>エン</t>
    </rPh>
    <rPh sb="6" eb="7">
      <t>ヒト</t>
    </rPh>
    <phoneticPr fontId="11"/>
  </si>
  <si>
    <t>区　　分</t>
    <phoneticPr fontId="11"/>
  </si>
  <si>
    <t>未納人数</t>
    <rPh sb="2" eb="3">
      <t>ヒト</t>
    </rPh>
    <phoneticPr fontId="11"/>
  </si>
  <si>
    <t>未納額</t>
    <phoneticPr fontId="11"/>
  </si>
  <si>
    <t>特別徴収</t>
    <phoneticPr fontId="11"/>
  </si>
  <si>
    <t>普通徴収</t>
    <phoneticPr fontId="11"/>
  </si>
  <si>
    <t>１７　健　康　診　査</t>
    <phoneticPr fontId="4"/>
  </si>
  <si>
    <t>《胃がん検診》</t>
    <phoneticPr fontId="4"/>
  </si>
  <si>
    <t>　　（単位：人）</t>
    <phoneticPr fontId="4"/>
  </si>
  <si>
    <t>年　度</t>
  </si>
  <si>
    <t>受　診　者　数</t>
    <phoneticPr fontId="4"/>
  </si>
  <si>
    <t>要精密検査者数</t>
  </si>
  <si>
    <t>精密検査受診結果</t>
    <rPh sb="0" eb="2">
      <t>セイミツ</t>
    </rPh>
    <rPh sb="2" eb="4">
      <t>ケンサ</t>
    </rPh>
    <phoneticPr fontId="4"/>
  </si>
  <si>
    <t>男</t>
  </si>
  <si>
    <t>女</t>
  </si>
  <si>
    <t>が　ん</t>
  </si>
  <si>
    <t>異常なし</t>
  </si>
  <si>
    <t>《婦人科検診（子宮頸がん）》</t>
    <rPh sb="9" eb="10">
      <t>ケイ</t>
    </rPh>
    <phoneticPr fontId="4"/>
  </si>
  <si>
    <t>　　（単位：人）</t>
    <phoneticPr fontId="4"/>
  </si>
  <si>
    <t>受 診 者 数</t>
  </si>
  <si>
    <t>異 常
な し</t>
    <phoneticPr fontId="4"/>
  </si>
  <si>
    <t>《婦人科検診（乳がん）》</t>
    <phoneticPr fontId="4"/>
  </si>
  <si>
    <t>《大腸がん検診》</t>
    <rPh sb="1" eb="3">
      <t>ダイチョウ</t>
    </rPh>
    <phoneticPr fontId="4"/>
  </si>
  <si>
    <t>受　診　者　数</t>
    <phoneticPr fontId="4"/>
  </si>
  <si>
    <t>《前立腺がん検診》</t>
    <rPh sb="1" eb="4">
      <t>ゼンリツセン</t>
    </rPh>
    <phoneticPr fontId="4"/>
  </si>
  <si>
    <t>要精密
検査者数</t>
    <phoneticPr fontId="4"/>
  </si>
  <si>
    <t>50歳代</t>
    <phoneticPr fontId="4"/>
  </si>
  <si>
    <t>60歳代</t>
    <phoneticPr fontId="4"/>
  </si>
  <si>
    <t>70歳以上</t>
    <rPh sb="3" eb="5">
      <t>イジョウ</t>
    </rPh>
    <phoneticPr fontId="4"/>
  </si>
  <si>
    <t>《特定健康診査》</t>
    <rPh sb="1" eb="3">
      <t>トクテイ</t>
    </rPh>
    <rPh sb="3" eb="5">
      <t>ケンコウ</t>
    </rPh>
    <rPh sb="5" eb="7">
      <t>シンサ</t>
    </rPh>
    <phoneticPr fontId="4"/>
  </si>
  <si>
    <t>（単位：人、％）</t>
    <phoneticPr fontId="4"/>
  </si>
  <si>
    <t>対　象 者 数</t>
    <rPh sb="0" eb="1">
      <t>タイ</t>
    </rPh>
    <rPh sb="2" eb="3">
      <t>ゾウ</t>
    </rPh>
    <rPh sb="4" eb="5">
      <t>シャ</t>
    </rPh>
    <rPh sb="6" eb="7">
      <t>スウ</t>
    </rPh>
    <phoneticPr fontId="4"/>
  </si>
  <si>
    <t>受 診 者 数</t>
    <rPh sb="0" eb="1">
      <t>ウケ</t>
    </rPh>
    <rPh sb="2" eb="3">
      <t>ミ</t>
    </rPh>
    <rPh sb="4" eb="5">
      <t>シャ</t>
    </rPh>
    <rPh sb="6" eb="7">
      <t>カズ</t>
    </rPh>
    <phoneticPr fontId="4"/>
  </si>
  <si>
    <t>受 診 率</t>
    <rPh sb="0" eb="1">
      <t>ウケ</t>
    </rPh>
    <rPh sb="2" eb="3">
      <t>ミ</t>
    </rPh>
    <rPh sb="4" eb="5">
      <t>リツ</t>
    </rPh>
    <phoneticPr fontId="4"/>
  </si>
  <si>
    <t>《特定保健指導》</t>
    <rPh sb="1" eb="3">
      <t>トクテイ</t>
    </rPh>
    <rPh sb="3" eb="5">
      <t>ホケン</t>
    </rPh>
    <rPh sb="5" eb="7">
      <t>シドウ</t>
    </rPh>
    <phoneticPr fontId="4"/>
  </si>
  <si>
    <t>１８　一般住民結核検診地区別状況</t>
    <phoneticPr fontId="4"/>
  </si>
  <si>
    <t>受診者数</t>
    <rPh sb="0" eb="2">
      <t>ジュシン</t>
    </rPh>
    <rPh sb="2" eb="3">
      <t>シャ</t>
    </rPh>
    <rPh sb="3" eb="4">
      <t>スウ</t>
    </rPh>
    <phoneticPr fontId="4"/>
  </si>
  <si>
    <t>異常なし</t>
    <rPh sb="0" eb="2">
      <t>イジョウ</t>
    </rPh>
    <phoneticPr fontId="4"/>
  </si>
  <si>
    <t>要観察</t>
    <rPh sb="0" eb="1">
      <t>ヨウ</t>
    </rPh>
    <rPh sb="1" eb="3">
      <t>カンサツ</t>
    </rPh>
    <phoneticPr fontId="4"/>
  </si>
  <si>
    <t>精密検査</t>
    <rPh sb="0" eb="2">
      <t>セイミツ</t>
    </rPh>
    <rPh sb="2" eb="4">
      <t>ケンサ</t>
    </rPh>
    <phoneticPr fontId="4"/>
  </si>
  <si>
    <t>総  計</t>
    <rPh sb="0" eb="1">
      <t>フサ</t>
    </rPh>
    <rPh sb="3" eb="4">
      <t>ケイ</t>
    </rPh>
    <phoneticPr fontId="4"/>
  </si>
  <si>
    <t>第一</t>
    <rPh sb="0" eb="1">
      <t>ダイ</t>
    </rPh>
    <rPh sb="1" eb="2">
      <t>イチ</t>
    </rPh>
    <phoneticPr fontId="4"/>
  </si>
  <si>
    <t>第二</t>
    <rPh sb="0" eb="1">
      <t>ダイ</t>
    </rPh>
    <rPh sb="1" eb="2">
      <t>2</t>
    </rPh>
    <phoneticPr fontId="4"/>
  </si>
  <si>
    <t>第三</t>
    <rPh sb="0" eb="1">
      <t>ダイ</t>
    </rPh>
    <rPh sb="1" eb="2">
      <t>3</t>
    </rPh>
    <phoneticPr fontId="4"/>
  </si>
  <si>
    <t>第四</t>
    <rPh sb="0" eb="1">
      <t>ダイ</t>
    </rPh>
    <rPh sb="1" eb="2">
      <t>4</t>
    </rPh>
    <phoneticPr fontId="4"/>
  </si>
  <si>
    <t>第五</t>
    <rPh sb="0" eb="1">
      <t>ダイ</t>
    </rPh>
    <rPh sb="1" eb="2">
      <t>5</t>
    </rPh>
    <phoneticPr fontId="4"/>
  </si>
  <si>
    <t>城北</t>
    <rPh sb="0" eb="1">
      <t>シロ</t>
    </rPh>
    <rPh sb="1" eb="2">
      <t>キタ</t>
    </rPh>
    <phoneticPr fontId="4"/>
  </si>
  <si>
    <t>西山口</t>
    <phoneticPr fontId="4"/>
  </si>
  <si>
    <t>東山</t>
  </si>
  <si>
    <t>日坂</t>
  </si>
  <si>
    <t>東山口</t>
  </si>
  <si>
    <t>上内田</t>
  </si>
  <si>
    <t>粟本</t>
  </si>
  <si>
    <t>曽我</t>
  </si>
  <si>
    <t>桜木</t>
  </si>
  <si>
    <t>和田岡</t>
  </si>
  <si>
    <t>原谷</t>
  </si>
  <si>
    <t>原田</t>
  </si>
  <si>
    <t>原泉</t>
  </si>
  <si>
    <t>西南郷</t>
  </si>
  <si>
    <t>西郷</t>
  </si>
  <si>
    <t>倉真</t>
  </si>
  <si>
    <t>千浜</t>
    <rPh sb="0" eb="2">
      <t>チハマ</t>
    </rPh>
    <phoneticPr fontId="4"/>
  </si>
  <si>
    <t>睦浜</t>
    <rPh sb="0" eb="1">
      <t>ムツ</t>
    </rPh>
    <rPh sb="1" eb="2">
      <t>ハマ</t>
    </rPh>
    <phoneticPr fontId="4"/>
  </si>
  <si>
    <t>大坂</t>
    <rPh sb="0" eb="2">
      <t>オオサカ</t>
    </rPh>
    <phoneticPr fontId="4"/>
  </si>
  <si>
    <t>土方</t>
    <rPh sb="0" eb="2">
      <t>ヒジカタ</t>
    </rPh>
    <phoneticPr fontId="4"/>
  </si>
  <si>
    <t>佐束</t>
    <rPh sb="0" eb="2">
      <t>サヅカ</t>
    </rPh>
    <phoneticPr fontId="4"/>
  </si>
  <si>
    <t>中</t>
    <rPh sb="0" eb="1">
      <t>ナカ</t>
    </rPh>
    <phoneticPr fontId="4"/>
  </si>
  <si>
    <t>大須賀第一</t>
    <rPh sb="0" eb="3">
      <t>オオスカ</t>
    </rPh>
    <rPh sb="3" eb="4">
      <t>ダイ</t>
    </rPh>
    <rPh sb="4" eb="5">
      <t>1</t>
    </rPh>
    <phoneticPr fontId="4"/>
  </si>
  <si>
    <t>大須賀第二</t>
    <rPh sb="0" eb="3">
      <t>オオスカ</t>
    </rPh>
    <rPh sb="3" eb="4">
      <t>ダイ</t>
    </rPh>
    <rPh sb="4" eb="5">
      <t>2</t>
    </rPh>
    <phoneticPr fontId="4"/>
  </si>
  <si>
    <t>大須賀第三</t>
    <rPh sb="0" eb="3">
      <t>オオスカ</t>
    </rPh>
    <rPh sb="3" eb="4">
      <t>ダイ</t>
    </rPh>
    <rPh sb="4" eb="5">
      <t>3</t>
    </rPh>
    <phoneticPr fontId="4"/>
  </si>
  <si>
    <t>大渕</t>
    <rPh sb="0" eb="2">
      <t>オオブチ</t>
    </rPh>
    <phoneticPr fontId="4"/>
  </si>
  <si>
    <t>１９　出生順位別母親の出生時年齢</t>
    <phoneticPr fontId="4"/>
  </si>
  <si>
    <t>20歳未満</t>
    <rPh sb="2" eb="3">
      <t>サイ</t>
    </rPh>
    <rPh sb="3" eb="5">
      <t>ミマン</t>
    </rPh>
    <phoneticPr fontId="4"/>
  </si>
  <si>
    <t>20～24歳</t>
    <rPh sb="5" eb="6">
      <t>サイ</t>
    </rPh>
    <phoneticPr fontId="4"/>
  </si>
  <si>
    <t>25～29歳</t>
    <rPh sb="5" eb="6">
      <t>サイ</t>
    </rPh>
    <phoneticPr fontId="4"/>
  </si>
  <si>
    <t>30～34歳</t>
    <rPh sb="5" eb="6">
      <t>サイ</t>
    </rPh>
    <phoneticPr fontId="4"/>
  </si>
  <si>
    <t>35～39歳</t>
    <rPh sb="5" eb="6">
      <t>サイ</t>
    </rPh>
    <phoneticPr fontId="4"/>
  </si>
  <si>
    <t>40歳以上</t>
    <rPh sb="2" eb="3">
      <t>サイ</t>
    </rPh>
    <rPh sb="3" eb="5">
      <t>イジョウ</t>
    </rPh>
    <phoneticPr fontId="4"/>
  </si>
  <si>
    <t>不明</t>
    <rPh sb="0" eb="2">
      <t>フメイ</t>
    </rPh>
    <phoneticPr fontId="4"/>
  </si>
  <si>
    <t>計</t>
  </si>
  <si>
    <t>２０　出生順位年度割合</t>
    <phoneticPr fontId="4"/>
  </si>
  <si>
    <t>区分＼年度</t>
    <rPh sb="3" eb="5">
      <t>ネンド</t>
    </rPh>
    <phoneticPr fontId="4"/>
  </si>
  <si>
    <t>第 １ 子</t>
  </si>
  <si>
    <t>第 ２ 子</t>
  </si>
  <si>
    <t>第 ３ 子</t>
  </si>
  <si>
    <t>第４子以上</t>
  </si>
  <si>
    <t>不　明</t>
    <rPh sb="0" eb="1">
      <t>フ</t>
    </rPh>
    <rPh sb="2" eb="3">
      <t>メイ</t>
    </rPh>
    <phoneticPr fontId="4"/>
  </si>
  <si>
    <t>２１　地区別出生状況</t>
    <phoneticPr fontId="4"/>
  </si>
  <si>
    <t>（平成24年度） （単位：人）</t>
    <rPh sb="10" eb="12">
      <t>タンイ</t>
    </rPh>
    <rPh sb="13" eb="14">
      <t>ニン</t>
    </rPh>
    <phoneticPr fontId="4"/>
  </si>
  <si>
    <t>地　　区</t>
  </si>
  <si>
    <t>初産</t>
    <rPh sb="0" eb="2">
      <t>ウイザン</t>
    </rPh>
    <phoneticPr fontId="4"/>
  </si>
  <si>
    <t>経産</t>
    <rPh sb="0" eb="1">
      <t>ケイ</t>
    </rPh>
    <rPh sb="1" eb="2">
      <t>サン</t>
    </rPh>
    <phoneticPr fontId="4"/>
  </si>
  <si>
    <t>掛川第１</t>
  </si>
  <si>
    <t>東　山</t>
    <rPh sb="0" eb="1">
      <t>ヒガシ</t>
    </rPh>
    <rPh sb="2" eb="3">
      <t>ヤマ</t>
    </rPh>
    <phoneticPr fontId="4"/>
  </si>
  <si>
    <t>千　浜</t>
    <rPh sb="0" eb="1">
      <t>チ</t>
    </rPh>
    <rPh sb="2" eb="3">
      <t>ハマ</t>
    </rPh>
    <phoneticPr fontId="4"/>
  </si>
  <si>
    <t>　　第２</t>
  </si>
  <si>
    <t>粟　本</t>
    <rPh sb="0" eb="1">
      <t>アワ</t>
    </rPh>
    <rPh sb="2" eb="3">
      <t>ホン</t>
    </rPh>
    <phoneticPr fontId="4"/>
  </si>
  <si>
    <t>睦　浜</t>
    <rPh sb="0" eb="1">
      <t>ムツ</t>
    </rPh>
    <rPh sb="2" eb="3">
      <t>ハマ</t>
    </rPh>
    <phoneticPr fontId="4"/>
  </si>
  <si>
    <t>　　第３</t>
  </si>
  <si>
    <t>城　北</t>
    <rPh sb="0" eb="1">
      <t>シロ</t>
    </rPh>
    <rPh sb="2" eb="3">
      <t>キタ</t>
    </rPh>
    <phoneticPr fontId="4"/>
  </si>
  <si>
    <t>大　坂</t>
    <rPh sb="0" eb="1">
      <t>ダイ</t>
    </rPh>
    <rPh sb="2" eb="3">
      <t>サカ</t>
    </rPh>
    <phoneticPr fontId="4"/>
  </si>
  <si>
    <t>　　第４</t>
  </si>
  <si>
    <t>倉　真</t>
    <rPh sb="0" eb="1">
      <t>クラ</t>
    </rPh>
    <rPh sb="2" eb="3">
      <t>マコト</t>
    </rPh>
    <phoneticPr fontId="4"/>
  </si>
  <si>
    <t>土　方</t>
    <rPh sb="0" eb="1">
      <t>ツチ</t>
    </rPh>
    <rPh sb="2" eb="3">
      <t>カタ</t>
    </rPh>
    <phoneticPr fontId="4"/>
  </si>
  <si>
    <t>　　第５</t>
  </si>
  <si>
    <t>西　郷</t>
    <rPh sb="0" eb="1">
      <t>ニシ</t>
    </rPh>
    <rPh sb="2" eb="3">
      <t>ゴウ</t>
    </rPh>
    <phoneticPr fontId="4"/>
  </si>
  <si>
    <t>佐　束</t>
    <rPh sb="0" eb="1">
      <t>サ</t>
    </rPh>
    <rPh sb="2" eb="3">
      <t>タバ</t>
    </rPh>
    <phoneticPr fontId="4"/>
  </si>
  <si>
    <t>南　郷</t>
  </si>
  <si>
    <t>原　泉</t>
    <rPh sb="0" eb="1">
      <t>ハラ</t>
    </rPh>
    <rPh sb="2" eb="3">
      <t>イズミ</t>
    </rPh>
    <phoneticPr fontId="4"/>
  </si>
  <si>
    <t>西南郷</t>
    <rPh sb="0" eb="1">
      <t>ニシ</t>
    </rPh>
    <rPh sb="1" eb="3">
      <t>ナンゴウ</t>
    </rPh>
    <phoneticPr fontId="4"/>
  </si>
  <si>
    <t>原　田</t>
    <phoneticPr fontId="4"/>
  </si>
  <si>
    <t>大須賀第１</t>
    <rPh sb="0" eb="3">
      <t>オオスカ</t>
    </rPh>
    <rPh sb="3" eb="4">
      <t>ダイ</t>
    </rPh>
    <phoneticPr fontId="4"/>
  </si>
  <si>
    <t>上内田</t>
    <rPh sb="0" eb="3">
      <t>カミウチダ</t>
    </rPh>
    <phoneticPr fontId="4"/>
  </si>
  <si>
    <t>原　谷</t>
    <phoneticPr fontId="4"/>
  </si>
  <si>
    <t>大須賀第２</t>
    <rPh sb="0" eb="3">
      <t>オオスカ</t>
    </rPh>
    <rPh sb="3" eb="4">
      <t>ダイ</t>
    </rPh>
    <phoneticPr fontId="4"/>
  </si>
  <si>
    <t>西山口</t>
    <rPh sb="0" eb="3">
      <t>ニシヤマグチ</t>
    </rPh>
    <phoneticPr fontId="4"/>
  </si>
  <si>
    <t>桜　木</t>
    <phoneticPr fontId="4"/>
  </si>
  <si>
    <t>大須賀第３</t>
    <rPh sb="0" eb="3">
      <t>オオスカ</t>
    </rPh>
    <rPh sb="3" eb="4">
      <t>ダイ</t>
    </rPh>
    <phoneticPr fontId="4"/>
  </si>
  <si>
    <t>東山口</t>
    <rPh sb="0" eb="1">
      <t>ヒガシ</t>
    </rPh>
    <rPh sb="1" eb="3">
      <t>ヤマグチ</t>
    </rPh>
    <phoneticPr fontId="4"/>
  </si>
  <si>
    <t>和田岡</t>
    <phoneticPr fontId="4"/>
  </si>
  <si>
    <t>大　渕</t>
    <rPh sb="0" eb="1">
      <t>ダイ</t>
    </rPh>
    <rPh sb="2" eb="3">
      <t>フチ</t>
    </rPh>
    <phoneticPr fontId="4"/>
  </si>
  <si>
    <t>日　坂</t>
    <rPh sb="0" eb="1">
      <t>ヒ</t>
    </rPh>
    <rPh sb="2" eb="3">
      <t>サカ</t>
    </rPh>
    <phoneticPr fontId="4"/>
  </si>
  <si>
    <t>曽　我</t>
    <phoneticPr fontId="4"/>
  </si>
  <si>
    <t>　資料：保健予防課(健康管理システムより)</t>
    <rPh sb="6" eb="8">
      <t>ヨボウ</t>
    </rPh>
    <rPh sb="10" eb="12">
      <t>ケンコウ</t>
    </rPh>
    <rPh sb="12" eb="14">
      <t>カンリ</t>
    </rPh>
    <phoneticPr fontId="4"/>
  </si>
  <si>
    <t>小　計</t>
    <rPh sb="0" eb="1">
      <t>ショウ</t>
    </rPh>
    <rPh sb="2" eb="3">
      <t>ケイ</t>
    </rPh>
    <phoneticPr fontId="4"/>
  </si>
  <si>
    <t>　※初産・経産の人数は減少しているため、地区別比較よりも市全体の状況</t>
    <rPh sb="8" eb="10">
      <t>ニンズウ</t>
    </rPh>
    <rPh sb="11" eb="13">
      <t>ゲンショウ</t>
    </rPh>
    <rPh sb="20" eb="23">
      <t>チクベツ</t>
    </rPh>
    <rPh sb="23" eb="25">
      <t>ヒカク</t>
    </rPh>
    <rPh sb="32" eb="34">
      <t>ジョウキョウ</t>
    </rPh>
    <phoneticPr fontId="4"/>
  </si>
  <si>
    <t>　が把握できる数値が適切と考えます。「19出生順位別母親の出生時年齢」</t>
    <rPh sb="7" eb="9">
      <t>スウチ</t>
    </rPh>
    <rPh sb="10" eb="12">
      <t>テキセツ</t>
    </rPh>
    <rPh sb="13" eb="14">
      <t>カンガ</t>
    </rPh>
    <phoneticPr fontId="4"/>
  </si>
  <si>
    <t>合　計</t>
    <rPh sb="0" eb="1">
      <t>ゴウ</t>
    </rPh>
    <rPh sb="2" eb="3">
      <t>ケイ</t>
    </rPh>
    <phoneticPr fontId="4"/>
  </si>
  <si>
    <t>　「20出生順位年度割合」から初産・経産の状況把握ができることから出生数のみにしました。</t>
    <rPh sb="21" eb="23">
      <t>ジョウキョウ</t>
    </rPh>
    <rPh sb="33" eb="36">
      <t>シュッセイスウ</t>
    </rPh>
    <phoneticPr fontId="4"/>
  </si>
  <si>
    <t>２１　乳幼児健診</t>
    <rPh sb="3" eb="6">
      <t>ニュウヨウジ</t>
    </rPh>
    <rPh sb="6" eb="8">
      <t>ケンシン</t>
    </rPh>
    <phoneticPr fontId="4"/>
  </si>
  <si>
    <t>《４か月児健康診査》</t>
    <rPh sb="3" eb="4">
      <t>ゲツ</t>
    </rPh>
    <rPh sb="4" eb="5">
      <t>ジ</t>
    </rPh>
    <rPh sb="5" eb="7">
      <t>ケンコウ</t>
    </rPh>
    <rPh sb="7" eb="9">
      <t>シンサ</t>
    </rPh>
    <phoneticPr fontId="4"/>
  </si>
  <si>
    <t>　（単位：人、％）</t>
    <phoneticPr fontId="4"/>
  </si>
  <si>
    <t>受診券交付数</t>
    <rPh sb="0" eb="2">
      <t>ジュシン</t>
    </rPh>
    <rPh sb="2" eb="3">
      <t>ケン</t>
    </rPh>
    <rPh sb="3" eb="5">
      <t>コウフ</t>
    </rPh>
    <phoneticPr fontId="4"/>
  </si>
  <si>
    <t>受診者</t>
    <rPh sb="0" eb="3">
      <t>ジュシンシャ</t>
    </rPh>
    <phoneticPr fontId="4"/>
  </si>
  <si>
    <t>受診率</t>
    <rPh sb="0" eb="2">
      <t>ジュシン</t>
    </rPh>
    <rPh sb="2" eb="3">
      <t>リツ</t>
    </rPh>
    <phoneticPr fontId="4"/>
  </si>
  <si>
    <t>《１０か月児健康診査》</t>
    <rPh sb="4" eb="5">
      <t>ゲツ</t>
    </rPh>
    <rPh sb="5" eb="6">
      <t>ジ</t>
    </rPh>
    <rPh sb="6" eb="8">
      <t>ケンコウ</t>
    </rPh>
    <rPh sb="8" eb="10">
      <t>シンサ</t>
    </rPh>
    <phoneticPr fontId="4"/>
  </si>
  <si>
    <t>　（単位：人、％）</t>
    <phoneticPr fontId="4"/>
  </si>
  <si>
    <t>《１歳６か月児健康診査》</t>
    <rPh sb="1" eb="3">
      <t>イッサイ</t>
    </rPh>
    <rPh sb="5" eb="6">
      <t>ゲツ</t>
    </rPh>
    <rPh sb="6" eb="7">
      <t>ジ</t>
    </rPh>
    <rPh sb="7" eb="9">
      <t>ケンコウ</t>
    </rPh>
    <rPh sb="9" eb="11">
      <t>シンサ</t>
    </rPh>
    <phoneticPr fontId="4"/>
  </si>
  <si>
    <t>対象者数</t>
    <rPh sb="0" eb="2">
      <t>タイショウ</t>
    </rPh>
    <phoneticPr fontId="4"/>
  </si>
  <si>
    <t>《２歳２か月児歯科健診》</t>
    <rPh sb="2" eb="3">
      <t>サイ</t>
    </rPh>
    <rPh sb="5" eb="6">
      <t>ツキ</t>
    </rPh>
    <rPh sb="6" eb="7">
      <t>ジ</t>
    </rPh>
    <rPh sb="7" eb="9">
      <t>シカ</t>
    </rPh>
    <rPh sb="9" eb="11">
      <t>ケンシン</t>
    </rPh>
    <phoneticPr fontId="4"/>
  </si>
  <si>
    <t>《３歳児健康診査》</t>
    <phoneticPr fontId="4"/>
  </si>
  <si>
    <t>２２　予防接種</t>
    <rPh sb="3" eb="5">
      <t>ヨボウ</t>
    </rPh>
    <rPh sb="5" eb="7">
      <t>セッシュ</t>
    </rPh>
    <phoneticPr fontId="4"/>
  </si>
  <si>
    <t>定期予防接種</t>
    <rPh sb="0" eb="2">
      <t>テイキ</t>
    </rPh>
    <rPh sb="2" eb="4">
      <t>ヨボウ</t>
    </rPh>
    <rPh sb="4" eb="6">
      <t>セッシュ</t>
    </rPh>
    <phoneticPr fontId="4"/>
  </si>
  <si>
    <t>《ポリオ》</t>
    <phoneticPr fontId="4"/>
  </si>
  <si>
    <t>《二種混合》</t>
    <phoneticPr fontId="4"/>
  </si>
  <si>
    <t>接種者数</t>
    <rPh sb="0" eb="2">
      <t>セッシュ</t>
    </rPh>
    <rPh sb="2" eb="3">
      <t>シャ</t>
    </rPh>
    <rPh sb="3" eb="4">
      <t>スウ</t>
    </rPh>
    <phoneticPr fontId="4"/>
  </si>
  <si>
    <t>接種率</t>
    <rPh sb="0" eb="3">
      <t>セッシュリツ</t>
    </rPh>
    <phoneticPr fontId="4"/>
  </si>
  <si>
    <t>《麻しん・風しん１期》</t>
    <rPh sb="1" eb="2">
      <t>マ</t>
    </rPh>
    <rPh sb="5" eb="6">
      <t>フウ</t>
    </rPh>
    <rPh sb="9" eb="10">
      <t>キ</t>
    </rPh>
    <phoneticPr fontId="4"/>
  </si>
  <si>
    <t>　（単位：人、％）</t>
    <phoneticPr fontId="4"/>
  </si>
  <si>
    <t>　（単位：人、％）</t>
    <phoneticPr fontId="4"/>
  </si>
  <si>
    <t>《麻しん・風しん２期》</t>
    <rPh sb="1" eb="2">
      <t>マ</t>
    </rPh>
    <rPh sb="5" eb="6">
      <t>フウ</t>
    </rPh>
    <rPh sb="9" eb="10">
      <t>キ</t>
    </rPh>
    <phoneticPr fontId="4"/>
  </si>
  <si>
    <t>《四種混合》</t>
    <rPh sb="1" eb="2">
      <t>ヨン</t>
    </rPh>
    <phoneticPr fontId="4"/>
  </si>
  <si>
    <t>《ＢＣＧ》</t>
    <phoneticPr fontId="4"/>
  </si>
  <si>
    <t>《水痘》</t>
    <rPh sb="1" eb="3">
      <t>スイトウ</t>
    </rPh>
    <phoneticPr fontId="4"/>
  </si>
  <si>
    <t>《ヒブワクチン》</t>
    <phoneticPr fontId="4"/>
  </si>
  <si>
    <t>《小児肺炎球菌》</t>
    <rPh sb="1" eb="3">
      <t>ショウニ</t>
    </rPh>
    <rPh sb="3" eb="5">
      <t>ハイエン</t>
    </rPh>
    <rPh sb="5" eb="7">
      <t>キュウキン</t>
    </rPh>
    <phoneticPr fontId="4"/>
  </si>
  <si>
    <t>法定2類</t>
  </si>
  <si>
    <t>《日本脳炎1期》</t>
    <rPh sb="1" eb="3">
      <t>ニホン</t>
    </rPh>
    <rPh sb="3" eb="5">
      <t>ノウエン</t>
    </rPh>
    <rPh sb="6" eb="7">
      <t>キ</t>
    </rPh>
    <phoneticPr fontId="4"/>
  </si>
  <si>
    <t>《インフルエンザ》</t>
    <phoneticPr fontId="4"/>
  </si>
  <si>
    <t>　（単位：人、％）</t>
    <phoneticPr fontId="4"/>
  </si>
  <si>
    <t>《日本脳炎2期》</t>
    <rPh sb="1" eb="3">
      <t>ニホン</t>
    </rPh>
    <rPh sb="3" eb="5">
      <t>ノウエン</t>
    </rPh>
    <rPh sb="6" eb="7">
      <t>キ</t>
    </rPh>
    <phoneticPr fontId="4"/>
  </si>
  <si>
    <t>《高齢者肺炎球菌》</t>
    <rPh sb="1" eb="4">
      <t>コウレイシャ</t>
    </rPh>
    <rPh sb="4" eb="6">
      <t>ハイエン</t>
    </rPh>
    <rPh sb="6" eb="8">
      <t>キュウキン</t>
    </rPh>
    <phoneticPr fontId="4"/>
  </si>
  <si>
    <t>２３　ごみの収集と処理状況</t>
    <phoneticPr fontId="4"/>
  </si>
  <si>
    <t>（１）ごみ排出量とリサイクル率</t>
    <rPh sb="5" eb="7">
      <t>ハイシュツ</t>
    </rPh>
    <phoneticPr fontId="4"/>
  </si>
  <si>
    <t>（単位：ｔ、％）</t>
    <phoneticPr fontId="4"/>
  </si>
  <si>
    <t>ごみ排出量</t>
    <rPh sb="2" eb="5">
      <t>ハイシュツリョウ</t>
    </rPh>
    <phoneticPr fontId="4"/>
  </si>
  <si>
    <t>うち資源物</t>
    <rPh sb="2" eb="4">
      <t>シゲン</t>
    </rPh>
    <rPh sb="4" eb="5">
      <t>ブツ</t>
    </rPh>
    <phoneticPr fontId="4"/>
  </si>
  <si>
    <t>リサイクル率</t>
    <rPh sb="5" eb="6">
      <t>リツ</t>
    </rPh>
    <phoneticPr fontId="4"/>
  </si>
  <si>
    <t>対前年
増加率</t>
    <phoneticPr fontId="4"/>
  </si>
  <si>
    <t>（２）ごみ排出量と人口の推移</t>
    <rPh sb="5" eb="7">
      <t>ハイシュツ</t>
    </rPh>
    <rPh sb="9" eb="11">
      <t>ジンコウ</t>
    </rPh>
    <rPh sb="12" eb="14">
      <t>スイイ</t>
    </rPh>
    <phoneticPr fontId="4"/>
  </si>
  <si>
    <t>（単位：ｔ、人、％）</t>
    <rPh sb="6" eb="7">
      <t>ニン</t>
    </rPh>
    <phoneticPr fontId="4"/>
  </si>
  <si>
    <t>燃える
ごみ</t>
    <phoneticPr fontId="4"/>
  </si>
  <si>
    <t>燃えないごみ</t>
    <phoneticPr fontId="4"/>
  </si>
  <si>
    <t>資源物</t>
    <rPh sb="0" eb="3">
      <t>シゲンブツ</t>
    </rPh>
    <phoneticPr fontId="4"/>
  </si>
  <si>
    <t>集団回収</t>
    <rPh sb="0" eb="2">
      <t>シュウダン</t>
    </rPh>
    <rPh sb="2" eb="4">
      <t>カイシュウ</t>
    </rPh>
    <phoneticPr fontId="4"/>
  </si>
  <si>
    <t>人口</t>
    <rPh sb="0" eb="2">
      <t>ジンコウ</t>
    </rPh>
    <phoneticPr fontId="4"/>
  </si>
  <si>
    <t>（３）燃えるごみ排出量の推移</t>
    <rPh sb="8" eb="10">
      <t>ハイシュツ</t>
    </rPh>
    <rPh sb="12" eb="14">
      <t>スイイ</t>
    </rPh>
    <phoneticPr fontId="4"/>
  </si>
  <si>
    <t>（単位：ｔ、％、ｇ）</t>
    <phoneticPr fontId="4"/>
  </si>
  <si>
    <t>市収集</t>
  </si>
  <si>
    <t>直接搬入</t>
  </si>
  <si>
    <t xml:space="preserve">合　 計 </t>
    <phoneticPr fontId="4"/>
  </si>
  <si>
    <t>対 前 年</t>
  </si>
  <si>
    <t>１日平均</t>
  </si>
  <si>
    <t>増 加 率</t>
    <phoneticPr fontId="4"/>
  </si>
  <si>
    <t>排出量</t>
    <rPh sb="0" eb="2">
      <t>ハイシュツ</t>
    </rPh>
    <rPh sb="2" eb="3">
      <t>リョウ</t>
    </rPh>
    <phoneticPr fontId="4"/>
  </si>
  <si>
    <t>（４）燃えないごみ排出量の推移</t>
    <rPh sb="9" eb="11">
      <t>ハイシュツ</t>
    </rPh>
    <phoneticPr fontId="4"/>
  </si>
  <si>
    <t>燃やさないごみ</t>
    <phoneticPr fontId="4"/>
  </si>
  <si>
    <t>対前年増加率</t>
    <phoneticPr fontId="4"/>
  </si>
  <si>
    <t>１日平均排出量</t>
    <rPh sb="4" eb="6">
      <t>ハイシュツ</t>
    </rPh>
    <phoneticPr fontId="4"/>
  </si>
  <si>
    <t>481</t>
  </si>
  <si>
    <t>431</t>
  </si>
  <si>
    <t>353</t>
  </si>
  <si>
    <t>（５）資源物排出量の推移</t>
    <rPh sb="3" eb="6">
      <t>シゲンブツ</t>
    </rPh>
    <rPh sb="6" eb="9">
      <t>ハイシュツリョウ</t>
    </rPh>
    <rPh sb="10" eb="12">
      <t>スイイ</t>
    </rPh>
    <phoneticPr fontId="4"/>
  </si>
  <si>
    <t>資  源  物</t>
    <rPh sb="0" eb="1">
      <t>シ</t>
    </rPh>
    <rPh sb="3" eb="4">
      <t>ミナモト</t>
    </rPh>
    <rPh sb="6" eb="7">
      <t>ブツ</t>
    </rPh>
    <phoneticPr fontId="4"/>
  </si>
  <si>
    <t>※人口は、外国人含む。</t>
    <rPh sb="1" eb="3">
      <t>ジンコウ</t>
    </rPh>
    <rPh sb="5" eb="8">
      <t>ガイコクジン</t>
    </rPh>
    <rPh sb="8" eb="9">
      <t>フク</t>
    </rPh>
    <phoneticPr fontId="4"/>
  </si>
  <si>
    <t>か　ん</t>
    <phoneticPr fontId="11"/>
  </si>
  <si>
    <t>び　ん</t>
    <phoneticPr fontId="11"/>
  </si>
  <si>
    <t>ペット</t>
    <phoneticPr fontId="11"/>
  </si>
  <si>
    <t>プラス</t>
    <phoneticPr fontId="11"/>
  </si>
  <si>
    <t>白　色</t>
    <phoneticPr fontId="11"/>
  </si>
  <si>
    <t>古紙</t>
    <phoneticPr fontId="11"/>
  </si>
  <si>
    <t>金属</t>
    <phoneticPr fontId="11"/>
  </si>
  <si>
    <t>食用油</t>
    <rPh sb="0" eb="3">
      <t>ショクヨウアブラ</t>
    </rPh>
    <phoneticPr fontId="11"/>
  </si>
  <si>
    <t>乾電池</t>
    <rPh sb="0" eb="3">
      <t>カンデンチ</t>
    </rPh>
    <phoneticPr fontId="11"/>
  </si>
  <si>
    <t>ボトル</t>
  </si>
  <si>
    <t>チック</t>
  </si>
  <si>
    <t>トレイ</t>
    <phoneticPr fontId="11"/>
  </si>
  <si>
    <t>古布</t>
    <rPh sb="0" eb="1">
      <t>イニシエ</t>
    </rPh>
    <rPh sb="1" eb="2">
      <t>ヌノ</t>
    </rPh>
    <phoneticPr fontId="11"/>
  </si>
  <si>
    <t>回収</t>
    <phoneticPr fontId="11"/>
  </si>
  <si>
    <t>蛍光管</t>
    <rPh sb="0" eb="2">
      <t>ケイコウ</t>
    </rPh>
    <rPh sb="2" eb="3">
      <t>カン</t>
    </rPh>
    <phoneticPr fontId="11"/>
  </si>
  <si>
    <t>２４　し尿の処理状況</t>
    <phoneticPr fontId="4"/>
  </si>
  <si>
    <t>(単位：kℓ)</t>
    <rPh sb="1" eb="3">
      <t>タンイ</t>
    </rPh>
    <phoneticPr fontId="4"/>
  </si>
  <si>
    <t>年 度</t>
    <rPh sb="0" eb="1">
      <t>トシ</t>
    </rPh>
    <rPh sb="2" eb="3">
      <t>ド</t>
    </rPh>
    <phoneticPr fontId="18"/>
  </si>
  <si>
    <t>掛川市衛生センター</t>
    <rPh sb="0" eb="3">
      <t>カケガワシ</t>
    </rPh>
    <rPh sb="3" eb="5">
      <t>エイセイ</t>
    </rPh>
    <phoneticPr fontId="18"/>
  </si>
  <si>
    <t>東遠衛生センター</t>
    <rPh sb="0" eb="2">
      <t>トウエン</t>
    </rPh>
    <rPh sb="2" eb="4">
      <t>エイセイ</t>
    </rPh>
    <phoneticPr fontId="18"/>
  </si>
  <si>
    <t>し尿</t>
    <rPh sb="1" eb="2">
      <t>ニョウ</t>
    </rPh>
    <phoneticPr fontId="4"/>
  </si>
  <si>
    <t>浄化槽汚泥</t>
    <rPh sb="0" eb="3">
      <t>ジョウカソウ</t>
    </rPh>
    <rPh sb="3" eb="5">
      <t>オデイ</t>
    </rPh>
    <phoneticPr fontId="4"/>
  </si>
  <si>
    <t>２５　狂犬病予防</t>
    <phoneticPr fontId="4"/>
  </si>
  <si>
    <t>（単位：頭）</t>
    <phoneticPr fontId="11"/>
  </si>
  <si>
    <t>年 度</t>
    <phoneticPr fontId="4"/>
  </si>
  <si>
    <t>登　録　数</t>
  </si>
  <si>
    <t xml:space="preserve"> 注 射</t>
    <phoneticPr fontId="4"/>
  </si>
  <si>
    <t>不 用 犬</t>
  </si>
  <si>
    <t>回収頭数</t>
  </si>
  <si>
    <t>　資料：環境政策課</t>
    <rPh sb="6" eb="8">
      <t>セイサク</t>
    </rPh>
    <phoneticPr fontId="4"/>
  </si>
  <si>
    <t>２６　家庭排水衛生処理の状況</t>
    <phoneticPr fontId="4"/>
  </si>
  <si>
    <t>年 度</t>
    <phoneticPr fontId="4"/>
  </si>
  <si>
    <t>総人口</t>
  </si>
  <si>
    <t>公共下水道</t>
  </si>
  <si>
    <t>農業集落
排水施設</t>
    <phoneticPr fontId="11"/>
  </si>
  <si>
    <t>地域集合</t>
  </si>
  <si>
    <t>処理施設</t>
  </si>
  <si>
    <t>(ｺﾐｭﾆﾃｨﾌﾟﾗﾝﾄ等)</t>
    <phoneticPr fontId="4"/>
  </si>
  <si>
    <t>供用面積</t>
  </si>
  <si>
    <t>水洗化人口</t>
    <rPh sb="0" eb="2">
      <t>スイセン</t>
    </rPh>
    <rPh sb="2" eb="3">
      <t>カ</t>
    </rPh>
    <rPh sb="3" eb="5">
      <t>ジンコウ</t>
    </rPh>
    <phoneticPr fontId="4"/>
  </si>
  <si>
    <t>普及率</t>
    <rPh sb="0" eb="3">
      <t>フキュウリツ</t>
    </rPh>
    <phoneticPr fontId="4"/>
  </si>
  <si>
    <t>水洗化率(人口)</t>
    <rPh sb="0" eb="3">
      <t>スイセンカ</t>
    </rPh>
    <rPh sb="3" eb="4">
      <t>リツ</t>
    </rPh>
    <rPh sb="5" eb="7">
      <t>ジンコウ</t>
    </rPh>
    <phoneticPr fontId="4"/>
  </si>
  <si>
    <t>地区数</t>
    <rPh sb="0" eb="2">
      <t>チク</t>
    </rPh>
    <rPh sb="2" eb="3">
      <t>スウ</t>
    </rPh>
    <phoneticPr fontId="4"/>
  </si>
  <si>
    <t>地区数</t>
  </si>
  <si>
    <t>　人</t>
  </si>
  <si>
    <t>ｈa</t>
  </si>
  <si>
    <t xml:space="preserve">     人</t>
    <phoneticPr fontId="4"/>
  </si>
  <si>
    <t>　 ％</t>
    <phoneticPr fontId="4"/>
  </si>
  <si>
    <t>　　％</t>
    <phoneticPr fontId="4"/>
  </si>
  <si>
    <t>地区</t>
    <rPh sb="0" eb="2">
      <t>チク</t>
    </rPh>
    <phoneticPr fontId="4"/>
  </si>
  <si>
    <t xml:space="preserve">    人</t>
    <phoneticPr fontId="4"/>
  </si>
  <si>
    <t>　地区</t>
  </si>
  <si>
    <t>年度</t>
    <phoneticPr fontId="4"/>
  </si>
  <si>
    <t>合併処理浄化槽</t>
  </si>
  <si>
    <t>合　　計</t>
  </si>
  <si>
    <t>設置戸数</t>
  </si>
  <si>
    <t>水洗化人口</t>
    <rPh sb="0" eb="3">
      <t>スイセンカ</t>
    </rPh>
    <rPh sb="3" eb="5">
      <t>ジンコウ</t>
    </rPh>
    <phoneticPr fontId="4"/>
  </si>
  <si>
    <t>処理率</t>
  </si>
  <si>
    <t xml:space="preserve">    戸</t>
    <phoneticPr fontId="4"/>
  </si>
  <si>
    <t>人</t>
  </si>
  <si>
    <t>％</t>
  </si>
  <si>
    <t>　資料：下水道課</t>
    <rPh sb="6" eb="7">
      <t>ミチ</t>
    </rPh>
    <phoneticPr fontId="3"/>
  </si>
  <si>
    <t>　資料：下水道課</t>
    <rPh sb="1" eb="3">
      <t>シリョウ</t>
    </rPh>
    <rPh sb="4" eb="6">
      <t>ゲスイ</t>
    </rPh>
    <rPh sb="7" eb="8">
      <t>カ</t>
    </rPh>
    <phoneticPr fontId="18"/>
  </si>
  <si>
    <t>区分＼年度</t>
    <rPh sb="3" eb="5">
      <t>ネンド</t>
    </rPh>
    <phoneticPr fontId="3"/>
  </si>
  <si>
    <t>区分＼年度</t>
    <rPh sb="0" eb="1">
      <t>ク</t>
    </rPh>
    <rPh sb="1" eb="2">
      <t>ブン</t>
    </rPh>
    <rPh sb="3" eb="5">
      <t>ネンド</t>
    </rPh>
    <phoneticPr fontId="18"/>
  </si>
  <si>
    <t>地区＼年度</t>
    <rPh sb="3" eb="5">
      <t>ネンド</t>
    </rPh>
    <phoneticPr fontId="4"/>
  </si>
  <si>
    <t>【資源物の内訳】</t>
    <rPh sb="1" eb="4">
      <t>シゲンブツ</t>
    </rPh>
    <rPh sb="5" eb="7">
      <t>ウチワケ</t>
    </rPh>
    <phoneticPr fontId="4"/>
  </si>
  <si>
    <t>-</t>
    <phoneticPr fontId="3"/>
  </si>
  <si>
    <t>－</t>
    <phoneticPr fontId="3"/>
  </si>
  <si>
    <t>128</t>
    <phoneticPr fontId="3"/>
  </si>
  <si>
    <t>複合型サービス（看護小規模多機能型居宅介護）</t>
    <rPh sb="0" eb="3">
      <t>フクゴウガタ</t>
    </rPh>
    <rPh sb="8" eb="10">
      <t>カンゴ</t>
    </rPh>
    <rPh sb="10" eb="13">
      <t>ショウキボ</t>
    </rPh>
    <rPh sb="13" eb="16">
      <t>タキノウ</t>
    </rPh>
    <rPh sb="16" eb="17">
      <t>ガタ</t>
    </rPh>
    <rPh sb="17" eb="19">
      <t>キョタク</t>
    </rPh>
    <rPh sb="19" eb="21">
      <t>カイゴ</t>
    </rPh>
    <phoneticPr fontId="4"/>
  </si>
  <si>
    <t>収入済額</t>
    <phoneticPr fontId="4"/>
  </si>
  <si>
    <t>-</t>
    <phoneticPr fontId="3"/>
  </si>
  <si>
    <t>臨床研修センター</t>
    <rPh sb="0" eb="2">
      <t>リンショウ</t>
    </rPh>
    <rPh sb="2" eb="4">
      <t>ケンシュウ</t>
    </rPh>
    <phoneticPr fontId="3"/>
  </si>
  <si>
    <t>ＩＶＲ・画像診断センター</t>
    <rPh sb="4" eb="6">
      <t>ガゾウ</t>
    </rPh>
    <rPh sb="6" eb="8">
      <t>シンダン</t>
    </rPh>
    <phoneticPr fontId="3"/>
  </si>
  <si>
    <t>リハビリテーション科</t>
    <rPh sb="9" eb="10">
      <t>カ</t>
    </rPh>
    <phoneticPr fontId="3"/>
  </si>
  <si>
    <t>309</t>
    <phoneticPr fontId="3"/>
  </si>
  <si>
    <t>《Ｂ型肝炎》</t>
    <rPh sb="2" eb="3">
      <t>カタ</t>
    </rPh>
    <rPh sb="3" eb="5">
      <t>カンエン</t>
    </rPh>
    <phoneticPr fontId="4"/>
  </si>
  <si>
    <t>他法負担金</t>
    <rPh sb="0" eb="1">
      <t>ホカ</t>
    </rPh>
    <rPh sb="1" eb="2">
      <t>ホウ</t>
    </rPh>
    <rPh sb="2" eb="5">
      <t>フタンキン</t>
    </rPh>
    <phoneticPr fontId="4"/>
  </si>
  <si>
    <t>特定入所者
介護サービス</t>
    <rPh sb="0" eb="2">
      <t>トクテイ</t>
    </rPh>
    <rPh sb="2" eb="5">
      <t>ニュウショシャ</t>
    </rPh>
    <rPh sb="6" eb="8">
      <t>カイゴ</t>
    </rPh>
    <phoneticPr fontId="18"/>
  </si>
  <si>
    <t>高額介護
サービス費</t>
    <rPh sb="0" eb="2">
      <t>コウガク</t>
    </rPh>
    <rPh sb="2" eb="4">
      <t>カイゴ</t>
    </rPh>
    <rPh sb="9" eb="10">
      <t>ヒ</t>
    </rPh>
    <phoneticPr fontId="18"/>
  </si>
  <si>
    <t>高額合算
サービス費</t>
    <rPh sb="0" eb="2">
      <t>コウガク</t>
    </rPh>
    <rPh sb="2" eb="4">
      <t>ガッサン</t>
    </rPh>
    <rPh sb="9" eb="10">
      <t>ヒ</t>
    </rPh>
    <phoneticPr fontId="18"/>
  </si>
  <si>
    <t>-</t>
    <phoneticPr fontId="3"/>
  </si>
  <si>
    <t>-</t>
    <phoneticPr fontId="3"/>
  </si>
  <si>
    <t>30(2018)</t>
    <phoneticPr fontId="4"/>
  </si>
  <si>
    <t>30
(2018)</t>
    <phoneticPr fontId="11"/>
  </si>
  <si>
    <t xml:space="preserve">    30 (2018)</t>
    <phoneticPr fontId="4"/>
  </si>
  <si>
    <t>30(2018)</t>
    <phoneticPr fontId="18"/>
  </si>
  <si>
    <t>30(2018)</t>
    <phoneticPr fontId="4"/>
  </si>
  <si>
    <t>平成27(2015)</t>
    <phoneticPr fontId="4"/>
  </si>
  <si>
    <t>平成29(2017)</t>
    <phoneticPr fontId="4"/>
  </si>
  <si>
    <t>平成29(2017)</t>
    <phoneticPr fontId="4"/>
  </si>
  <si>
    <t>平成29(2017)</t>
    <phoneticPr fontId="3"/>
  </si>
  <si>
    <t>平成29(2017)</t>
    <phoneticPr fontId="4"/>
  </si>
  <si>
    <t xml:space="preserve">    平成26(2014)</t>
    <phoneticPr fontId="3"/>
  </si>
  <si>
    <t>-</t>
    <phoneticPr fontId="3"/>
  </si>
  <si>
    <t>-</t>
    <phoneticPr fontId="3"/>
  </si>
  <si>
    <t>平成26
(2014)</t>
    <phoneticPr fontId="11"/>
  </si>
  <si>
    <t>平成27
(2015)</t>
    <phoneticPr fontId="4"/>
  </si>
  <si>
    <t>26
(2014)</t>
    <phoneticPr fontId="4"/>
  </si>
  <si>
    <t>年</t>
    <phoneticPr fontId="4"/>
  </si>
  <si>
    <t>（4月1日現在）（単位：人）</t>
    <phoneticPr fontId="11"/>
  </si>
  <si>
    <t>（4月1日現在）（単位：床、人）</t>
    <phoneticPr fontId="3"/>
  </si>
  <si>
    <t>　資料：長寿推進課</t>
    <rPh sb="1" eb="3">
      <t>シリョウ</t>
    </rPh>
    <rPh sb="4" eb="6">
      <t>チョウジュ</t>
    </rPh>
    <rPh sb="6" eb="8">
      <t>スイシン</t>
    </rPh>
    <rPh sb="8" eb="9">
      <t>カ</t>
    </rPh>
    <phoneticPr fontId="4"/>
  </si>
  <si>
    <t xml:space="preserve"> 資料：長寿推進課</t>
    <rPh sb="1" eb="3">
      <t>シリョウ</t>
    </rPh>
    <rPh sb="4" eb="6">
      <t>チョウジュ</t>
    </rPh>
    <rPh sb="6" eb="8">
      <t>スイシン</t>
    </rPh>
    <rPh sb="8" eb="9">
      <t>カ</t>
    </rPh>
    <phoneticPr fontId="18"/>
  </si>
  <si>
    <t>　資料：健康医療課</t>
    <rPh sb="4" eb="6">
      <t>ケンコウ</t>
    </rPh>
    <rPh sb="6" eb="8">
      <t>イリョウ</t>
    </rPh>
    <rPh sb="8" eb="9">
      <t>カ</t>
    </rPh>
    <phoneticPr fontId="4"/>
  </si>
  <si>
    <t>　資料：健康医療課(健康管理システムより)</t>
    <rPh sb="4" eb="6">
      <t>ケンコウ</t>
    </rPh>
    <rPh sb="6" eb="8">
      <t>イリョウ</t>
    </rPh>
    <rPh sb="8" eb="9">
      <t>カ</t>
    </rPh>
    <rPh sb="10" eb="12">
      <t>ケンコウ</t>
    </rPh>
    <rPh sb="12" eb="14">
      <t>カンリ</t>
    </rPh>
    <phoneticPr fontId="4"/>
  </si>
  <si>
    <t>　資料：健康医療課</t>
    <rPh sb="4" eb="6">
      <t>ケンコウ</t>
    </rPh>
    <rPh sb="6" eb="8">
      <t>イリョウ</t>
    </rPh>
    <phoneticPr fontId="4"/>
  </si>
  <si>
    <t>国保事業納付金</t>
    <rPh sb="0" eb="2">
      <t>コクホ</t>
    </rPh>
    <rPh sb="2" eb="4">
      <t>ジギョウ</t>
    </rPh>
    <rPh sb="4" eb="7">
      <t>ノウフキン</t>
    </rPh>
    <phoneticPr fontId="3"/>
  </si>
  <si>
    <t>－</t>
    <phoneticPr fontId="3"/>
  </si>
  <si>
    <t>－</t>
    <phoneticPr fontId="3"/>
  </si>
  <si>
    <t>－</t>
    <phoneticPr fontId="3"/>
  </si>
  <si>
    <t>－</t>
    <phoneticPr fontId="3"/>
  </si>
  <si>
    <t>131</t>
    <phoneticPr fontId="3"/>
  </si>
  <si>
    <t>計</t>
    <rPh sb="0" eb="1">
      <t>ケイ</t>
    </rPh>
    <phoneticPr fontId="3"/>
  </si>
  <si>
    <t>介護医療院</t>
    <rPh sb="0" eb="2">
      <t>カイゴ</t>
    </rPh>
    <rPh sb="2" eb="4">
      <t>イリョウ</t>
    </rPh>
    <rPh sb="4" eb="5">
      <t>イン</t>
    </rPh>
    <phoneticPr fontId="3"/>
  </si>
  <si>
    <t>介護医療院</t>
    <rPh sb="0" eb="5">
      <t>カイゴイリョウイン</t>
    </rPh>
    <phoneticPr fontId="3"/>
  </si>
  <si>
    <t>短期入所療養介護（介護医療院）</t>
    <rPh sb="0" eb="2">
      <t>タンキ</t>
    </rPh>
    <rPh sb="2" eb="4">
      <t>ニュウショ</t>
    </rPh>
    <rPh sb="4" eb="8">
      <t>リョウヨウカイゴ</t>
    </rPh>
    <rPh sb="9" eb="11">
      <t>カイゴ</t>
    </rPh>
    <rPh sb="11" eb="13">
      <t>イリョウ</t>
    </rPh>
    <rPh sb="13" eb="14">
      <t>イン</t>
    </rPh>
    <phoneticPr fontId="3"/>
  </si>
  <si>
    <t>　資料：長寿推進課</t>
    <rPh sb="1" eb="3">
      <t>シリョウ</t>
    </rPh>
    <rPh sb="4" eb="9">
      <t>チョウジュスイシンカ</t>
    </rPh>
    <phoneticPr fontId="4"/>
  </si>
  <si>
    <t>H27～29年度</t>
    <rPh sb="6" eb="8">
      <t>ネンド</t>
    </rPh>
    <phoneticPr fontId="4"/>
  </si>
  <si>
    <t>第４段階
(60,600円)</t>
    <rPh sb="12" eb="13">
      <t>エン</t>
    </rPh>
    <phoneticPr fontId="4"/>
  </si>
  <si>
    <t>第５段階
(67,200円)</t>
    <phoneticPr fontId="4"/>
  </si>
  <si>
    <t>第６段階
(80,400円)</t>
    <rPh sb="12" eb="13">
      <t>エン</t>
    </rPh>
    <phoneticPr fontId="4"/>
  </si>
  <si>
    <t>第７段階
(87,600円)</t>
    <rPh sb="12" eb="13">
      <t>エン</t>
    </rPh>
    <phoneticPr fontId="4"/>
  </si>
  <si>
    <t>第８段階
(100,800円)</t>
    <rPh sb="13" eb="14">
      <t>エン</t>
    </rPh>
    <phoneticPr fontId="4"/>
  </si>
  <si>
    <t>第９段階
(114,000円)</t>
    <rPh sb="13" eb="14">
      <t>エン</t>
    </rPh>
    <phoneticPr fontId="4"/>
  </si>
  <si>
    <t>第１０段階
(134,400円)</t>
    <rPh sb="14" eb="15">
      <t>エン</t>
    </rPh>
    <phoneticPr fontId="4"/>
  </si>
  <si>
    <t>第１１段階
(147,600円)</t>
    <rPh sb="14" eb="15">
      <t>エン</t>
    </rPh>
    <phoneticPr fontId="4"/>
  </si>
  <si>
    <t>外科に含む</t>
    <rPh sb="0" eb="2">
      <t>ゲカ</t>
    </rPh>
    <rPh sb="3" eb="4">
      <t>フク</t>
    </rPh>
    <phoneticPr fontId="3"/>
  </si>
  <si>
    <t>金額（千円）</t>
    <rPh sb="0" eb="2">
      <t>キンガク</t>
    </rPh>
    <phoneticPr fontId="4"/>
  </si>
  <si>
    <t>411</t>
    <phoneticPr fontId="3"/>
  </si>
  <si>
    <t>-</t>
    <phoneticPr fontId="3"/>
  </si>
  <si>
    <t>-</t>
    <phoneticPr fontId="3"/>
  </si>
  <si>
    <t>　掛川区域と大東・大須賀区域では、ごみの分別収品目に違いがあります。掛川区域では、燃えるごみ、燃えないごみをはじめとする11分類です。大東・大須賀区域では、燃えないごみをさらに細かく分別しているため、17分類の収集を行っております。</t>
    <rPh sb="20" eb="22">
      <t>ブンベツ</t>
    </rPh>
    <rPh sb="22" eb="23">
      <t>シュウ</t>
    </rPh>
    <rPh sb="23" eb="25">
      <t>ヒンモク</t>
    </rPh>
    <rPh sb="26" eb="27">
      <t>チガ</t>
    </rPh>
    <rPh sb="41" eb="42">
      <t>モ</t>
    </rPh>
    <rPh sb="47" eb="48">
      <t>モ</t>
    </rPh>
    <rPh sb="62" eb="64">
      <t>ブンルイ</t>
    </rPh>
    <rPh sb="78" eb="79">
      <t>モ</t>
    </rPh>
    <rPh sb="88" eb="89">
      <t>コマ</t>
    </rPh>
    <rPh sb="91" eb="93">
      <t>ブンベツ</t>
    </rPh>
    <rPh sb="102" eb="104">
      <t>ブンルイ</t>
    </rPh>
    <rPh sb="105" eb="107">
      <t>シュウシュウ</t>
    </rPh>
    <rPh sb="108" eb="109">
      <t>オコナ</t>
    </rPh>
    <phoneticPr fontId="4"/>
  </si>
  <si>
    <t>-</t>
    <phoneticPr fontId="3"/>
  </si>
  <si>
    <t>　　「診療所」とは患者の収容施設を有しないもの又は</t>
    <rPh sb="23" eb="24">
      <t>マタ</t>
    </rPh>
    <phoneticPr fontId="3"/>
  </si>
  <si>
    <t>　　 19人以下の患者を入院させるための施設を有するもの</t>
    <rPh sb="5" eb="6">
      <t>ニン</t>
    </rPh>
    <rPh sb="9" eb="11">
      <t>カンジャ</t>
    </rPh>
    <rPh sb="12" eb="14">
      <t>ニュウイン</t>
    </rPh>
    <phoneticPr fontId="3"/>
  </si>
  <si>
    <t>令和元
(2019)</t>
    <rPh sb="0" eb="2">
      <t>レイワ</t>
    </rPh>
    <rPh sb="2" eb="3">
      <t>モト</t>
    </rPh>
    <phoneticPr fontId="3"/>
  </si>
  <si>
    <t>平成27
(2015)</t>
    <phoneticPr fontId="11"/>
  </si>
  <si>
    <t>29
(2017)</t>
    <phoneticPr fontId="11"/>
  </si>
  <si>
    <t>29
(2017)</t>
    <phoneticPr fontId="11"/>
  </si>
  <si>
    <t>29
(2017)</t>
    <phoneticPr fontId="11"/>
  </si>
  <si>
    <t xml:space="preserve">    （単位：件）</t>
  </si>
  <si>
    <t>令和元
(2019)</t>
    <rPh sb="0" eb="2">
      <t>レイワ</t>
    </rPh>
    <rPh sb="2" eb="3">
      <t>モト</t>
    </rPh>
    <phoneticPr fontId="3"/>
  </si>
  <si>
    <t>令和元(2019)</t>
    <rPh sb="0" eb="2">
      <t>レイワ</t>
    </rPh>
    <rPh sb="2" eb="3">
      <t>モト</t>
    </rPh>
    <phoneticPr fontId="3"/>
  </si>
  <si>
    <t>令和元 (2019)</t>
    <rPh sb="0" eb="2">
      <t>レイワ</t>
    </rPh>
    <rPh sb="2" eb="3">
      <t>モト</t>
    </rPh>
    <phoneticPr fontId="3"/>
  </si>
  <si>
    <t>30(2018)</t>
    <phoneticPr fontId="3"/>
  </si>
  <si>
    <t>人 数</t>
    <rPh sb="0" eb="1">
      <t>ヒト</t>
    </rPh>
    <rPh sb="2" eb="3">
      <t>スウ</t>
    </rPh>
    <phoneticPr fontId="3"/>
  </si>
  <si>
    <t>割 合</t>
    <rPh sb="0" eb="1">
      <t>ワリ</t>
    </rPh>
    <rPh sb="2" eb="3">
      <t>ゴウ</t>
    </rPh>
    <phoneticPr fontId="3"/>
  </si>
  <si>
    <t>令和元(2019)</t>
    <rPh sb="0" eb="2">
      <t>レイワ</t>
    </rPh>
    <rPh sb="2" eb="3">
      <t>モト</t>
    </rPh>
    <phoneticPr fontId="3"/>
  </si>
  <si>
    <t>令和元
(2019)</t>
    <rPh sb="0" eb="2">
      <t>レイワ</t>
    </rPh>
    <rPh sb="2" eb="3">
      <t>モト</t>
    </rPh>
    <phoneticPr fontId="3"/>
  </si>
  <si>
    <t>（単位：％）</t>
    <phoneticPr fontId="3"/>
  </si>
  <si>
    <t>令和元(2019)</t>
    <rPh sb="0" eb="1">
      <t>レイワ</t>
    </rPh>
    <rPh sb="1" eb="2">
      <t>モト</t>
    </rPh>
    <phoneticPr fontId="3"/>
  </si>
  <si>
    <t>-</t>
    <phoneticPr fontId="3"/>
  </si>
  <si>
    <t>261</t>
    <phoneticPr fontId="3"/>
  </si>
  <si>
    <t>尿路生殖器系の疾患</t>
    <rPh sb="0" eb="2">
      <t>ニョウロ</t>
    </rPh>
    <rPh sb="2" eb="5">
      <t>セイショクキ</t>
    </rPh>
    <rPh sb="5" eb="6">
      <t>ケイ</t>
    </rPh>
    <rPh sb="7" eb="9">
      <t>シッカン</t>
    </rPh>
    <phoneticPr fontId="4"/>
  </si>
  <si>
    <t>－</t>
    <phoneticPr fontId="3"/>
  </si>
  <si>
    <t>特定保健指導対象者数</t>
    <phoneticPr fontId="3"/>
  </si>
  <si>
    <t>指導終了者数</t>
    <phoneticPr fontId="3"/>
  </si>
  <si>
    <t>指導率(終了者/対象者)</t>
    <rPh sb="4" eb="7">
      <t>シュウリョウシャ</t>
    </rPh>
    <rPh sb="8" eb="11">
      <t>タイショウシャ</t>
    </rPh>
    <phoneticPr fontId="3"/>
  </si>
  <si>
    <t>平成27
(2015)</t>
    <rPh sb="0" eb="2">
      <t>ヘイセイ</t>
    </rPh>
    <phoneticPr fontId="4"/>
  </si>
  <si>
    <t>　資料：中東遠総合医療センター</t>
    <phoneticPr fontId="11"/>
  </si>
  <si>
    <t>《歳　入》</t>
    <phoneticPr fontId="3"/>
  </si>
  <si>
    <t>平成30(2018)</t>
    <rPh sb="0" eb="2">
      <t>ヘイセイ</t>
    </rPh>
    <phoneticPr fontId="4"/>
  </si>
  <si>
    <t>平成27(2015)</t>
    <rPh sb="0" eb="1">
      <t>ヘイセイ</t>
    </rPh>
    <phoneticPr fontId="3"/>
  </si>
  <si>
    <t>平成27
(2015)</t>
    <rPh sb="0" eb="2">
      <t>ヘイセイ</t>
    </rPh>
    <phoneticPr fontId="11"/>
  </si>
  <si>
    <t>平成27
(2015)</t>
    <rPh sb="0" eb="2">
      <t>ヘイセイ</t>
    </rPh>
    <phoneticPr fontId="3"/>
  </si>
  <si>
    <t>年度</t>
    <rPh sb="0" eb="2">
      <t>ネンド</t>
    </rPh>
    <phoneticPr fontId="3"/>
  </si>
  <si>
    <t>審査支払
手数料</t>
    <rPh sb="0" eb="2">
      <t>シンサ</t>
    </rPh>
    <rPh sb="2" eb="4">
      <t>シハライ</t>
    </rPh>
    <rPh sb="5" eb="8">
      <t>テスウリョウ</t>
    </rPh>
    <phoneticPr fontId="18"/>
  </si>
  <si>
    <r>
      <t xml:space="preserve">保険料額
</t>
    </r>
    <r>
      <rPr>
        <sz val="9"/>
        <rFont val="ＭＳ ゴシック"/>
        <family val="3"/>
        <charset val="128"/>
      </rPr>
      <t>(収入済額）</t>
    </r>
    <rPh sb="6" eb="8">
      <t>シュウニュウ</t>
    </rPh>
    <rPh sb="8" eb="9">
      <t>ス</t>
    </rPh>
    <rPh sb="9" eb="10">
      <t>ガク</t>
    </rPh>
    <phoneticPr fontId="11"/>
  </si>
  <si>
    <t>（６）ごみ集積所設置等補助金</t>
    <rPh sb="5" eb="8">
      <t>シュウセキジョ</t>
    </rPh>
    <rPh sb="8" eb="10">
      <t>セッチ</t>
    </rPh>
    <rPh sb="10" eb="11">
      <t>トウ</t>
    </rPh>
    <rPh sb="11" eb="13">
      <t>ホジョ</t>
    </rPh>
    <rPh sb="13" eb="14">
      <t>キン</t>
    </rPh>
    <phoneticPr fontId="11"/>
  </si>
  <si>
    <t>平成28
(2016)</t>
    <rPh sb="0" eb="2">
      <t>ヘイセイ</t>
    </rPh>
    <phoneticPr fontId="4"/>
  </si>
  <si>
    <t>平成28(2016)</t>
    <rPh sb="0" eb="2">
      <t>ヘイセイ</t>
    </rPh>
    <phoneticPr fontId="4"/>
  </si>
  <si>
    <t>平成27(2015)</t>
    <rPh sb="0" eb="1">
      <t>ヘイセイ</t>
    </rPh>
    <phoneticPr fontId="3"/>
  </si>
  <si>
    <t>平成27
(2015)</t>
    <rPh sb="0" eb="1">
      <t>ヘイセイ</t>
    </rPh>
    <phoneticPr fontId="11"/>
  </si>
  <si>
    <t>３
(2021)</t>
    <phoneticPr fontId="3"/>
  </si>
  <si>
    <t>２
(2020)</t>
    <phoneticPr fontId="3"/>
  </si>
  <si>
    <t>２(2020)</t>
    <phoneticPr fontId="3"/>
  </si>
  <si>
    <t>　　（各年度３月末）　(単位：人)</t>
  </si>
  <si>
    <t>　　２(2020)</t>
    <phoneticPr fontId="3"/>
  </si>
  <si>
    <t>－</t>
    <phoneticPr fontId="3"/>
  </si>
  <si>
    <t>（死亡・転出等）犬</t>
    <phoneticPr fontId="3"/>
  </si>
  <si>
    <t>252</t>
    <phoneticPr fontId="3"/>
  </si>
  <si>
    <t>訪問サービス</t>
    <phoneticPr fontId="3"/>
  </si>
  <si>
    <t>通所サービス</t>
    <rPh sb="0" eb="2">
      <t>ツウショ</t>
    </rPh>
    <phoneticPr fontId="3"/>
  </si>
  <si>
    <t>区　　　　　　　　分</t>
    <phoneticPr fontId="4"/>
  </si>
  <si>
    <t>73,7</t>
    <phoneticPr fontId="3"/>
  </si>
  <si>
    <t>‐</t>
    <phoneticPr fontId="3"/>
  </si>
  <si>
    <t>脳神経内科</t>
    <rPh sb="0" eb="1">
      <t>ノウ</t>
    </rPh>
    <phoneticPr fontId="4"/>
  </si>
  <si>
    <t>脳神経内科</t>
    <rPh sb="0" eb="1">
      <t>ノウ</t>
    </rPh>
    <phoneticPr fontId="11"/>
  </si>
  <si>
    <t>皮膚科・皮膚腫瘍科</t>
    <rPh sb="4" eb="6">
      <t>ヒフ</t>
    </rPh>
    <rPh sb="6" eb="8">
      <t>シュヨウ</t>
    </rPh>
    <rPh sb="8" eb="9">
      <t>カ</t>
    </rPh>
    <phoneticPr fontId="4"/>
  </si>
  <si>
    <t>血液・腫瘍内科</t>
    <rPh sb="0" eb="2">
      <t>ケツエキ</t>
    </rPh>
    <rPh sb="3" eb="5">
      <t>シュヨウ</t>
    </rPh>
    <rPh sb="5" eb="7">
      <t>ナイカ</t>
    </rPh>
    <phoneticPr fontId="11"/>
  </si>
  <si>
    <t>　　30
(2018)</t>
    <phoneticPr fontId="4"/>
  </si>
  <si>
    <t>　　３
(2021)</t>
    <phoneticPr fontId="3"/>
  </si>
  <si>
    <t>（各年８月レセプト）</t>
    <rPh sb="1" eb="3">
      <t>カクネン</t>
    </rPh>
    <rPh sb="4" eb="5">
      <t>ガツ</t>
    </rPh>
    <phoneticPr fontId="3"/>
  </si>
  <si>
    <t>令和２年</t>
    <rPh sb="0" eb="2">
      <t>レイワ</t>
    </rPh>
    <rPh sb="3" eb="4">
      <t>ネン</t>
    </rPh>
    <phoneticPr fontId="4"/>
  </si>
  <si>
    <t>令和３年</t>
    <rPh sb="0" eb="2">
      <t>レイワ</t>
    </rPh>
    <rPh sb="3" eb="4">
      <t>ネン</t>
    </rPh>
    <phoneticPr fontId="4"/>
  </si>
  <si>
    <t>１人あたり１日</t>
    <phoneticPr fontId="3"/>
  </si>
  <si>
    <t>平均排出量</t>
    <rPh sb="2" eb="3">
      <t>ハイ</t>
    </rPh>
    <rPh sb="3" eb="4">
      <t>デ</t>
    </rPh>
    <phoneticPr fontId="4"/>
  </si>
  <si>
    <t>１人あたり
１日平均排出量</t>
    <rPh sb="10" eb="12">
      <t>ハイシュツ</t>
    </rPh>
    <phoneticPr fontId="4"/>
  </si>
  <si>
    <t>（単位：ｔ）</t>
    <phoneticPr fontId="3"/>
  </si>
  <si>
    <t>１日平均
排出量</t>
    <rPh sb="5" eb="7">
      <t>ハイシュツ</t>
    </rPh>
    <phoneticPr fontId="4"/>
  </si>
  <si>
    <t>－</t>
    <phoneticPr fontId="3"/>
  </si>
  <si>
    <t>　　注：生活習慣病予防検診、市婦人科検診は除外</t>
    <rPh sb="2" eb="3">
      <t>チュウ</t>
    </rPh>
    <rPh sb="4" eb="6">
      <t>セイカツ</t>
    </rPh>
    <rPh sb="21" eb="23">
      <t>ジョガイ</t>
    </rPh>
    <phoneticPr fontId="3"/>
  </si>
  <si>
    <t>平成29
(2017)</t>
    <rPh sb="0" eb="2">
      <t>ヘイセイ</t>
    </rPh>
    <phoneticPr fontId="3"/>
  </si>
  <si>
    <t>　　４
(2022)</t>
    <phoneticPr fontId="3"/>
  </si>
  <si>
    <t>４
(2022)</t>
    <phoneticPr fontId="3"/>
  </si>
  <si>
    <t>令和４年</t>
    <rPh sb="0" eb="2">
      <t>レイワ</t>
    </rPh>
    <rPh sb="3" eb="4">
      <t>ネン</t>
    </rPh>
    <phoneticPr fontId="4"/>
  </si>
  <si>
    <t>２
(2020)</t>
  </si>
  <si>
    <t>　　２ (2021)</t>
  </si>
  <si>
    <t>３(2021)</t>
    <phoneticPr fontId="3"/>
  </si>
  <si>
    <t>　　２(2020)</t>
  </si>
  <si>
    <t>　　３(2021)</t>
    <phoneticPr fontId="3"/>
  </si>
  <si>
    <t>令和３(2021)</t>
    <rPh sb="0" eb="2">
      <t>レイワ</t>
    </rPh>
    <phoneticPr fontId="4"/>
  </si>
  <si>
    <t>平成28(2016)</t>
    <rPh sb="0" eb="1">
      <t>ヘイセイ</t>
    </rPh>
    <phoneticPr fontId="3"/>
  </si>
  <si>
    <t>平成28(2016)</t>
    <rPh sb="0" eb="2">
      <t>ヘイセイ</t>
    </rPh>
    <phoneticPr fontId="3"/>
  </si>
  <si>
    <t>平成28
(2016)</t>
    <rPh sb="0" eb="2">
      <t>ヘイセイ</t>
    </rPh>
    <phoneticPr fontId="11"/>
  </si>
  <si>
    <t>H30～R3年度</t>
    <rPh sb="6" eb="8">
      <t>ネンド</t>
    </rPh>
    <phoneticPr fontId="4"/>
  </si>
  <si>
    <t>第１段階
H30(30,600円)
R1(25,200円）
R2･3(20,160円）</t>
    <rPh sb="23" eb="28">
      <t>200エン</t>
    </rPh>
    <rPh sb="37" eb="42">
      <t>160エン</t>
    </rPh>
    <phoneticPr fontId="4"/>
  </si>
  <si>
    <t>第２段階
H30(43,800円)
R1(38,640円）
R2･3(33,600円）</t>
    <rPh sb="15" eb="16">
      <t>エン</t>
    </rPh>
    <rPh sb="27" eb="28">
      <t>エン</t>
    </rPh>
    <rPh sb="41" eb="42">
      <t>エン</t>
    </rPh>
    <phoneticPr fontId="4"/>
  </si>
  <si>
    <t>第３段階
H30(50,400円)
R1(48,720円）
R2･3(47,040円）</t>
    <rPh sb="27" eb="28">
      <t>エン</t>
    </rPh>
    <rPh sb="41" eb="42">
      <t>エン</t>
    </rPh>
    <phoneticPr fontId="4"/>
  </si>
  <si>
    <t>259</t>
    <phoneticPr fontId="3"/>
  </si>
  <si>
    <t>皮膚科・皮膚腫瘍科</t>
    <rPh sb="0" eb="3">
      <t>ヒフカ</t>
    </rPh>
    <rPh sb="4" eb="6">
      <t>ヒフ</t>
    </rPh>
    <rPh sb="6" eb="8">
      <t>シュヨウ</t>
    </rPh>
    <rPh sb="8" eb="9">
      <t>カ</t>
    </rPh>
    <phoneticPr fontId="11"/>
  </si>
  <si>
    <t>皮膚科・皮膚腫瘍科</t>
    <rPh sb="4" eb="6">
      <t>ヒフ</t>
    </rPh>
    <rPh sb="6" eb="8">
      <t>シュヨウ</t>
    </rPh>
    <rPh sb="8" eb="9">
      <t>カ</t>
    </rPh>
    <phoneticPr fontId="11"/>
  </si>
  <si>
    <t>人間ドック・健診センター</t>
  </si>
  <si>
    <t>糖尿病・内分泌内科</t>
    <rPh sb="0" eb="3">
      <t>トウニョウビョウ</t>
    </rPh>
    <rPh sb="4" eb="7">
      <t>ナイブンピツ</t>
    </rPh>
    <rPh sb="7" eb="9">
      <t>ナイカ</t>
    </rPh>
    <phoneticPr fontId="3"/>
  </si>
  <si>
    <t>腎臓内科</t>
    <rPh sb="0" eb="2">
      <t>ジンゾウ</t>
    </rPh>
    <rPh sb="2" eb="4">
      <t>ナイカ</t>
    </rPh>
    <phoneticPr fontId="3"/>
  </si>
  <si>
    <t>血液・腫瘍内科</t>
    <rPh sb="0" eb="2">
      <t>ケツエキ</t>
    </rPh>
    <rPh sb="3" eb="7">
      <t>シュヨウナイカ</t>
    </rPh>
    <phoneticPr fontId="3"/>
  </si>
  <si>
    <t>血液浄化センター</t>
    <rPh sb="0" eb="2">
      <t>ケツエキ</t>
    </rPh>
    <rPh sb="2" eb="4">
      <t>ジョウカ</t>
    </rPh>
    <phoneticPr fontId="11"/>
  </si>
  <si>
    <t>居宅介護サービス</t>
    <rPh sb="0" eb="2">
      <t>キョタク</t>
    </rPh>
    <rPh sb="2" eb="4">
      <t>カイゴ</t>
    </rPh>
    <phoneticPr fontId="18"/>
  </si>
  <si>
    <t>南郷</t>
    <rPh sb="0" eb="2">
      <t>ナンゴウ</t>
    </rPh>
    <phoneticPr fontId="3"/>
  </si>
  <si>
    <t>‐</t>
  </si>
  <si>
    <t>　　５
(2023)</t>
    <phoneticPr fontId="3"/>
  </si>
  <si>
    <t>平成30
(2018)</t>
    <rPh sb="0" eb="2">
      <t>ヘイセイ</t>
    </rPh>
    <phoneticPr fontId="4"/>
  </si>
  <si>
    <t>４
(2022)</t>
  </si>
  <si>
    <t>５
(2023)</t>
    <phoneticPr fontId="3"/>
  </si>
  <si>
    <t>３
(2021)</t>
  </si>
  <si>
    <t>令和元
(2019)</t>
    <rPh sb="0" eb="2">
      <t>レイワ</t>
    </rPh>
    <rPh sb="2" eb="3">
      <t>モト</t>
    </rPh>
    <phoneticPr fontId="4"/>
  </si>
  <si>
    <t>　　２
(2020)</t>
    <phoneticPr fontId="3"/>
  </si>
  <si>
    <t>令和元
(2019)</t>
    <rPh sb="0" eb="2">
      <t>レイワ</t>
    </rPh>
    <rPh sb="2" eb="3">
      <t>ガン</t>
    </rPh>
    <phoneticPr fontId="4"/>
  </si>
  <si>
    <t>平成30
(2018)</t>
    <rPh sb="0" eb="2">
      <t>ヘイセイ</t>
    </rPh>
    <phoneticPr fontId="11"/>
  </si>
  <si>
    <t>令和５年</t>
    <rPh sb="0" eb="2">
      <t>レイワ</t>
    </rPh>
    <rPh sb="3" eb="4">
      <t>ネン</t>
    </rPh>
    <phoneticPr fontId="4"/>
  </si>
  <si>
    <t>　　３ (2022)</t>
  </si>
  <si>
    <t>　　４ (2023)</t>
    <phoneticPr fontId="3"/>
  </si>
  <si>
    <t>４(2022)</t>
    <phoneticPr fontId="3"/>
  </si>
  <si>
    <t>平成29(2017)</t>
    <rPh sb="0" eb="2">
      <t>ヘイセイ</t>
    </rPh>
    <phoneticPr fontId="3"/>
  </si>
  <si>
    <t>　　（令和５年３月末）　(単位：人)</t>
    <rPh sb="3" eb="4">
      <t>レイ</t>
    </rPh>
    <rPh sb="4" eb="5">
      <t>カズ</t>
    </rPh>
    <rPh sb="6" eb="7">
      <t>ネン</t>
    </rPh>
    <rPh sb="7" eb="8">
      <t>ヘイネン</t>
    </rPh>
    <rPh sb="8" eb="9">
      <t>ツキ</t>
    </rPh>
    <rPh sb="9" eb="10">
      <t>スエ</t>
    </rPh>
    <rPh sb="13" eb="15">
      <t>タンイ</t>
    </rPh>
    <rPh sb="16" eb="17">
      <t>ニン</t>
    </rPh>
    <phoneticPr fontId="18"/>
  </si>
  <si>
    <t>　　（令和５年３月末）　(単位：人)</t>
    <rPh sb="3" eb="5">
      <t>レイワ</t>
    </rPh>
    <phoneticPr fontId="3"/>
  </si>
  <si>
    <t>（令和４年度）（単位：円）</t>
    <rPh sb="1" eb="2">
      <t>レイ</t>
    </rPh>
    <rPh sb="2" eb="3">
      <t>ワ</t>
    </rPh>
    <rPh sb="4" eb="6">
      <t>ネンド</t>
    </rPh>
    <rPh sb="5" eb="6">
      <t>ド</t>
    </rPh>
    <rPh sb="8" eb="10">
      <t>タンイ</t>
    </rPh>
    <rPh sb="11" eb="12">
      <t>エン</t>
    </rPh>
    <phoneticPr fontId="18"/>
  </si>
  <si>
    <t>（令和４年度）（単位：件、円）</t>
    <rPh sb="1" eb="3">
      <t>レイワ</t>
    </rPh>
    <rPh sb="4" eb="6">
      <t>ネンド</t>
    </rPh>
    <rPh sb="8" eb="10">
      <t>タンイ</t>
    </rPh>
    <rPh sb="11" eb="12">
      <t>ケン</t>
    </rPh>
    <rPh sb="13" eb="14">
      <t>エン</t>
    </rPh>
    <phoneticPr fontId="4"/>
  </si>
  <si>
    <t>（令和４年度）（単位：件）</t>
    <rPh sb="1" eb="3">
      <t>レイワ</t>
    </rPh>
    <rPh sb="8" eb="10">
      <t>タンイ</t>
    </rPh>
    <rPh sb="11" eb="12">
      <t>ケン</t>
    </rPh>
    <phoneticPr fontId="4"/>
  </si>
  <si>
    <t>（令和４年度）（単位：円）</t>
    <rPh sb="1" eb="3">
      <t>レイワ</t>
    </rPh>
    <rPh sb="8" eb="10">
      <t>タンイ</t>
    </rPh>
    <rPh sb="11" eb="12">
      <t>エン</t>
    </rPh>
    <phoneticPr fontId="4"/>
  </si>
  <si>
    <t>（令和４年度、単位：円、％）</t>
    <rPh sb="1" eb="2">
      <t>レイ</t>
    </rPh>
    <rPh sb="2" eb="3">
      <t>カズ</t>
    </rPh>
    <rPh sb="4" eb="6">
      <t>ネンド</t>
    </rPh>
    <rPh sb="6" eb="8">
      <t>ヘイネンド</t>
    </rPh>
    <rPh sb="7" eb="9">
      <t>タンイ</t>
    </rPh>
    <rPh sb="10" eb="11">
      <t>エン</t>
    </rPh>
    <phoneticPr fontId="4"/>
  </si>
  <si>
    <t>令和５年３月末</t>
    <rPh sb="0" eb="1">
      <t>レイ</t>
    </rPh>
    <rPh sb="1" eb="2">
      <t>カズ</t>
    </rPh>
    <rPh sb="3" eb="4">
      <t>ネン</t>
    </rPh>
    <rPh sb="5" eb="6">
      <t>ガツ</t>
    </rPh>
    <rPh sb="6" eb="7">
      <t>マツ</t>
    </rPh>
    <phoneticPr fontId="4"/>
  </si>
  <si>
    <t>令和４年度決算時</t>
    <rPh sb="0" eb="2">
      <t>レイワ</t>
    </rPh>
    <rPh sb="3" eb="5">
      <t>ネンド</t>
    </rPh>
    <rPh sb="5" eb="8">
      <t>ケッサンジ</t>
    </rPh>
    <phoneticPr fontId="4"/>
  </si>
  <si>
    <t>　　４(2022)</t>
    <phoneticPr fontId="3"/>
  </si>
  <si>
    <t>(令和４年度)（単位：％）</t>
    <rPh sb="1" eb="3">
      <t>レイワ</t>
    </rPh>
    <phoneticPr fontId="4"/>
  </si>
  <si>
    <t>平成29
(2017)</t>
    <rPh sb="0" eb="2">
      <t>ヘイセイ</t>
    </rPh>
    <phoneticPr fontId="4"/>
  </si>
  <si>
    <t>233</t>
    <phoneticPr fontId="3"/>
  </si>
  <si>
    <t>がん以外</t>
    <phoneticPr fontId="3"/>
  </si>
  <si>
    <t>結核</t>
    <rPh sb="0" eb="2">
      <t>ケッカク</t>
    </rPh>
    <phoneticPr fontId="3"/>
  </si>
  <si>
    <t>がん・結核以外</t>
    <rPh sb="3" eb="5">
      <t>ケッカク</t>
    </rPh>
    <phoneticPr fontId="3"/>
  </si>
  <si>
    <t>乳腺外科</t>
    <rPh sb="0" eb="2">
      <t>ニュウセン</t>
    </rPh>
    <rPh sb="2" eb="4">
      <t>ゲカ</t>
    </rPh>
    <phoneticPr fontId="11"/>
  </si>
  <si>
    <t>　資料：中東遠総合医療センター（　）は再掲</t>
    <rPh sb="4" eb="6">
      <t>ナカトウ</t>
    </rPh>
    <rPh sb="6" eb="7">
      <t>トオシ</t>
    </rPh>
    <rPh sb="7" eb="9">
      <t>ソウゴウ</t>
    </rPh>
    <rPh sb="9" eb="11">
      <t>イリョウ</t>
    </rPh>
    <phoneticPr fontId="4"/>
  </si>
  <si>
    <t>（各年４月１日現在）</t>
  </si>
  <si>
    <t>　資料：長寿推進課</t>
    <rPh sb="1" eb="3">
      <t>シリョウ</t>
    </rPh>
    <rPh sb="4" eb="9">
      <t>チョウジュスイシンカ</t>
    </rPh>
    <phoneticPr fontId="18"/>
  </si>
  <si>
    <t>　注：◆印は償還給付で一旦全額払い、後から７割、８割または９割の払い戻しを受けるもの</t>
    <rPh sb="1" eb="2">
      <t>チュウ</t>
    </rPh>
    <rPh sb="22" eb="23">
      <t>ワリ</t>
    </rPh>
    <rPh sb="25" eb="26">
      <t>ワリ</t>
    </rPh>
    <phoneticPr fontId="4"/>
  </si>
  <si>
    <t>《肺がん・結核検診》</t>
    <rPh sb="1" eb="2">
      <t>ハイ</t>
    </rPh>
    <rPh sb="5" eb="7">
      <t>ケッカク</t>
    </rPh>
    <phoneticPr fontId="4"/>
  </si>
  <si>
    <t>　資料：健康医療課(精密検査受診結果はR6.3現在の人数）、令和4年度特定健診・保健指導は法定報告数</t>
    <rPh sb="4" eb="6">
      <t>ケンコウ</t>
    </rPh>
    <rPh sb="6" eb="8">
      <t>イリョウ</t>
    </rPh>
    <rPh sb="8" eb="9">
      <t>カ</t>
    </rPh>
    <rPh sb="10" eb="12">
      <t>セイミツ</t>
    </rPh>
    <rPh sb="12" eb="14">
      <t>ケンサ</t>
    </rPh>
    <rPh sb="14" eb="16">
      <t>ジュシン</t>
    </rPh>
    <rPh sb="16" eb="18">
      <t>ケッカ</t>
    </rPh>
    <rPh sb="23" eb="25">
      <t>ゲンザイ</t>
    </rPh>
    <rPh sb="26" eb="28">
      <t>ニンズウ</t>
    </rPh>
    <rPh sb="30" eb="32">
      <t>レイワ</t>
    </rPh>
    <rPh sb="33" eb="35">
      <t>ネンド</t>
    </rPh>
    <rPh sb="35" eb="37">
      <t>トクテイ</t>
    </rPh>
    <rPh sb="37" eb="39">
      <t>ケンシン</t>
    </rPh>
    <rPh sb="40" eb="42">
      <t>ホケン</t>
    </rPh>
    <rPh sb="42" eb="44">
      <t>シドウ</t>
    </rPh>
    <rPh sb="45" eb="47">
      <t>ホウテイ</t>
    </rPh>
    <rPh sb="47" eb="49">
      <t>ホウコク</t>
    </rPh>
    <rPh sb="49" eb="50">
      <t>スウ</t>
    </rPh>
    <phoneticPr fontId="4"/>
  </si>
  <si>
    <t>　資料：健康医療課</t>
  </si>
  <si>
    <t>　注：合計欄の「処理率」は汚水衛生処理率、一般的な「下水道普及率」は公共下水道の普及率</t>
    <phoneticPr fontId="3"/>
  </si>
  <si>
    <r>
      <t xml:space="preserve">《 </t>
    </r>
    <r>
      <rPr>
        <b/>
        <sz val="10"/>
        <rFont val="ＭＳ ゴシック"/>
        <family val="3"/>
        <charset val="128"/>
      </rPr>
      <t xml:space="preserve">外 　来 </t>
    </r>
    <r>
      <rPr>
        <b/>
        <sz val="10"/>
        <rFont val="ＭＳ Ｐゴシック"/>
        <family val="3"/>
        <charset val="128"/>
      </rPr>
      <t>》</t>
    </r>
  </si>
  <si>
    <r>
      <t>《 入　　院</t>
    </r>
    <r>
      <rPr>
        <b/>
        <sz val="10"/>
        <rFont val="ＭＳ ゴシック"/>
        <family val="3"/>
        <charset val="128"/>
      </rPr>
      <t xml:space="preserve"> </t>
    </r>
    <r>
      <rPr>
        <b/>
        <sz val="10"/>
        <rFont val="ＭＳ Ｐゴシック"/>
        <family val="3"/>
        <charset val="128"/>
      </rPr>
      <t>》</t>
    </r>
  </si>
  <si>
    <t>初産</t>
    <phoneticPr fontId="3"/>
  </si>
  <si>
    <t>経産</t>
    <phoneticPr fontId="3"/>
  </si>
  <si>
    <t>不明</t>
    <rPh sb="0" eb="1">
      <t>フ</t>
    </rPh>
    <rPh sb="1" eb="2">
      <t>メイ</t>
    </rPh>
    <phoneticPr fontId="4"/>
  </si>
  <si>
    <t>令和２(2020)</t>
    <rPh sb="0" eb="2">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</si>
</sst>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176" formatCode="#,##0_ "/>
    <numFmt numFmtId="177" formatCode="#,##0_);\(#,##0\)"/>
    <numFmt numFmtId="178" formatCode="#,##0_)"/>
    <numFmt numFmtId="179" formatCode="#,##0.0_)"/>
    <numFmt numFmtId="180" formatCode="#,##0_);[Red]\(#,##0\)"/>
    <numFmt numFmtId="181" formatCode="#,##0\ \ \ \ \ _)"/>
    <numFmt numFmtId="182" formatCode="0.0;&quot;△ &quot;0.0"/>
    <numFmt numFmtId="183" formatCode="0.0;&quot;△&quot;0.0"/>
    <numFmt numFmtId="184" formatCode="#,##0.0"/>
    <numFmt numFmtId="185" formatCode="#,##0.0_ ;[Red]\-#,##0.0\ "/>
    <numFmt numFmtId="186" formatCode="0.0_);[Red]\(0.0\)"/>
    <numFmt numFmtId="187" formatCode="#,##0_______);[Red]\(#,##0\)"/>
    <numFmt numFmtId="188" formatCode="0.0"/>
    <numFmt numFmtId="189" formatCode="#,##0_ ;[Red]\-#,##0\ "/>
    <numFmt numFmtId="190" formatCode="#,##0.00_ "/>
    <numFmt numFmtId="191" formatCode="#,##0.0_ "/>
    <numFmt numFmtId="192" formatCode="0.00_ "/>
    <numFmt numFmtId="193" formatCode="0.0_ "/>
    <numFmt numFmtId="194" formatCode="0.0%"/>
    <numFmt numFmtId="195" formatCode="#,##0___)"/>
    <numFmt numFmtId="196" formatCode="#,##0.0___)"/>
    <numFmt numFmtId="197" formatCode="#,##0.0_);&quot;△&quot;#,##0.0_)"/>
    <numFmt numFmtId="198" formatCode="#,##0.0;&quot;△ &quot;#,##0.0"/>
    <numFmt numFmtId="199" formatCode="0_);[Red]\(0\)"/>
    <numFmt numFmtId="200" formatCode="#,##0;&quot;△ &quot;#,##0"/>
    <numFmt numFmtId="201" formatCode="#,##0.00_ ;[Red]\-#,##0.00\ "/>
    <numFmt numFmtId="202" formatCode="0_);\(0\)"/>
    <numFmt numFmtId="203" formatCode="#,##0.0;[Red]\-#,##0.0"/>
  </numFmts>
  <fonts count="35">
    <font>
      <sz val="11"/>
      <color theme="1"/>
      <name val="游ゴシック"/>
      <family val="2"/>
      <scheme val="minor"/>
    </font>
    <font>
      <sz val="10.45"/>
      <color indexed="8"/>
      <name val="ＭＳ ゴシック"/>
      <family val="3"/>
      <charset val="128"/>
    </font>
    <font>
      <b/>
      <sz val="14"/>
      <name val="ＭＳ ゴシック"/>
      <family val="3"/>
      <charset val="128"/>
    </font>
    <font>
      <sz val="6"/>
      <name val="游ゴシック"/>
      <family val="3"/>
      <charset val="128"/>
      <scheme val="minor"/>
    </font>
    <font>
      <sz val="11"/>
      <name val="ＭＳ Ｐゴシック"/>
      <family val="3"/>
      <charset val="128"/>
    </font>
    <font>
      <sz val="10.45"/>
      <name val="ＭＳ ゴシック"/>
      <family val="3"/>
      <charset val="128"/>
    </font>
    <font>
      <sz val="10.95"/>
      <name val="ＭＳ ゴシック"/>
      <family val="3"/>
      <charset val="128"/>
    </font>
    <font>
      <sz val="10"/>
      <name val="ＭＳ ゴシック"/>
      <family val="3"/>
      <charset val="128"/>
    </font>
    <font>
      <sz val="9"/>
      <name val="ＭＳ ゴシック"/>
      <family val="3"/>
      <charset val="128"/>
    </font>
    <font>
      <sz val="7.95"/>
      <name val="ＭＳ ゴシック"/>
      <family val="3"/>
      <charset val="128"/>
    </font>
    <font>
      <b/>
      <sz val="11.95"/>
      <name val="ＭＳ ゴシック"/>
      <family val="3"/>
      <charset val="128"/>
    </font>
    <font>
      <sz val="6"/>
      <name val="ＭＳ ゴシック"/>
      <family val="3"/>
      <charset val="128"/>
    </font>
    <font>
      <sz val="10.5"/>
      <name val="ＭＳ ゴシック"/>
      <family val="3"/>
      <charset val="128"/>
    </font>
    <font>
      <b/>
      <sz val="10"/>
      <name val="ＭＳ ゴシック"/>
      <family val="3"/>
      <charset val="128"/>
    </font>
    <font>
      <sz val="11"/>
      <name val="ＭＳ ゴシック"/>
      <family val="3"/>
      <charset val="128"/>
    </font>
    <font>
      <b/>
      <sz val="9"/>
      <color indexed="81"/>
      <name val="MS P ゴシック"/>
      <family val="3"/>
      <charset val="128"/>
    </font>
    <font>
      <sz val="9"/>
      <color indexed="81"/>
      <name val="MS P ゴシック"/>
      <family val="3"/>
      <charset val="128"/>
    </font>
    <font>
      <b/>
      <sz val="14"/>
      <name val="ＭＳ Ｐゴシック"/>
      <family val="3"/>
      <charset val="128"/>
    </font>
    <font>
      <sz val="6"/>
      <name val="ＭＳ Ｐゴシック"/>
      <family val="3"/>
      <charset val="128"/>
    </font>
    <font>
      <sz val="14"/>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4"/>
      <name val="ＭＳ ゴシック"/>
      <family val="3"/>
      <charset val="128"/>
    </font>
    <font>
      <b/>
      <sz val="10.45"/>
      <name val="ＭＳ ゴシック"/>
      <family val="3"/>
      <charset val="128"/>
    </font>
    <font>
      <sz val="11"/>
      <name val="游ゴシック"/>
      <family val="2"/>
      <scheme val="minor"/>
    </font>
    <font>
      <sz val="11"/>
      <color theme="1"/>
      <name val="游ゴシック"/>
      <family val="2"/>
      <scheme val="minor"/>
    </font>
    <font>
      <b/>
      <sz val="12"/>
      <name val="ＭＳ ゴシック"/>
      <family val="3"/>
      <charset val="128"/>
    </font>
    <font>
      <b/>
      <sz val="10.5"/>
      <name val="ＭＳ ゴシック"/>
      <family val="3"/>
      <charset val="128"/>
    </font>
    <font>
      <sz val="9.4499999999999993"/>
      <name val="ＭＳ ゴシック"/>
      <family val="3"/>
      <charset val="128"/>
    </font>
    <font>
      <sz val="10"/>
      <name val="游ゴシック"/>
      <family val="2"/>
      <scheme val="minor"/>
    </font>
    <font>
      <b/>
      <sz val="10"/>
      <name val="ＭＳ Ｐゴシック"/>
      <family val="3"/>
      <charset val="128"/>
    </font>
    <font>
      <sz val="8"/>
      <name val="ＭＳ ゴシック"/>
      <family val="3"/>
      <charset val="128"/>
    </font>
    <font>
      <sz val="12"/>
      <name val="ＭＳ ゴシック"/>
      <family val="3"/>
      <charset val="128"/>
    </font>
    <font>
      <b/>
      <sz val="9"/>
      <name val="ＭＳ ゴシック"/>
      <family val="3"/>
      <charset val="128"/>
    </font>
  </fonts>
  <fills count="2">
    <fill>
      <patternFill patternType="none"/>
    </fill>
    <fill>
      <patternFill patternType="gray125"/>
    </fill>
  </fills>
  <borders count="268">
    <border>
      <left/>
      <right/>
      <top/>
      <bottom/>
      <diagonal/>
    </border>
    <border>
      <left/>
      <right/>
      <top/>
      <bottom style="medium">
        <color indexed="64"/>
      </bottom>
      <diagonal/>
    </border>
    <border>
      <left/>
      <right/>
      <top style="medium">
        <color indexed="8"/>
      </top>
      <bottom/>
      <diagonal/>
    </border>
    <border>
      <left/>
      <right style="thin">
        <color indexed="8"/>
      </right>
      <top style="medium">
        <color indexed="8"/>
      </top>
      <bottom/>
      <diagonal/>
    </border>
    <border>
      <left style="thin">
        <color indexed="8"/>
      </left>
      <right/>
      <top style="medium">
        <color indexed="64"/>
      </top>
      <bottom/>
      <diagonal/>
    </border>
    <border>
      <left/>
      <right style="thin">
        <color indexed="64"/>
      </right>
      <top style="medium">
        <color indexed="64"/>
      </top>
      <bottom/>
      <diagonal/>
    </border>
    <border>
      <left style="thin">
        <color indexed="64"/>
      </left>
      <right/>
      <top/>
      <bottom style="thin">
        <color indexed="8"/>
      </bottom>
      <diagonal/>
    </border>
    <border>
      <left/>
      <right/>
      <top/>
      <bottom style="thin">
        <color indexed="8"/>
      </bottom>
      <diagonal/>
    </border>
    <border>
      <left style="thin">
        <color indexed="8"/>
      </left>
      <right/>
      <top/>
      <bottom style="thin">
        <color indexed="8"/>
      </bottom>
      <diagonal/>
    </border>
    <border>
      <left/>
      <right/>
      <top style="medium">
        <color indexed="8"/>
      </top>
      <bottom style="thin">
        <color indexed="8"/>
      </bottom>
      <diagonal/>
    </border>
    <border>
      <left style="thin">
        <color indexed="8"/>
      </left>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top style="medium">
        <color indexed="8"/>
      </top>
      <bottom/>
      <diagonal/>
    </border>
    <border>
      <left/>
      <right/>
      <top/>
      <bottom style="thin">
        <color indexed="64"/>
      </bottom>
      <diagonal/>
    </border>
    <border>
      <left/>
      <right style="thin">
        <color indexed="8"/>
      </right>
      <top/>
      <bottom style="thin">
        <color indexed="64"/>
      </bottom>
      <diagonal/>
    </border>
    <border>
      <left style="thin">
        <color indexed="8"/>
      </left>
      <right/>
      <top/>
      <bottom style="thin">
        <color indexed="64"/>
      </bottom>
      <diagonal/>
    </border>
    <border>
      <left/>
      <right style="thin">
        <color indexed="64"/>
      </right>
      <top/>
      <bottom style="thin">
        <color indexed="64"/>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right/>
      <top style="thin">
        <color indexed="64"/>
      </top>
      <bottom/>
      <diagonal/>
    </border>
    <border>
      <left/>
      <right style="thin">
        <color indexed="8"/>
      </right>
      <top style="thin">
        <color indexed="64"/>
      </top>
      <bottom/>
      <diagonal/>
    </border>
    <border>
      <left style="thin">
        <color indexed="8"/>
      </left>
      <right/>
      <top/>
      <bottom/>
      <diagonal/>
    </border>
    <border>
      <left/>
      <right style="thin">
        <color indexed="64"/>
      </right>
      <top/>
      <bottom/>
      <diagonal/>
    </border>
    <border>
      <left style="thin">
        <color indexed="64"/>
      </left>
      <right/>
      <top/>
      <bottom/>
      <diagonal/>
    </border>
    <border>
      <left/>
      <right style="thin">
        <color indexed="8"/>
      </right>
      <top/>
      <bottom/>
      <diagonal/>
    </border>
    <border>
      <left/>
      <right/>
      <top/>
      <bottom style="medium">
        <color indexed="8"/>
      </bottom>
      <diagonal/>
    </border>
    <border>
      <left/>
      <right style="thin">
        <color indexed="8"/>
      </right>
      <top/>
      <bottom style="medium">
        <color indexed="8"/>
      </bottom>
      <diagonal/>
    </border>
    <border>
      <left style="thin">
        <color indexed="8"/>
      </left>
      <right/>
      <top/>
      <bottom style="medium">
        <color indexed="8"/>
      </bottom>
      <diagonal/>
    </border>
    <border>
      <left/>
      <right style="thin">
        <color indexed="64"/>
      </right>
      <top/>
      <bottom style="medium">
        <color indexed="8"/>
      </bottom>
      <diagonal/>
    </border>
    <border>
      <left style="thin">
        <color indexed="64"/>
      </left>
      <right/>
      <top/>
      <bottom style="medium">
        <color indexed="8"/>
      </bottom>
      <diagonal/>
    </border>
    <border>
      <left/>
      <right/>
      <top style="medium">
        <color indexed="64"/>
      </top>
      <bottom/>
      <diagonal/>
    </border>
    <border>
      <left style="thin">
        <color indexed="8"/>
      </left>
      <right style="double">
        <color indexed="64"/>
      </right>
      <top style="medium">
        <color indexed="8"/>
      </top>
      <bottom style="thin">
        <color indexed="64"/>
      </bottom>
      <diagonal/>
    </border>
    <border>
      <left style="thin">
        <color indexed="8"/>
      </left>
      <right style="thin">
        <color indexed="8"/>
      </right>
      <top style="medium">
        <color indexed="8"/>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8"/>
      </left>
      <right style="double">
        <color indexed="64"/>
      </right>
      <top style="thin">
        <color indexed="64"/>
      </top>
      <bottom/>
      <diagonal/>
    </border>
    <border>
      <left style="double">
        <color indexed="64"/>
      </left>
      <right/>
      <top style="thin">
        <color indexed="64"/>
      </top>
      <bottom/>
      <diagonal/>
    </border>
    <border>
      <left style="thin">
        <color indexed="8"/>
      </left>
      <right style="double">
        <color indexed="64"/>
      </right>
      <top/>
      <bottom/>
      <diagonal/>
    </border>
    <border>
      <left style="double">
        <color indexed="64"/>
      </left>
      <right/>
      <top/>
      <bottom/>
      <diagonal/>
    </border>
    <border>
      <left/>
      <right style="double">
        <color indexed="64"/>
      </right>
      <top/>
      <bottom/>
      <diagonal/>
    </border>
    <border>
      <left style="thin">
        <color indexed="64"/>
      </left>
      <right style="double">
        <color indexed="64"/>
      </right>
      <top/>
      <bottom style="medium">
        <color indexed="64"/>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top style="thin">
        <color indexed="8"/>
      </top>
      <bottom style="thin">
        <color indexed="8"/>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64"/>
      </left>
      <right/>
      <top style="thin">
        <color indexed="8"/>
      </top>
      <bottom/>
      <diagonal/>
    </border>
    <border>
      <left/>
      <right style="dotted">
        <color indexed="8"/>
      </right>
      <top style="thin">
        <color indexed="8"/>
      </top>
      <bottom/>
      <diagonal/>
    </border>
    <border>
      <left style="dotted">
        <color indexed="8"/>
      </left>
      <right/>
      <top style="thin">
        <color indexed="8"/>
      </top>
      <bottom/>
      <diagonal/>
    </border>
    <border>
      <left/>
      <right style="dotted">
        <color indexed="8"/>
      </right>
      <top/>
      <bottom/>
      <diagonal/>
    </border>
    <border>
      <left style="dotted">
        <color indexed="8"/>
      </left>
      <right/>
      <top/>
      <bottom/>
      <diagonal/>
    </border>
    <border>
      <left/>
      <right/>
      <top style="medium">
        <color indexed="64"/>
      </top>
      <bottom style="thin">
        <color indexed="64"/>
      </bottom>
      <diagonal/>
    </border>
    <border>
      <left/>
      <right/>
      <top style="thin">
        <color indexed="64"/>
      </top>
      <bottom style="dotted">
        <color indexed="64"/>
      </bottom>
      <diagonal/>
    </border>
    <border>
      <left/>
      <right/>
      <top style="dotted">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8"/>
      </top>
      <bottom/>
      <diagonal/>
    </border>
    <border>
      <left/>
      <right/>
      <top style="dashed">
        <color indexed="64"/>
      </top>
      <bottom/>
      <diagonal/>
    </border>
    <border>
      <left/>
      <right style="thin">
        <color indexed="64"/>
      </right>
      <top style="thin">
        <color indexed="64"/>
      </top>
      <bottom/>
      <diagonal/>
    </border>
    <border>
      <left/>
      <right style="thin">
        <color indexed="64"/>
      </right>
      <top/>
      <bottom style="thin">
        <color indexed="8"/>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8"/>
      </right>
      <top style="medium">
        <color indexed="64"/>
      </top>
      <bottom style="thin">
        <color indexed="64"/>
      </bottom>
      <diagonal/>
    </border>
    <border>
      <left/>
      <right/>
      <top style="thin">
        <color indexed="64"/>
      </top>
      <bottom style="double">
        <color indexed="64"/>
      </bottom>
      <diagonal/>
    </border>
    <border>
      <left/>
      <right style="thin">
        <color indexed="64"/>
      </right>
      <top style="double">
        <color indexed="64"/>
      </top>
      <bottom/>
      <diagonal/>
    </border>
    <border>
      <left style="thin">
        <color indexed="8"/>
      </left>
      <right/>
      <top style="medium">
        <color indexed="64"/>
      </top>
      <bottom style="thin">
        <color indexed="64"/>
      </bottom>
      <diagonal/>
    </border>
    <border>
      <left/>
      <right/>
      <top/>
      <bottom style="double">
        <color indexed="64"/>
      </bottom>
      <diagonal/>
    </border>
    <border>
      <left/>
      <right style="thin">
        <color indexed="64"/>
      </right>
      <top style="double">
        <color indexed="8"/>
      </top>
      <bottom style="medium">
        <color indexed="8"/>
      </bottom>
      <diagonal/>
    </border>
    <border>
      <left/>
      <right/>
      <top style="double">
        <color indexed="64"/>
      </top>
      <bottom style="medium">
        <color indexed="64"/>
      </bottom>
      <diagonal/>
    </border>
    <border>
      <left/>
      <right/>
      <top style="medium">
        <color indexed="64"/>
      </top>
      <bottom style="thin">
        <color indexed="8"/>
      </bottom>
      <diagonal/>
    </border>
    <border>
      <left style="thin">
        <color indexed="8"/>
      </left>
      <right style="thin">
        <color indexed="64"/>
      </right>
      <top style="medium">
        <color indexed="8"/>
      </top>
      <bottom style="thin">
        <color indexed="64"/>
      </bottom>
      <diagonal/>
    </border>
    <border>
      <left/>
      <right/>
      <top/>
      <bottom style="dashed">
        <color indexed="64"/>
      </bottom>
      <diagonal/>
    </border>
    <border>
      <left style="thin">
        <color indexed="8"/>
      </left>
      <right/>
      <top/>
      <bottom style="medium">
        <color indexed="64"/>
      </bottom>
      <diagonal/>
    </border>
    <border>
      <left/>
      <right/>
      <top style="medium">
        <color indexed="8"/>
      </top>
      <bottom style="thin">
        <color indexed="64"/>
      </bottom>
      <diagonal/>
    </border>
    <border>
      <left style="thin">
        <color indexed="8"/>
      </left>
      <right/>
      <top style="medium">
        <color indexed="8"/>
      </top>
      <bottom style="thin">
        <color indexed="64"/>
      </bottom>
      <diagonal/>
    </border>
    <border>
      <left/>
      <right style="thin">
        <color indexed="8"/>
      </right>
      <top style="medium">
        <color indexed="8"/>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thin">
        <color indexed="64"/>
      </right>
      <top/>
      <bottom style="double">
        <color indexed="64"/>
      </bottom>
      <diagonal/>
    </border>
    <border>
      <left style="thin">
        <color indexed="64"/>
      </left>
      <right/>
      <top style="thin">
        <color indexed="64"/>
      </top>
      <bottom/>
      <diagonal/>
    </border>
    <border>
      <left style="thin">
        <color indexed="64"/>
      </left>
      <right/>
      <top/>
      <bottom style="dashed">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style="thin">
        <color indexed="8"/>
      </left>
      <right style="thin">
        <color indexed="8"/>
      </right>
      <top/>
      <bottom/>
      <diagonal/>
    </border>
    <border>
      <left style="thin">
        <color indexed="64"/>
      </left>
      <right style="thin">
        <color indexed="64"/>
      </right>
      <top/>
      <bottom/>
      <diagonal/>
    </border>
    <border>
      <left style="thin">
        <color indexed="8"/>
      </left>
      <right/>
      <top style="medium">
        <color indexed="64"/>
      </top>
      <bottom style="thin">
        <color indexed="8"/>
      </bottom>
      <diagonal/>
    </border>
    <border>
      <left/>
      <right style="thin">
        <color indexed="8"/>
      </right>
      <top style="medium">
        <color indexed="64"/>
      </top>
      <bottom style="thin">
        <color indexed="8"/>
      </bottom>
      <diagonal/>
    </border>
    <border>
      <left style="thin">
        <color indexed="64"/>
      </left>
      <right/>
      <top style="medium">
        <color indexed="64"/>
      </top>
      <bottom style="thin">
        <color indexed="8"/>
      </bottom>
      <diagonal/>
    </border>
    <border>
      <left/>
      <right style="thin">
        <color indexed="64"/>
      </right>
      <top style="medium">
        <color indexed="64"/>
      </top>
      <bottom style="thin">
        <color indexed="8"/>
      </bottom>
      <diagonal/>
    </border>
    <border>
      <left style="thin">
        <color indexed="8"/>
      </left>
      <right/>
      <top style="thin">
        <color indexed="64"/>
      </top>
      <bottom/>
      <diagonal/>
    </border>
    <border>
      <left style="thin">
        <color indexed="8"/>
      </left>
      <right style="thin">
        <color indexed="64"/>
      </right>
      <top/>
      <bottom/>
      <diagonal/>
    </border>
    <border>
      <left style="thin">
        <color indexed="8"/>
      </left>
      <right style="thin">
        <color indexed="8"/>
      </right>
      <top style="thin">
        <color indexed="8"/>
      </top>
      <bottom/>
      <diagonal/>
    </border>
    <border>
      <left/>
      <right style="thin">
        <color indexed="64"/>
      </right>
      <top style="thin">
        <color indexed="8"/>
      </top>
      <bottom style="thin">
        <color indexed="8"/>
      </bottom>
      <diagonal/>
    </border>
    <border>
      <left style="thin">
        <color indexed="64"/>
      </left>
      <right style="thin">
        <color indexed="64"/>
      </right>
      <top style="thin">
        <color indexed="64"/>
      </top>
      <bottom/>
      <diagonal/>
    </border>
    <border>
      <left style="thin">
        <color indexed="8"/>
      </left>
      <right style="thin">
        <color indexed="8"/>
      </right>
      <top/>
      <bottom style="thin">
        <color indexed="8"/>
      </bottom>
      <diagonal/>
    </border>
    <border>
      <left style="thin">
        <color indexed="8"/>
      </left>
      <right style="thin">
        <color indexed="8"/>
      </right>
      <top/>
      <bottom style="thin">
        <color indexed="64"/>
      </bottom>
      <diagonal/>
    </border>
    <border>
      <left style="thin">
        <color indexed="64"/>
      </left>
      <right style="thin">
        <color indexed="64"/>
      </right>
      <top/>
      <bottom style="thin">
        <color indexed="8"/>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top style="thin">
        <color indexed="64"/>
      </top>
      <bottom style="thin">
        <color indexed="64"/>
      </bottom>
      <diagonal/>
    </border>
    <border>
      <left style="thin">
        <color indexed="64"/>
      </left>
      <right/>
      <top/>
      <bottom style="double">
        <color indexed="8"/>
      </bottom>
      <diagonal/>
    </border>
    <border>
      <left/>
      <right/>
      <top/>
      <bottom style="double">
        <color indexed="8"/>
      </bottom>
      <diagonal/>
    </border>
    <border>
      <left/>
      <right style="thin">
        <color indexed="8"/>
      </right>
      <top/>
      <bottom style="double">
        <color indexed="8"/>
      </bottom>
      <diagonal/>
    </border>
    <border>
      <left/>
      <right/>
      <top style="double">
        <color indexed="8"/>
      </top>
      <bottom style="medium">
        <color indexed="8"/>
      </bottom>
      <diagonal/>
    </border>
    <border>
      <left/>
      <right style="thin">
        <color indexed="8"/>
      </right>
      <top style="double">
        <color indexed="8"/>
      </top>
      <bottom style="medium">
        <color indexed="8"/>
      </bottom>
      <diagonal/>
    </border>
    <border>
      <left style="thin">
        <color indexed="8"/>
      </left>
      <right/>
      <top style="double">
        <color indexed="8"/>
      </top>
      <bottom style="medium">
        <color indexed="8"/>
      </bottom>
      <diagonal/>
    </border>
    <border>
      <left/>
      <right style="double">
        <color indexed="8"/>
      </right>
      <top style="medium">
        <color indexed="8"/>
      </top>
      <bottom style="thin">
        <color indexed="8"/>
      </bottom>
      <diagonal/>
    </border>
    <border>
      <left style="double">
        <color indexed="8"/>
      </left>
      <right/>
      <top style="medium">
        <color indexed="8"/>
      </top>
      <bottom/>
      <diagonal/>
    </border>
    <border>
      <left style="thin">
        <color indexed="8"/>
      </left>
      <right/>
      <top style="thin">
        <color indexed="8"/>
      </top>
      <bottom style="medium">
        <color indexed="8"/>
      </bottom>
      <diagonal/>
    </border>
    <border>
      <left/>
      <right style="thin">
        <color indexed="8"/>
      </right>
      <top style="thin">
        <color indexed="8"/>
      </top>
      <bottom style="medium">
        <color indexed="8"/>
      </bottom>
      <diagonal/>
    </border>
    <border>
      <left/>
      <right/>
      <top style="thin">
        <color indexed="8"/>
      </top>
      <bottom style="medium">
        <color indexed="8"/>
      </bottom>
      <diagonal/>
    </border>
    <border>
      <left style="thin">
        <color indexed="8"/>
      </left>
      <right style="dashed">
        <color indexed="8"/>
      </right>
      <top style="thin">
        <color indexed="8"/>
      </top>
      <bottom style="medium">
        <color indexed="8"/>
      </bottom>
      <diagonal/>
    </border>
    <border>
      <left style="dashed">
        <color indexed="8"/>
      </left>
      <right style="thin">
        <color indexed="8"/>
      </right>
      <top style="thin">
        <color indexed="8"/>
      </top>
      <bottom style="medium">
        <color indexed="8"/>
      </bottom>
      <diagonal/>
    </border>
    <border>
      <left/>
      <right style="dashed">
        <color indexed="8"/>
      </right>
      <top/>
      <bottom style="medium">
        <color indexed="8"/>
      </bottom>
      <diagonal/>
    </border>
    <border>
      <left style="dashed">
        <color indexed="8"/>
      </left>
      <right/>
      <top/>
      <bottom style="medium">
        <color indexed="8"/>
      </bottom>
      <diagonal/>
    </border>
    <border>
      <left style="dashed">
        <color indexed="8"/>
      </left>
      <right style="dashed">
        <color indexed="8"/>
      </right>
      <top/>
      <bottom style="medium">
        <color indexed="8"/>
      </bottom>
      <diagonal/>
    </border>
    <border>
      <left style="dashed">
        <color indexed="8"/>
      </left>
      <right style="dashed">
        <color indexed="8"/>
      </right>
      <top style="thin">
        <color indexed="8"/>
      </top>
      <bottom style="medium">
        <color indexed="8"/>
      </bottom>
      <diagonal/>
    </border>
    <border>
      <left style="double">
        <color indexed="8"/>
      </left>
      <right/>
      <top/>
      <bottom style="medium">
        <color indexed="8"/>
      </bottom>
      <diagonal/>
    </border>
    <border>
      <left/>
      <right/>
      <top style="medium">
        <color indexed="8"/>
      </top>
      <bottom style="dashed">
        <color indexed="8"/>
      </bottom>
      <diagonal/>
    </border>
    <border>
      <left/>
      <right style="thin">
        <color indexed="8"/>
      </right>
      <top style="medium">
        <color indexed="8"/>
      </top>
      <bottom style="dashed">
        <color indexed="8"/>
      </bottom>
      <diagonal/>
    </border>
    <border>
      <left/>
      <right style="double">
        <color indexed="8"/>
      </right>
      <top style="medium">
        <color indexed="8"/>
      </top>
      <bottom/>
      <diagonal/>
    </border>
    <border>
      <left style="double">
        <color indexed="8"/>
      </left>
      <right/>
      <top/>
      <bottom/>
      <diagonal/>
    </border>
    <border>
      <left/>
      <right/>
      <top style="dashed">
        <color indexed="8"/>
      </top>
      <bottom style="dashed">
        <color indexed="8"/>
      </bottom>
      <diagonal/>
    </border>
    <border>
      <left/>
      <right style="thin">
        <color indexed="64"/>
      </right>
      <top style="dashed">
        <color indexed="8"/>
      </top>
      <bottom style="dashed">
        <color indexed="8"/>
      </bottom>
      <diagonal/>
    </border>
    <border>
      <left style="dotted">
        <color indexed="8"/>
      </left>
      <right/>
      <top/>
      <bottom style="dotted">
        <color indexed="8"/>
      </bottom>
      <diagonal/>
    </border>
    <border>
      <left/>
      <right style="thin">
        <color indexed="64"/>
      </right>
      <top/>
      <bottom style="dotted">
        <color indexed="8"/>
      </bottom>
      <diagonal/>
    </border>
    <border>
      <left style="dotted">
        <color indexed="8"/>
      </left>
      <right/>
      <top style="dotted">
        <color indexed="8"/>
      </top>
      <bottom style="dotted">
        <color indexed="8"/>
      </bottom>
      <diagonal/>
    </border>
    <border>
      <left/>
      <right style="thin">
        <color indexed="64"/>
      </right>
      <top style="dotted">
        <color indexed="8"/>
      </top>
      <bottom style="dotted">
        <color indexed="8"/>
      </bottom>
      <diagonal/>
    </border>
    <border>
      <left style="thin">
        <color indexed="64"/>
      </left>
      <right/>
      <top style="double">
        <color indexed="8"/>
      </top>
      <bottom style="medium">
        <color indexed="8"/>
      </bottom>
      <diagonal/>
    </border>
    <border>
      <left/>
      <right style="double">
        <color indexed="8"/>
      </right>
      <top style="double">
        <color indexed="8"/>
      </top>
      <bottom style="medium">
        <color indexed="8"/>
      </bottom>
      <diagonal/>
    </border>
    <border>
      <left style="double">
        <color indexed="8"/>
      </left>
      <right/>
      <top style="double">
        <color indexed="8"/>
      </top>
      <bottom style="medium">
        <color indexed="8"/>
      </bottom>
      <diagonal/>
    </border>
    <border>
      <left/>
      <right style="double">
        <color indexed="64"/>
      </right>
      <top style="medium">
        <color indexed="8"/>
      </top>
      <bottom style="thin">
        <color indexed="8"/>
      </bottom>
      <diagonal/>
    </border>
    <border>
      <left style="thin">
        <color indexed="8"/>
      </left>
      <right/>
      <top style="thin">
        <color indexed="8"/>
      </top>
      <bottom style="medium">
        <color indexed="64"/>
      </bottom>
      <diagonal/>
    </border>
    <border>
      <left/>
      <right style="thin">
        <color indexed="8"/>
      </right>
      <top style="thin">
        <color indexed="8"/>
      </top>
      <bottom style="medium">
        <color indexed="64"/>
      </bottom>
      <diagonal/>
    </border>
    <border>
      <left/>
      <right style="double">
        <color indexed="64"/>
      </right>
      <top/>
      <bottom style="medium">
        <color indexed="8"/>
      </bottom>
      <diagonal/>
    </border>
    <border>
      <left/>
      <right style="medium">
        <color indexed="8"/>
      </right>
      <top style="medium">
        <color indexed="8"/>
      </top>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style="medium">
        <color indexed="8"/>
      </right>
      <top/>
      <bottom/>
      <diagonal/>
    </border>
    <border>
      <left style="dashed">
        <color indexed="8"/>
      </left>
      <right/>
      <top style="dashed">
        <color indexed="8"/>
      </top>
      <bottom style="dashed">
        <color indexed="8"/>
      </bottom>
      <diagonal/>
    </border>
    <border>
      <left/>
      <right style="double">
        <color indexed="64"/>
      </right>
      <top style="double">
        <color indexed="8"/>
      </top>
      <bottom style="medium">
        <color indexed="8"/>
      </bottom>
      <diagonal/>
    </border>
    <border>
      <left style="double">
        <color indexed="64"/>
      </left>
      <right/>
      <top style="double">
        <color indexed="8"/>
      </top>
      <bottom style="medium">
        <color indexed="8"/>
      </bottom>
      <diagonal/>
    </border>
    <border>
      <left/>
      <right style="medium">
        <color indexed="64"/>
      </right>
      <top style="medium">
        <color indexed="8"/>
      </top>
      <bottom style="thin">
        <color indexed="64"/>
      </bottom>
      <diagonal/>
    </border>
    <border>
      <left style="medium">
        <color indexed="64"/>
      </left>
      <right/>
      <top style="medium">
        <color indexed="64"/>
      </top>
      <bottom style="thin">
        <color indexed="8"/>
      </bottom>
      <diagonal/>
    </border>
    <border>
      <left/>
      <right style="medium">
        <color indexed="64"/>
      </right>
      <top style="medium">
        <color indexed="64"/>
      </top>
      <bottom style="thin">
        <color indexed="8"/>
      </bottom>
      <diagonal/>
    </border>
    <border>
      <left/>
      <right style="medium">
        <color indexed="64"/>
      </right>
      <top style="thin">
        <color indexed="64"/>
      </top>
      <bottom style="thin">
        <color indexed="64"/>
      </bottom>
      <diagonal/>
    </border>
    <border>
      <left style="thin">
        <color indexed="8"/>
      </left>
      <right style="medium">
        <color indexed="64"/>
      </right>
      <top style="thin">
        <color indexed="8"/>
      </top>
      <bottom style="thin">
        <color indexed="8"/>
      </bottom>
      <diagonal/>
    </border>
    <border>
      <left style="medium">
        <color indexed="64"/>
      </left>
      <right style="thin">
        <color indexed="64"/>
      </right>
      <top style="thin">
        <color indexed="8"/>
      </top>
      <bottom style="thin">
        <color indexed="64"/>
      </bottom>
      <diagonal/>
    </border>
    <border>
      <left/>
      <right style="medium">
        <color indexed="64"/>
      </right>
      <top style="thin">
        <color indexed="8"/>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bottom style="medium">
        <color indexed="8"/>
      </bottom>
      <diagonal/>
    </border>
    <border>
      <left style="thin">
        <color indexed="64"/>
      </left>
      <right style="thin">
        <color indexed="64"/>
      </right>
      <top style="thin">
        <color indexed="8"/>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double">
        <color indexed="8"/>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double">
        <color indexed="8"/>
      </top>
      <bottom style="medium">
        <color indexed="64"/>
      </bottom>
      <diagonal/>
    </border>
    <border>
      <left style="thin">
        <color indexed="64"/>
      </left>
      <right/>
      <top/>
      <bottom style="double">
        <color indexed="64"/>
      </bottom>
      <diagonal/>
    </border>
    <border>
      <left/>
      <right style="thin">
        <color indexed="64"/>
      </right>
      <top style="medium">
        <color indexed="8"/>
      </top>
      <bottom/>
      <diagonal/>
    </border>
    <border>
      <left style="thin">
        <color indexed="64"/>
      </left>
      <right/>
      <top style="medium">
        <color indexed="8"/>
      </top>
      <bottom style="thin">
        <color indexed="8"/>
      </bottom>
      <diagonal/>
    </border>
    <border>
      <left style="thin">
        <color indexed="64"/>
      </left>
      <right/>
      <top style="thin">
        <color indexed="8"/>
      </top>
      <bottom style="thin">
        <color indexed="8"/>
      </bottom>
      <diagonal/>
    </border>
    <border>
      <left style="thin">
        <color indexed="8"/>
      </left>
      <right style="thin">
        <color indexed="64"/>
      </right>
      <top style="thin">
        <color indexed="8"/>
      </top>
      <bottom style="thin">
        <color indexed="8"/>
      </bottom>
      <diagonal/>
    </border>
    <border>
      <left/>
      <right style="thin">
        <color indexed="64"/>
      </right>
      <top style="medium">
        <color indexed="8"/>
      </top>
      <bottom style="thin">
        <color indexed="64"/>
      </bottom>
      <diagonal/>
    </border>
    <border>
      <left style="thin">
        <color indexed="64"/>
      </left>
      <right style="thin">
        <color indexed="64"/>
      </right>
      <top style="medium">
        <color indexed="8"/>
      </top>
      <bottom/>
      <diagonal/>
    </border>
    <border>
      <left style="dotted">
        <color indexed="64"/>
      </left>
      <right/>
      <top style="thin">
        <color indexed="64"/>
      </top>
      <bottom style="thin">
        <color indexed="64"/>
      </bottom>
      <diagonal/>
    </border>
    <border>
      <left style="dotted">
        <color indexed="64"/>
      </left>
      <right/>
      <top/>
      <bottom/>
      <diagonal/>
    </border>
    <border>
      <left style="dotted">
        <color indexed="64"/>
      </left>
      <right/>
      <top/>
      <bottom style="medium">
        <color indexed="8"/>
      </bottom>
      <diagonal/>
    </border>
    <border>
      <left style="dotted">
        <color indexed="8"/>
      </left>
      <right/>
      <top style="thin">
        <color indexed="64"/>
      </top>
      <bottom style="thin">
        <color indexed="64"/>
      </bottom>
      <diagonal/>
    </border>
    <border>
      <left style="dotted">
        <color indexed="8"/>
      </left>
      <right/>
      <top/>
      <bottom style="thin">
        <color indexed="64"/>
      </bottom>
      <diagonal/>
    </border>
    <border>
      <left style="thin">
        <color indexed="64"/>
      </left>
      <right/>
      <top style="thin">
        <color indexed="64"/>
      </top>
      <bottom style="double">
        <color indexed="64"/>
      </bottom>
      <diagonal/>
    </border>
    <border>
      <left/>
      <right style="thin">
        <color indexed="64"/>
      </right>
      <top style="medium">
        <color indexed="8"/>
      </top>
      <bottom style="thin">
        <color indexed="8"/>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ashed">
        <color indexed="64"/>
      </left>
      <right/>
      <top style="medium">
        <color indexed="64"/>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style="dashed">
        <color indexed="64"/>
      </left>
      <right style="thin">
        <color indexed="64"/>
      </right>
      <top/>
      <bottom style="medium">
        <color indexed="64"/>
      </bottom>
      <diagonal/>
    </border>
    <border>
      <left style="dashed">
        <color indexed="64"/>
      </left>
      <right style="thin">
        <color indexed="64"/>
      </right>
      <top/>
      <bottom style="dotted">
        <color indexed="64"/>
      </bottom>
      <diagonal/>
    </border>
    <border>
      <left style="medium">
        <color indexed="64"/>
      </left>
      <right/>
      <top style="dashed">
        <color indexed="64"/>
      </top>
      <bottom style="dashed">
        <color indexed="64"/>
      </bottom>
      <diagonal/>
    </border>
    <border>
      <left style="thin">
        <color indexed="64"/>
      </left>
      <right/>
      <top style="dashed">
        <color indexed="64"/>
      </top>
      <bottom style="dashed">
        <color indexed="64"/>
      </bottom>
      <diagonal/>
    </border>
    <border>
      <left style="dashed">
        <color indexed="64"/>
      </left>
      <right/>
      <top/>
      <bottom style="dashed">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8"/>
      </left>
      <right style="thin">
        <color indexed="64"/>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style="thin">
        <color indexed="8"/>
      </left>
      <right style="thin">
        <color indexed="64"/>
      </right>
      <top/>
      <bottom style="thin">
        <color indexed="8"/>
      </bottom>
      <diagonal/>
    </border>
    <border>
      <left style="double">
        <color indexed="64"/>
      </left>
      <right/>
      <top/>
      <bottom style="thin">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style="double">
        <color indexed="64"/>
      </right>
      <top style="medium">
        <color indexed="64"/>
      </top>
      <bottom/>
      <diagonal/>
    </border>
    <border>
      <left style="thin">
        <color indexed="8"/>
      </left>
      <right style="thin">
        <color indexed="64"/>
      </right>
      <top/>
      <bottom style="thin">
        <color indexed="64"/>
      </bottom>
      <diagonal/>
    </border>
    <border>
      <left/>
      <right style="double">
        <color indexed="64"/>
      </right>
      <top/>
      <bottom style="thin">
        <color indexed="64"/>
      </bottom>
      <diagonal/>
    </border>
    <border>
      <left style="thin">
        <color indexed="64"/>
      </left>
      <right style="double">
        <color indexed="64"/>
      </right>
      <top/>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thin">
        <color indexed="8"/>
      </top>
      <bottom style="thin">
        <color indexed="8"/>
      </bottom>
      <diagonal/>
    </border>
    <border>
      <left/>
      <right style="double">
        <color indexed="64"/>
      </right>
      <top style="thin">
        <color indexed="64"/>
      </top>
      <bottom style="thin">
        <color indexed="64"/>
      </bottom>
      <diagonal/>
    </border>
    <border>
      <left style="double">
        <color indexed="64"/>
      </left>
      <right/>
      <top style="medium">
        <color indexed="8"/>
      </top>
      <bottom style="thin">
        <color indexed="64"/>
      </bottom>
      <diagonal/>
    </border>
    <border>
      <left style="thin">
        <color indexed="8"/>
      </left>
      <right style="thin">
        <color indexed="8"/>
      </right>
      <top style="medium">
        <color indexed="8"/>
      </top>
      <bottom style="thin">
        <color indexed="64"/>
      </bottom>
      <diagonal/>
    </border>
    <border>
      <left style="thin">
        <color indexed="8"/>
      </left>
      <right style="thin">
        <color indexed="64"/>
      </right>
      <top style="medium">
        <color indexed="64"/>
      </top>
      <bottom style="thin">
        <color indexed="8"/>
      </bottom>
      <diagonal/>
    </border>
    <border>
      <left style="thin">
        <color indexed="8"/>
      </left>
      <right style="dotted">
        <color indexed="64"/>
      </right>
      <top/>
      <bottom/>
      <diagonal/>
    </border>
    <border>
      <left/>
      <right style="thin">
        <color indexed="64"/>
      </right>
      <top style="thin">
        <color indexed="64"/>
      </top>
      <bottom style="dotted">
        <color indexed="64"/>
      </bottom>
      <diagonal/>
    </border>
    <border>
      <left style="thin">
        <color indexed="8"/>
      </left>
      <right/>
      <top/>
      <bottom style="double">
        <color indexed="8"/>
      </bottom>
      <diagonal/>
    </border>
    <border>
      <left style="thin">
        <color auto="1"/>
      </left>
      <right/>
      <top/>
      <bottom style="thin">
        <color indexed="8"/>
      </bottom>
      <diagonal/>
    </border>
    <border>
      <left/>
      <right/>
      <top style="dashed">
        <color indexed="8"/>
      </top>
      <bottom/>
      <diagonal/>
    </border>
    <border>
      <left style="dotted">
        <color indexed="8"/>
      </left>
      <right/>
      <top style="dotted">
        <color indexed="8"/>
      </top>
      <bottom/>
      <diagonal/>
    </border>
    <border>
      <left/>
      <right style="thin">
        <color indexed="64"/>
      </right>
      <top style="dotted">
        <color indexed="8"/>
      </top>
      <bottom/>
      <diagonal/>
    </border>
    <border>
      <left style="dashed">
        <color indexed="8"/>
      </left>
      <right/>
      <top style="dashed">
        <color indexed="8"/>
      </top>
      <bottom style="double">
        <color indexed="8"/>
      </bottom>
      <diagonal/>
    </border>
    <border>
      <left/>
      <right style="thin">
        <color indexed="64"/>
      </right>
      <top style="dashed">
        <color indexed="8"/>
      </top>
      <bottom style="double">
        <color indexed="8"/>
      </bottom>
      <diagonal/>
    </border>
    <border>
      <left style="thin">
        <color indexed="64"/>
      </left>
      <right/>
      <top style="double">
        <color indexed="8"/>
      </top>
      <bottom style="medium">
        <color indexed="64"/>
      </bottom>
      <diagonal/>
    </border>
    <border>
      <left/>
      <right style="dotted">
        <color indexed="64"/>
      </right>
      <top/>
      <bottom style="medium">
        <color indexed="8"/>
      </bottom>
      <diagonal/>
    </border>
    <border>
      <left style="thin">
        <color indexed="8"/>
      </left>
      <right style="thin">
        <color indexed="64"/>
      </right>
      <top style="medium">
        <color indexed="64"/>
      </top>
      <bottom style="thin">
        <color indexed="64"/>
      </bottom>
      <diagonal/>
    </border>
    <border>
      <left/>
      <right style="medium">
        <color indexed="64"/>
      </right>
      <top style="thin">
        <color indexed="8"/>
      </top>
      <bottom/>
      <diagonal/>
    </border>
    <border>
      <left style="thin">
        <color indexed="64"/>
      </left>
      <right style="medium">
        <color indexed="64"/>
      </right>
      <top style="double">
        <color indexed="64"/>
      </top>
      <bottom style="medium">
        <color indexed="8"/>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dotted">
        <color indexed="64"/>
      </left>
      <right/>
      <top style="thin">
        <color indexed="64"/>
      </top>
      <bottom/>
      <diagonal/>
    </border>
    <border>
      <left style="dotted">
        <color indexed="64"/>
      </left>
      <right/>
      <top/>
      <bottom style="medium">
        <color indexed="64"/>
      </bottom>
      <diagonal/>
    </border>
    <border>
      <left style="thin">
        <color indexed="64"/>
      </left>
      <right style="dotted">
        <color indexed="64"/>
      </right>
      <top/>
      <bottom style="medium">
        <color indexed="64"/>
      </bottom>
      <diagonal/>
    </border>
    <border>
      <left style="dashed">
        <color indexed="64"/>
      </left>
      <right/>
      <top style="dashed">
        <color indexed="64"/>
      </top>
      <bottom style="dashed">
        <color indexed="8"/>
      </bottom>
      <diagonal/>
    </border>
    <border>
      <left/>
      <right style="thin">
        <color indexed="64"/>
      </right>
      <top style="dashed">
        <color indexed="64"/>
      </top>
      <bottom style="dashed">
        <color indexed="8"/>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right style="dotted">
        <color indexed="64"/>
      </right>
      <top/>
      <bottom style="medium">
        <color indexed="64"/>
      </bottom>
      <diagonal/>
    </border>
    <border diagonalUp="1">
      <left/>
      <right/>
      <top style="medium">
        <color indexed="8"/>
      </top>
      <bottom/>
      <diagonal style="thin">
        <color indexed="8"/>
      </diagonal>
    </border>
    <border diagonalUp="1">
      <left/>
      <right/>
      <top/>
      <bottom/>
      <diagonal style="thin">
        <color indexed="8"/>
      </diagonal>
    </border>
    <border diagonalUp="1">
      <left/>
      <right/>
      <top style="double">
        <color indexed="8"/>
      </top>
      <bottom style="medium">
        <color indexed="8"/>
      </bottom>
      <diagonal style="thin">
        <color indexed="8"/>
      </diagonal>
    </border>
    <border diagonalUp="1">
      <left/>
      <right/>
      <top style="double">
        <color indexed="64"/>
      </top>
      <bottom style="medium">
        <color indexed="64"/>
      </bottom>
      <diagonal style="thin">
        <color indexed="8"/>
      </diagonal>
    </border>
    <border diagonalUp="1">
      <left/>
      <right/>
      <top style="medium">
        <color indexed="64"/>
      </top>
      <bottom/>
      <diagonal style="thin">
        <color indexed="64"/>
      </diagonal>
    </border>
    <border diagonalUp="1">
      <left/>
      <right/>
      <top/>
      <bottom/>
      <diagonal style="thin">
        <color indexed="64"/>
      </diagonal>
    </border>
    <border diagonalUp="1">
      <left/>
      <right/>
      <top/>
      <bottom style="double">
        <color indexed="64"/>
      </bottom>
      <diagonal style="thin">
        <color indexed="64"/>
      </diagonal>
    </border>
    <border diagonalUp="1">
      <left/>
      <right/>
      <top style="double">
        <color indexed="64"/>
      </top>
      <bottom style="medium">
        <color indexed="64"/>
      </bottom>
      <diagonal style="thin">
        <color indexed="64"/>
      </diagonal>
    </border>
    <border>
      <left/>
      <right style="dotted">
        <color indexed="64"/>
      </right>
      <top/>
      <bottom/>
      <diagonal/>
    </border>
    <border>
      <left/>
      <right/>
      <top style="thin">
        <color indexed="64"/>
      </top>
      <bottom style="thin">
        <color indexed="8"/>
      </bottom>
      <diagonal/>
    </border>
    <border>
      <left/>
      <right style="double">
        <color indexed="8"/>
      </right>
      <top/>
      <bottom/>
      <diagonal/>
    </border>
    <border>
      <left/>
      <right style="medium">
        <color indexed="64"/>
      </right>
      <top style="medium">
        <color indexed="64"/>
      </top>
      <bottom style="thin">
        <color indexed="64"/>
      </bottom>
      <diagonal/>
    </border>
    <border>
      <left/>
      <right style="thin">
        <color indexed="8"/>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8"/>
      </top>
      <bottom style="thin">
        <color indexed="8"/>
      </bottom>
      <diagonal/>
    </border>
    <border>
      <left/>
      <right/>
      <top style="thin">
        <color indexed="8"/>
      </top>
      <bottom style="dotted">
        <color indexed="64"/>
      </bottom>
      <diagonal/>
    </border>
    <border>
      <left/>
      <right style="thin">
        <color indexed="64"/>
      </right>
      <top style="thin">
        <color indexed="8"/>
      </top>
      <bottom style="dotted">
        <color indexed="64"/>
      </bottom>
      <diagonal/>
    </border>
    <border>
      <left style="thin">
        <color indexed="64"/>
      </left>
      <right/>
      <top style="thin">
        <color indexed="8"/>
      </top>
      <bottom style="dotted">
        <color indexed="64"/>
      </bottom>
      <diagonal/>
    </border>
    <border>
      <left/>
      <right/>
      <top/>
      <bottom style="dotted">
        <color indexed="64"/>
      </bottom>
      <diagonal/>
    </border>
    <border>
      <left/>
      <right style="thin">
        <color indexed="64"/>
      </right>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8"/>
      </left>
      <right/>
      <top/>
      <bottom style="dotted">
        <color indexed="64"/>
      </bottom>
      <diagonal/>
    </border>
    <border>
      <left style="thin">
        <color indexed="64"/>
      </left>
      <right/>
      <top/>
      <bottom style="dotted">
        <color indexed="64"/>
      </bottom>
      <diagonal/>
    </border>
    <border>
      <left style="thin">
        <color indexed="64"/>
      </left>
      <right/>
      <top style="dotted">
        <color indexed="64"/>
      </top>
      <bottom style="dotted">
        <color indexed="64"/>
      </bottom>
      <diagonal/>
    </border>
  </borders>
  <cellStyleXfs count="7">
    <xf numFmtId="0" fontId="0" fillId="0" borderId="0"/>
    <xf numFmtId="0" fontId="1" fillId="0" borderId="0"/>
    <xf numFmtId="38" fontId="4" fillId="0" borderId="0" applyFont="0" applyFill="0" applyBorder="0" applyAlignment="0" applyProtection="0"/>
    <xf numFmtId="0" fontId="4" fillId="0" borderId="0">
      <alignment vertical="center"/>
    </xf>
    <xf numFmtId="38" fontId="4" fillId="0" borderId="0" applyFont="0" applyFill="0" applyBorder="0" applyAlignment="0" applyProtection="0">
      <alignment vertical="center"/>
    </xf>
    <xf numFmtId="0" fontId="1" fillId="0" borderId="0"/>
    <xf numFmtId="38" fontId="26" fillId="0" borderId="0" applyFont="0" applyFill="0" applyBorder="0" applyAlignment="0" applyProtection="0">
      <alignment vertical="center"/>
    </xf>
  </cellStyleXfs>
  <cellXfs count="1394">
    <xf numFmtId="0" fontId="0" fillId="0" borderId="0" xfId="0"/>
    <xf numFmtId="38" fontId="5" fillId="0" borderId="23" xfId="2" applyFont="1" applyFill="1" applyBorder="1" applyAlignment="1">
      <alignment horizontal="right" vertical="center"/>
    </xf>
    <xf numFmtId="38" fontId="5" fillId="0" borderId="0" xfId="2" applyFont="1" applyFill="1" applyBorder="1" applyAlignment="1">
      <alignment horizontal="right" vertical="center"/>
    </xf>
    <xf numFmtId="38" fontId="5" fillId="0" borderId="0" xfId="2" quotePrefix="1" applyFont="1" applyFill="1" applyBorder="1" applyAlignment="1">
      <alignment horizontal="right" vertical="center"/>
    </xf>
    <xf numFmtId="38" fontId="5" fillId="0" borderId="21" xfId="2" applyFont="1" applyFill="1" applyBorder="1" applyAlignment="1">
      <alignment horizontal="right" vertical="center"/>
    </xf>
    <xf numFmtId="38" fontId="5" fillId="0" borderId="1" xfId="2" applyFont="1" applyFill="1" applyBorder="1" applyAlignment="1">
      <alignment horizontal="right" vertical="center"/>
    </xf>
    <xf numFmtId="38" fontId="5" fillId="0" borderId="72" xfId="2" applyFont="1" applyFill="1" applyBorder="1" applyAlignment="1">
      <alignment horizontal="right" vertical="center"/>
    </xf>
    <xf numFmtId="38" fontId="5" fillId="0" borderId="74" xfId="2" applyFont="1" applyFill="1" applyBorder="1" applyAlignment="1">
      <alignment horizontal="right" vertical="center"/>
    </xf>
    <xf numFmtId="38" fontId="14" fillId="0" borderId="0" xfId="2" applyFont="1" applyFill="1" applyBorder="1" applyAlignment="1">
      <alignment horizontal="center" vertical="center" wrapText="1"/>
    </xf>
    <xf numFmtId="38" fontId="14" fillId="0" borderId="23" xfId="2" applyFont="1" applyFill="1" applyBorder="1" applyAlignment="1">
      <alignment horizontal="center" vertical="center"/>
    </xf>
    <xf numFmtId="38" fontId="14" fillId="0" borderId="0" xfId="2" applyFont="1" applyFill="1" applyBorder="1" applyAlignment="1">
      <alignment horizontal="distributed" vertical="center"/>
    </xf>
    <xf numFmtId="38" fontId="14" fillId="0" borderId="0" xfId="2" applyFont="1" applyFill="1" applyBorder="1" applyAlignment="1">
      <alignment horizontal="right" vertical="center"/>
    </xf>
    <xf numFmtId="38" fontId="14" fillId="0" borderId="0" xfId="2" applyFont="1" applyFill="1" applyBorder="1" applyAlignment="1">
      <alignment horizontal="center" vertical="center"/>
    </xf>
    <xf numFmtId="38" fontId="14" fillId="0" borderId="0" xfId="2" applyFont="1" applyFill="1" applyBorder="1" applyAlignment="1">
      <alignment horizontal="distributed" vertical="center" wrapText="1"/>
    </xf>
    <xf numFmtId="38" fontId="5" fillId="0" borderId="0" xfId="2" applyFont="1" applyFill="1" applyAlignment="1">
      <alignment vertical="center"/>
    </xf>
    <xf numFmtId="38" fontId="14" fillId="0" borderId="0" xfId="2" applyFont="1" applyFill="1" applyBorder="1" applyAlignment="1">
      <alignment vertical="center"/>
    </xf>
    <xf numFmtId="38" fontId="5" fillId="0" borderId="159" xfId="2" applyFont="1" applyFill="1" applyBorder="1" applyAlignment="1">
      <alignment horizontal="right" vertical="center"/>
    </xf>
    <xf numFmtId="38" fontId="5" fillId="0" borderId="0" xfId="2" applyFont="1" applyFill="1" applyBorder="1" applyAlignment="1">
      <alignment horizontal="left" vertical="center"/>
    </xf>
    <xf numFmtId="38" fontId="5" fillId="0" borderId="0" xfId="2" applyFont="1" applyFill="1" applyBorder="1" applyAlignment="1">
      <alignment vertical="center"/>
    </xf>
    <xf numFmtId="38" fontId="5" fillId="0" borderId="1" xfId="2" applyFont="1" applyFill="1" applyBorder="1" applyAlignment="1">
      <alignment vertical="center"/>
    </xf>
    <xf numFmtId="38" fontId="5" fillId="0" borderId="1" xfId="2" applyFont="1" applyFill="1" applyBorder="1" applyAlignment="1">
      <alignment horizontal="left" vertical="center"/>
    </xf>
    <xf numFmtId="38" fontId="5" fillId="0" borderId="0" xfId="2" applyFont="1" applyFill="1" applyBorder="1" applyAlignment="1">
      <alignment horizontal="right"/>
    </xf>
    <xf numFmtId="189" fontId="7" fillId="0" borderId="0" xfId="2" applyNumberFormat="1" applyFont="1" applyFill="1" applyBorder="1" applyAlignment="1">
      <alignment horizontal="right"/>
    </xf>
    <xf numFmtId="185" fontId="7" fillId="0" borderId="0" xfId="2" applyNumberFormat="1" applyFont="1" applyFill="1" applyBorder="1" applyAlignment="1">
      <alignment horizontal="right"/>
    </xf>
    <xf numFmtId="38" fontId="7" fillId="0" borderId="100" xfId="2" applyFont="1" applyFill="1" applyBorder="1" applyAlignment="1">
      <alignment horizontal="center" vertical="center"/>
    </xf>
    <xf numFmtId="38" fontId="7" fillId="0" borderId="0" xfId="2" applyFont="1" applyFill="1" applyBorder="1" applyAlignment="1">
      <alignment horizontal="center" vertical="center"/>
    </xf>
    <xf numFmtId="38" fontId="7" fillId="0" borderId="25" xfId="2" applyFont="1" applyFill="1" applyBorder="1" applyAlignment="1">
      <alignment horizontal="center" vertical="center"/>
    </xf>
    <xf numFmtId="38" fontId="7" fillId="0" borderId="26" xfId="2" applyFont="1" applyFill="1" applyBorder="1" applyAlignment="1">
      <alignment horizontal="center" vertical="center"/>
    </xf>
    <xf numFmtId="38" fontId="7" fillId="0" borderId="93" xfId="2" applyFont="1" applyFill="1" applyBorder="1" applyAlignment="1">
      <alignment horizontal="center" vertical="center"/>
    </xf>
    <xf numFmtId="38" fontId="5" fillId="0" borderId="0" xfId="2" applyFont="1" applyFill="1"/>
    <xf numFmtId="38" fontId="8" fillId="0" borderId="1" xfId="2" applyFont="1" applyFill="1" applyBorder="1" applyAlignment="1">
      <alignment horizontal="right" vertical="center"/>
    </xf>
    <xf numFmtId="38" fontId="5" fillId="0" borderId="0" xfId="2" applyFont="1" applyFill="1" applyAlignment="1"/>
    <xf numFmtId="189" fontId="7" fillId="0" borderId="0" xfId="2" applyNumberFormat="1" applyFont="1" applyFill="1" applyBorder="1" applyAlignment="1">
      <alignment horizontal="right" vertical="center"/>
    </xf>
    <xf numFmtId="38" fontId="14" fillId="0" borderId="25" xfId="2" applyFont="1" applyFill="1" applyBorder="1" applyAlignment="1">
      <alignment horizontal="center" vertical="center"/>
    </xf>
    <xf numFmtId="38" fontId="5" fillId="0" borderId="25" xfId="2" applyFont="1" applyFill="1" applyBorder="1" applyAlignment="1">
      <alignment horizontal="right" vertical="center"/>
    </xf>
    <xf numFmtId="38" fontId="7" fillId="0" borderId="0" xfId="2" applyFont="1" applyFill="1" applyBorder="1" applyAlignment="1">
      <alignment horizontal="right" vertical="center"/>
    </xf>
    <xf numFmtId="38" fontId="5" fillId="0" borderId="21" xfId="2" applyFont="1" applyFill="1" applyBorder="1" applyAlignment="1">
      <alignment vertical="center"/>
    </xf>
    <xf numFmtId="38" fontId="5" fillId="0" borderId="72" xfId="2" applyFont="1" applyFill="1" applyBorder="1" applyAlignment="1">
      <alignment vertical="center"/>
    </xf>
    <xf numFmtId="38" fontId="5" fillId="0" borderId="74" xfId="2" applyFont="1" applyFill="1" applyBorder="1" applyAlignment="1">
      <alignment vertical="center"/>
    </xf>
    <xf numFmtId="0" fontId="2" fillId="0" borderId="0" xfId="1" applyFont="1" applyAlignment="1">
      <alignment vertical="center"/>
    </xf>
    <xf numFmtId="0" fontId="5" fillId="0" borderId="0" xfId="1" applyFont="1" applyAlignment="1">
      <alignment vertical="center"/>
    </xf>
    <xf numFmtId="0" fontId="5" fillId="0" borderId="1" xfId="1" applyFont="1" applyBorder="1" applyAlignment="1">
      <alignment vertical="center"/>
    </xf>
    <xf numFmtId="0" fontId="6" fillId="0" borderId="1" xfId="1" applyFont="1" applyBorder="1" applyAlignment="1">
      <alignment vertical="center"/>
    </xf>
    <xf numFmtId="0" fontId="7" fillId="0" borderId="0" xfId="1" applyFont="1" applyAlignment="1">
      <alignment vertical="center"/>
    </xf>
    <xf numFmtId="0" fontId="5" fillId="0" borderId="13" xfId="1" applyFont="1" applyBorder="1" applyAlignment="1">
      <alignment horizontal="center" vertical="center"/>
    </xf>
    <xf numFmtId="0" fontId="8" fillId="0" borderId="0" xfId="1" applyFont="1" applyAlignment="1">
      <alignment vertical="center"/>
    </xf>
    <xf numFmtId="0" fontId="5" fillId="0" borderId="0" xfId="1" applyFont="1" applyAlignment="1">
      <alignment horizontal="right" vertical="center"/>
    </xf>
    <xf numFmtId="0" fontId="5" fillId="0" borderId="27" xfId="1" applyFont="1" applyBorder="1" applyAlignment="1">
      <alignment horizontal="center" vertical="center"/>
    </xf>
    <xf numFmtId="0" fontId="8" fillId="0" borderId="2" xfId="1" applyFont="1" applyBorder="1" applyAlignment="1">
      <alignment vertical="center"/>
    </xf>
    <xf numFmtId="0" fontId="5" fillId="0" borderId="2" xfId="1" applyFont="1" applyBorder="1" applyAlignment="1">
      <alignment vertical="center"/>
    </xf>
    <xf numFmtId="0" fontId="5" fillId="0" borderId="32" xfId="1" applyFont="1" applyBorder="1" applyAlignment="1">
      <alignment vertical="center"/>
    </xf>
    <xf numFmtId="0" fontId="10" fillId="0" borderId="1" xfId="1" applyFont="1" applyBorder="1" applyAlignment="1">
      <alignment vertical="center"/>
    </xf>
    <xf numFmtId="0" fontId="7" fillId="0" borderId="0" xfId="1" applyFont="1" applyAlignment="1">
      <alignment horizontal="right" vertical="center"/>
    </xf>
    <xf numFmtId="0" fontId="5" fillId="0" borderId="0" xfId="1" applyFont="1"/>
    <xf numFmtId="0" fontId="5" fillId="0" borderId="21" xfId="1" applyFont="1" applyBorder="1" applyAlignment="1">
      <alignment horizontal="center" vertical="center"/>
    </xf>
    <xf numFmtId="0" fontId="5" fillId="0" borderId="0" xfId="1" applyFont="1" applyAlignment="1">
      <alignment horizontal="center" vertical="center"/>
    </xf>
    <xf numFmtId="0" fontId="12" fillId="0" borderId="0" xfId="1" applyFont="1" applyAlignment="1">
      <alignment vertical="center"/>
    </xf>
    <xf numFmtId="0" fontId="12" fillId="0" borderId="0" xfId="1" applyFont="1" applyAlignment="1">
      <alignment horizontal="center" vertical="center"/>
    </xf>
    <xf numFmtId="0" fontId="8" fillId="0" borderId="0" xfId="1" applyFont="1"/>
    <xf numFmtId="0" fontId="10" fillId="0" borderId="0" xfId="1" applyFont="1" applyAlignment="1">
      <alignment vertical="center"/>
    </xf>
    <xf numFmtId="202" fontId="2" fillId="0" borderId="0" xfId="1" applyNumberFormat="1" applyFont="1" applyAlignment="1">
      <alignment vertical="center"/>
    </xf>
    <xf numFmtId="202" fontId="5" fillId="0" borderId="0" xfId="1" applyNumberFormat="1" applyFont="1" applyAlignment="1">
      <alignment vertical="center"/>
    </xf>
    <xf numFmtId="202" fontId="5" fillId="0" borderId="1" xfId="1" applyNumberFormat="1" applyFont="1" applyBorder="1" applyAlignment="1">
      <alignment vertical="center"/>
    </xf>
    <xf numFmtId="202" fontId="6" fillId="0" borderId="1" xfId="1" applyNumberFormat="1" applyFont="1" applyBorder="1" applyAlignment="1">
      <alignment vertical="center"/>
    </xf>
    <xf numFmtId="202" fontId="6" fillId="0" borderId="0" xfId="1" applyNumberFormat="1" applyFont="1" applyAlignment="1">
      <alignment horizontal="right" vertical="center"/>
    </xf>
    <xf numFmtId="202" fontId="7" fillId="0" borderId="0" xfId="1" applyNumberFormat="1" applyFont="1" applyAlignment="1">
      <alignment vertical="center"/>
    </xf>
    <xf numFmtId="202" fontId="5" fillId="0" borderId="13" xfId="1" applyNumberFormat="1" applyFont="1" applyBorder="1" applyAlignment="1">
      <alignment horizontal="center" vertical="center"/>
    </xf>
    <xf numFmtId="202" fontId="8" fillId="0" borderId="0" xfId="1" applyNumberFormat="1" applyFont="1" applyAlignment="1">
      <alignment vertical="center"/>
    </xf>
    <xf numFmtId="202" fontId="5" fillId="0" borderId="0" xfId="1" applyNumberFormat="1" applyFont="1" applyAlignment="1">
      <alignment horizontal="center" vertical="center"/>
    </xf>
    <xf numFmtId="202" fontId="5" fillId="0" borderId="0" xfId="1" applyNumberFormat="1" applyFont="1" applyAlignment="1">
      <alignment horizontal="right" vertical="center"/>
    </xf>
    <xf numFmtId="202" fontId="8" fillId="0" borderId="2" xfId="1" applyNumberFormat="1" applyFont="1" applyBorder="1" applyAlignment="1">
      <alignment vertical="center"/>
    </xf>
    <xf numFmtId="202" fontId="5" fillId="0" borderId="2" xfId="1" applyNumberFormat="1" applyFont="1" applyBorder="1" applyAlignment="1">
      <alignment vertical="center"/>
    </xf>
    <xf numFmtId="202" fontId="5" fillId="0" borderId="32" xfId="1" applyNumberFormat="1" applyFont="1" applyBorder="1" applyAlignment="1">
      <alignment vertical="center"/>
    </xf>
    <xf numFmtId="202" fontId="9" fillId="0" borderId="0" xfId="1" applyNumberFormat="1" applyFont="1" applyAlignment="1">
      <alignment vertical="center"/>
    </xf>
    <xf numFmtId="202" fontId="10" fillId="0" borderId="1" xfId="1" applyNumberFormat="1" applyFont="1" applyBorder="1" applyAlignment="1">
      <alignment vertical="center"/>
    </xf>
    <xf numFmtId="202" fontId="7" fillId="0" borderId="0" xfId="1" applyNumberFormat="1" applyFont="1" applyAlignment="1">
      <alignment horizontal="right" vertical="center"/>
    </xf>
    <xf numFmtId="202" fontId="5" fillId="0" borderId="33" xfId="1" applyNumberFormat="1" applyFont="1" applyBorder="1" applyAlignment="1">
      <alignment horizontal="center" vertical="center" textRotation="255" wrapText="1"/>
    </xf>
    <xf numFmtId="202" fontId="5" fillId="0" borderId="0" xfId="1" applyNumberFormat="1" applyFont="1"/>
    <xf numFmtId="202" fontId="7" fillId="0" borderId="0" xfId="1" applyNumberFormat="1" applyFont="1" applyAlignment="1">
      <alignment vertical="center" wrapText="1"/>
    </xf>
    <xf numFmtId="202" fontId="7" fillId="0" borderId="0" xfId="1" applyNumberFormat="1" applyFont="1" applyAlignment="1">
      <alignment vertical="center" textRotation="255" wrapText="1"/>
    </xf>
    <xf numFmtId="202" fontId="5" fillId="0" borderId="0" xfId="1" applyNumberFormat="1" applyFont="1" applyAlignment="1">
      <alignment horizontal="right" vertical="center" wrapText="1"/>
    </xf>
    <xf numFmtId="202" fontId="5" fillId="0" borderId="37" xfId="1" applyNumberFormat="1" applyFont="1" applyBorder="1" applyAlignment="1">
      <alignment horizontal="center" vertical="center" wrapText="1"/>
    </xf>
    <xf numFmtId="202" fontId="12" fillId="0" borderId="0" xfId="1" applyNumberFormat="1" applyFont="1" applyAlignment="1">
      <alignment vertical="center"/>
    </xf>
    <xf numFmtId="202" fontId="7" fillId="0" borderId="0" xfId="1" applyNumberFormat="1" applyFont="1" applyAlignment="1">
      <alignment horizontal="right" vertical="center" wrapText="1"/>
    </xf>
    <xf numFmtId="202" fontId="5" fillId="0" borderId="39" xfId="1" applyNumberFormat="1" applyFont="1" applyBorder="1" applyAlignment="1">
      <alignment horizontal="center" vertical="center" wrapText="1"/>
    </xf>
    <xf numFmtId="202" fontId="7" fillId="0" borderId="24" xfId="1" applyNumberFormat="1" applyFont="1" applyBorder="1" applyAlignment="1">
      <alignment horizontal="right" vertical="center" wrapText="1"/>
    </xf>
    <xf numFmtId="202" fontId="5" fillId="0" borderId="41" xfId="1" applyNumberFormat="1" applyFont="1" applyBorder="1" applyAlignment="1">
      <alignment horizontal="right" vertical="center" wrapText="1"/>
    </xf>
    <xf numFmtId="202" fontId="5" fillId="0" borderId="41" xfId="1" applyNumberFormat="1" applyFont="1" applyBorder="1" applyAlignment="1">
      <alignment horizontal="right" vertical="center" shrinkToFit="1"/>
    </xf>
    <xf numFmtId="202" fontId="5" fillId="0" borderId="210" xfId="1" applyNumberFormat="1" applyFont="1" applyBorder="1" applyAlignment="1">
      <alignment horizontal="right" vertical="center" wrapText="1"/>
    </xf>
    <xf numFmtId="202" fontId="5" fillId="0" borderId="0" xfId="1" applyNumberFormat="1" applyFont="1" applyAlignment="1">
      <alignment horizontal="center" vertical="center" shrinkToFit="1"/>
    </xf>
    <xf numFmtId="202" fontId="7" fillId="0" borderId="1" xfId="1" applyNumberFormat="1" applyFont="1" applyBorder="1" applyAlignment="1">
      <alignment horizontal="right" vertical="center" wrapText="1"/>
    </xf>
    <xf numFmtId="202" fontId="8" fillId="0" borderId="0" xfId="1" applyNumberFormat="1" applyFont="1"/>
    <xf numFmtId="202" fontId="10" fillId="0" borderId="0" xfId="1" applyNumberFormat="1" applyFont="1" applyAlignment="1">
      <alignment vertical="center"/>
    </xf>
    <xf numFmtId="202" fontId="5" fillId="0" borderId="210" xfId="1" applyNumberFormat="1" applyFont="1" applyBorder="1" applyAlignment="1">
      <alignment horizontal="right" vertical="center" shrinkToFit="1"/>
    </xf>
    <xf numFmtId="202" fontId="5" fillId="0" borderId="0" xfId="1" applyNumberFormat="1" applyFont="1" applyAlignment="1">
      <alignment vertical="center" shrinkToFit="1"/>
    </xf>
    <xf numFmtId="202" fontId="5" fillId="0" borderId="42" xfId="0" applyNumberFormat="1" applyFont="1" applyBorder="1" applyAlignment="1">
      <alignment horizontal="right" vertical="center" shrinkToFit="1"/>
    </xf>
    <xf numFmtId="202" fontId="7" fillId="0" borderId="27" xfId="1" applyNumberFormat="1" applyFont="1" applyBorder="1" applyAlignment="1">
      <alignment horizontal="right"/>
    </xf>
    <xf numFmtId="202" fontId="7" fillId="0" borderId="0" xfId="1" applyNumberFormat="1" applyFont="1"/>
    <xf numFmtId="202" fontId="7" fillId="0" borderId="27" xfId="1" applyNumberFormat="1" applyFont="1" applyBorder="1"/>
    <xf numFmtId="0" fontId="7" fillId="0" borderId="0" xfId="1" applyFont="1" applyAlignment="1">
      <alignment vertical="center" shrinkToFit="1"/>
    </xf>
    <xf numFmtId="177" fontId="7" fillId="0" borderId="0" xfId="1" applyNumberFormat="1" applyFont="1" applyAlignment="1">
      <alignment horizontal="right" vertical="center" shrinkToFit="1"/>
    </xf>
    <xf numFmtId="0" fontId="5" fillId="0" borderId="0" xfId="1" applyFont="1" applyAlignment="1">
      <alignment shrinkToFit="1"/>
    </xf>
    <xf numFmtId="0" fontId="5" fillId="0" borderId="0" xfId="1" applyFont="1" applyAlignment="1">
      <alignment vertical="center" shrinkToFit="1"/>
    </xf>
    <xf numFmtId="0" fontId="7" fillId="0" borderId="1" xfId="1" applyFont="1" applyBorder="1" applyAlignment="1">
      <alignment vertical="center" shrinkToFit="1"/>
    </xf>
    <xf numFmtId="0" fontId="7" fillId="0" borderId="0" xfId="1" applyFont="1" applyAlignment="1">
      <alignment horizontal="left" vertical="center" shrinkToFit="1"/>
    </xf>
    <xf numFmtId="176" fontId="7" fillId="0" borderId="1" xfId="1" applyNumberFormat="1" applyFont="1" applyBorder="1" applyAlignment="1">
      <alignment vertical="center"/>
    </xf>
    <xf numFmtId="176" fontId="7" fillId="0" borderId="0" xfId="1" applyNumberFormat="1" applyFont="1" applyAlignment="1">
      <alignment vertical="center"/>
    </xf>
    <xf numFmtId="0" fontId="5" fillId="0" borderId="12" xfId="1" applyFont="1" applyBorder="1" applyAlignment="1">
      <alignment horizontal="center" vertical="center"/>
    </xf>
    <xf numFmtId="0" fontId="5" fillId="0" borderId="36" xfId="1" applyFont="1" applyBorder="1" applyAlignment="1">
      <alignment horizontal="center" vertical="center"/>
    </xf>
    <xf numFmtId="0" fontId="5" fillId="0" borderId="36" xfId="1" applyFont="1" applyBorder="1" applyAlignment="1">
      <alignment horizontal="center" vertical="center" wrapText="1"/>
    </xf>
    <xf numFmtId="176" fontId="7" fillId="0" borderId="36" xfId="1" applyNumberFormat="1" applyFont="1" applyBorder="1" applyAlignment="1">
      <alignment horizontal="center" vertical="center" wrapText="1"/>
    </xf>
    <xf numFmtId="176" fontId="7" fillId="0" borderId="0" xfId="1" applyNumberFormat="1" applyFont="1"/>
    <xf numFmtId="0" fontId="7" fillId="0" borderId="24" xfId="1" applyFont="1" applyBorder="1" applyAlignment="1">
      <alignment horizontal="distributed" vertical="center"/>
    </xf>
    <xf numFmtId="177" fontId="7" fillId="0" borderId="0" xfId="1" applyNumberFormat="1" applyFont="1" applyAlignment="1">
      <alignment vertical="center"/>
    </xf>
    <xf numFmtId="0" fontId="5" fillId="0" borderId="0" xfId="1" applyFont="1" applyAlignment="1">
      <alignment horizontal="right"/>
    </xf>
    <xf numFmtId="180" fontId="5" fillId="0" borderId="0" xfId="1" applyNumberFormat="1" applyFont="1" applyAlignment="1">
      <alignment vertical="center"/>
    </xf>
    <xf numFmtId="0" fontId="7" fillId="0" borderId="13" xfId="1" applyFont="1" applyBorder="1" applyAlignment="1">
      <alignment vertical="center"/>
    </xf>
    <xf numFmtId="0" fontId="7" fillId="0" borderId="16" xfId="1" applyFont="1" applyBorder="1" applyAlignment="1">
      <alignment horizontal="distributed" vertical="center"/>
    </xf>
    <xf numFmtId="177" fontId="7" fillId="0" borderId="13" xfId="1" applyNumberFormat="1" applyFont="1" applyBorder="1" applyAlignment="1">
      <alignment vertical="center"/>
    </xf>
    <xf numFmtId="180" fontId="5" fillId="0" borderId="13" xfId="1" applyNumberFormat="1" applyFont="1" applyBorder="1" applyAlignment="1">
      <alignment vertical="center"/>
    </xf>
    <xf numFmtId="0" fontId="7" fillId="0" borderId="30" xfId="1" applyFont="1" applyBorder="1" applyAlignment="1">
      <alignment horizontal="distributed" vertical="center"/>
    </xf>
    <xf numFmtId="177" fontId="7" fillId="0" borderId="1" xfId="1" applyNumberFormat="1" applyFont="1" applyBorder="1" applyAlignment="1">
      <alignment vertical="center"/>
    </xf>
    <xf numFmtId="176" fontId="7" fillId="0" borderId="1" xfId="1" applyNumberFormat="1" applyFont="1" applyBorder="1"/>
    <xf numFmtId="0" fontId="7" fillId="0" borderId="2" xfId="1" applyFont="1" applyBorder="1" applyAlignment="1">
      <alignment vertical="center"/>
    </xf>
    <xf numFmtId="177" fontId="7" fillId="0" borderId="32" xfId="1" applyNumberFormat="1" applyFont="1" applyBorder="1" applyAlignment="1">
      <alignment vertical="center"/>
    </xf>
    <xf numFmtId="178" fontId="5" fillId="0" borderId="21" xfId="1" applyNumberFormat="1" applyFont="1" applyBorder="1" applyAlignment="1">
      <alignment vertical="center"/>
    </xf>
    <xf numFmtId="178" fontId="5" fillId="0" borderId="24" xfId="1" applyNumberFormat="1" applyFont="1" applyBorder="1" applyAlignment="1">
      <alignment horizontal="center" vertical="center"/>
    </xf>
    <xf numFmtId="178" fontId="5" fillId="0" borderId="25" xfId="1" applyNumberFormat="1" applyFont="1" applyBorder="1" applyAlignment="1">
      <alignment vertical="center"/>
    </xf>
    <xf numFmtId="178" fontId="5" fillId="0" borderId="0" xfId="1" applyNumberFormat="1" applyFont="1" applyAlignment="1">
      <alignment vertical="center"/>
    </xf>
    <xf numFmtId="0" fontId="5" fillId="0" borderId="7" xfId="1" applyFont="1" applyBorder="1" applyAlignment="1">
      <alignment vertical="center"/>
    </xf>
    <xf numFmtId="178" fontId="5" fillId="0" borderId="65" xfId="1" applyNumberFormat="1" applyFont="1" applyBorder="1" applyAlignment="1">
      <alignment horizontal="center" vertical="center"/>
    </xf>
    <xf numFmtId="178" fontId="5" fillId="0" borderId="6" xfId="1" applyNumberFormat="1" applyFont="1" applyBorder="1" applyAlignment="1">
      <alignment vertical="center"/>
    </xf>
    <xf numFmtId="179" fontId="5" fillId="0" borderId="52" xfId="1" applyNumberFormat="1" applyFont="1" applyBorder="1" applyAlignment="1">
      <alignment vertical="center"/>
    </xf>
    <xf numFmtId="179" fontId="5" fillId="0" borderId="21" xfId="1" applyNumberFormat="1" applyFont="1" applyBorder="1" applyAlignment="1">
      <alignment vertical="center"/>
    </xf>
    <xf numFmtId="179" fontId="5" fillId="0" borderId="66" xfId="1" applyNumberFormat="1" applyFont="1" applyBorder="1" applyAlignment="1">
      <alignment vertical="center"/>
    </xf>
    <xf numFmtId="0" fontId="8" fillId="0" borderId="32" xfId="1" applyFont="1" applyBorder="1" applyAlignment="1">
      <alignment vertical="center"/>
    </xf>
    <xf numFmtId="0" fontId="5" fillId="0" borderId="57" xfId="1" applyFont="1" applyBorder="1" applyAlignment="1">
      <alignment horizontal="center" vertical="center"/>
    </xf>
    <xf numFmtId="178" fontId="5" fillId="0" borderId="25" xfId="1" applyNumberFormat="1" applyFont="1" applyBorder="1"/>
    <xf numFmtId="178" fontId="5" fillId="0" borderId="0" xfId="1" applyNumberFormat="1" applyFont="1"/>
    <xf numFmtId="178" fontId="5" fillId="0" borderId="1" xfId="1" applyNumberFormat="1" applyFont="1" applyBorder="1"/>
    <xf numFmtId="176" fontId="7" fillId="0" borderId="1" xfId="1" applyNumberFormat="1" applyFont="1" applyBorder="1" applyAlignment="1">
      <alignment horizontal="right" vertical="center"/>
    </xf>
    <xf numFmtId="0" fontId="5" fillId="0" borderId="68" xfId="1" applyFont="1" applyBorder="1" applyAlignment="1">
      <alignment horizontal="center" vertical="center"/>
    </xf>
    <xf numFmtId="180" fontId="7" fillId="0" borderId="0" xfId="1" applyNumberFormat="1" applyFont="1" applyAlignment="1">
      <alignment vertical="center"/>
    </xf>
    <xf numFmtId="180" fontId="7" fillId="0" borderId="61" xfId="1" applyNumberFormat="1" applyFont="1" applyBorder="1" applyAlignment="1">
      <alignment vertical="center"/>
    </xf>
    <xf numFmtId="0" fontId="7" fillId="0" borderId="32" xfId="1" applyFont="1" applyBorder="1" applyAlignment="1">
      <alignment vertical="center"/>
    </xf>
    <xf numFmtId="0" fontId="2" fillId="0" borderId="0" xfId="1" applyFont="1" applyAlignment="1">
      <alignment horizontal="left" vertical="center"/>
    </xf>
    <xf numFmtId="0" fontId="8" fillId="0" borderId="1" xfId="1" applyFont="1" applyBorder="1" applyAlignment="1">
      <alignment horizontal="right" vertical="center"/>
    </xf>
    <xf numFmtId="0" fontId="7" fillId="0" borderId="71" xfId="1" applyFont="1" applyBorder="1" applyAlignment="1">
      <alignment horizontal="center" vertical="center" wrapText="1"/>
    </xf>
    <xf numFmtId="0" fontId="7" fillId="0" borderId="228" xfId="1" applyFont="1" applyBorder="1" applyAlignment="1">
      <alignment horizontal="center" vertical="center" wrapText="1"/>
    </xf>
    <xf numFmtId="38" fontId="5" fillId="0" borderId="0" xfId="1" applyNumberFormat="1" applyFont="1"/>
    <xf numFmtId="3" fontId="7" fillId="0" borderId="0" xfId="1" applyNumberFormat="1" applyFont="1"/>
    <xf numFmtId="3" fontId="5" fillId="0" borderId="0" xfId="1" applyNumberFormat="1" applyFont="1"/>
    <xf numFmtId="0" fontId="7" fillId="0" borderId="0" xfId="1" applyFont="1" applyAlignment="1">
      <alignment horizontal="distributed"/>
    </xf>
    <xf numFmtId="0" fontId="7" fillId="0" borderId="75" xfId="1" applyFont="1" applyBorder="1" applyAlignment="1">
      <alignment horizontal="distributed" vertical="center"/>
    </xf>
    <xf numFmtId="0" fontId="5" fillId="0" borderId="32" xfId="1" applyFont="1" applyBorder="1" applyAlignment="1">
      <alignment horizontal="center" vertical="center"/>
    </xf>
    <xf numFmtId="0" fontId="6" fillId="0" borderId="36" xfId="1" applyFont="1" applyBorder="1" applyAlignment="1">
      <alignment horizontal="center" vertical="center"/>
    </xf>
    <xf numFmtId="0" fontId="6" fillId="0" borderId="67" xfId="1" applyFont="1" applyBorder="1" applyAlignment="1">
      <alignment horizontal="center" vertical="center"/>
    </xf>
    <xf numFmtId="0" fontId="5" fillId="0" borderId="208" xfId="1" applyFont="1" applyBorder="1" applyAlignment="1">
      <alignment horizontal="center" vertical="center"/>
    </xf>
    <xf numFmtId="0" fontId="5" fillId="0" borderId="208" xfId="1" applyFont="1" applyBorder="1" applyAlignment="1">
      <alignment horizontal="center" vertical="center" shrinkToFit="1"/>
    </xf>
    <xf numFmtId="0" fontId="5" fillId="0" borderId="13" xfId="1" applyFont="1" applyBorder="1" applyAlignment="1">
      <alignment horizontal="center" vertical="center" shrinkToFit="1"/>
    </xf>
    <xf numFmtId="0" fontId="5" fillId="0" borderId="23" xfId="1" applyFont="1" applyBorder="1"/>
    <xf numFmtId="3" fontId="5" fillId="0" borderId="51" xfId="1" applyNumberFormat="1" applyFont="1" applyBorder="1" applyAlignment="1">
      <alignment horizontal="right"/>
    </xf>
    <xf numFmtId="3" fontId="5" fillId="0" borderId="49" xfId="1" applyNumberFormat="1" applyFont="1" applyBorder="1" applyAlignment="1">
      <alignment horizontal="right"/>
    </xf>
    <xf numFmtId="0" fontId="5" fillId="0" borderId="1" xfId="1" applyFont="1" applyBorder="1" applyAlignment="1">
      <alignment horizontal="right"/>
    </xf>
    <xf numFmtId="0" fontId="5" fillId="0" borderId="32" xfId="1" applyFont="1" applyBorder="1" applyAlignment="1">
      <alignment horizontal="right" vertical="center"/>
    </xf>
    <xf numFmtId="0" fontId="5" fillId="0" borderId="75" xfId="1" applyFont="1" applyBorder="1" applyAlignment="1">
      <alignment horizontal="center" vertical="center"/>
    </xf>
    <xf numFmtId="0" fontId="14" fillId="0" borderId="0" xfId="1" applyFont="1" applyAlignment="1">
      <alignment horizontal="center" vertical="center"/>
    </xf>
    <xf numFmtId="0" fontId="14" fillId="0" borderId="7" xfId="1" applyFont="1" applyBorder="1" applyAlignment="1">
      <alignment horizontal="left" vertical="center"/>
    </xf>
    <xf numFmtId="0" fontId="14" fillId="0" borderId="19" xfId="1" applyFont="1" applyBorder="1" applyAlignment="1">
      <alignment horizontal="center" vertical="center" shrinkToFit="1"/>
    </xf>
    <xf numFmtId="0" fontId="14" fillId="0" borderId="44" xfId="1" applyFont="1" applyBorder="1" applyAlignment="1">
      <alignment horizontal="center" vertical="center"/>
    </xf>
    <xf numFmtId="0" fontId="14" fillId="0" borderId="108" xfId="1" applyFont="1" applyBorder="1" applyAlignment="1">
      <alignment horizontal="center" vertical="center" shrinkToFit="1"/>
    </xf>
    <xf numFmtId="0" fontId="14" fillId="0" borderId="108" xfId="1" applyFont="1" applyBorder="1" applyAlignment="1">
      <alignment horizontal="center" vertical="center"/>
    </xf>
    <xf numFmtId="0" fontId="14" fillId="0" borderId="0" xfId="1" applyFont="1" applyAlignment="1">
      <alignment horizontal="center" vertical="center" wrapText="1"/>
    </xf>
    <xf numFmtId="0" fontId="14" fillId="0" borderId="1" xfId="1" applyFont="1" applyBorder="1" applyAlignment="1">
      <alignment horizontal="center" vertical="center" wrapText="1"/>
    </xf>
    <xf numFmtId="38" fontId="14" fillId="0" borderId="61" xfId="2" applyFont="1" applyFill="1" applyBorder="1" applyAlignment="1">
      <alignment horizontal="center" vertical="center"/>
    </xf>
    <xf numFmtId="38" fontId="14" fillId="0" borderId="1" xfId="2" applyFont="1" applyFill="1" applyBorder="1" applyAlignment="1">
      <alignment horizontal="right" vertical="center"/>
    </xf>
    <xf numFmtId="38" fontId="14" fillId="0" borderId="1" xfId="2" applyFont="1" applyFill="1" applyBorder="1" applyAlignment="1">
      <alignment horizontal="center" vertical="center"/>
    </xf>
    <xf numFmtId="0" fontId="14" fillId="0" borderId="0" xfId="1" applyFont="1" applyAlignment="1">
      <alignment vertical="center"/>
    </xf>
    <xf numFmtId="0" fontId="2" fillId="0" borderId="0" xfId="1" applyFont="1" applyAlignment="1">
      <alignment horizontal="right" vertical="center"/>
    </xf>
    <xf numFmtId="0" fontId="8" fillId="0" borderId="0" xfId="1" applyFont="1" applyAlignment="1">
      <alignment horizontal="right" vertical="center"/>
    </xf>
    <xf numFmtId="0" fontId="5" fillId="0" borderId="79" xfId="1" applyFont="1" applyBorder="1" applyAlignment="1">
      <alignment horizontal="center" vertical="center"/>
    </xf>
    <xf numFmtId="0" fontId="5" fillId="0" borderId="0" xfId="1" applyFont="1" applyAlignment="1">
      <alignment horizontal="center" vertical="center" wrapText="1"/>
    </xf>
    <xf numFmtId="0" fontId="5" fillId="0" borderId="26" xfId="1" applyFont="1" applyBorder="1" applyAlignment="1">
      <alignment horizontal="center" vertical="center"/>
    </xf>
    <xf numFmtId="181" fontId="5" fillId="0" borderId="0" xfId="1" applyNumberFormat="1" applyFont="1" applyAlignment="1">
      <alignment vertical="center"/>
    </xf>
    <xf numFmtId="38" fontId="5" fillId="0" borderId="27" xfId="2" quotePrefix="1" applyFont="1" applyFill="1" applyBorder="1" applyAlignment="1">
      <alignment horizontal="right" vertical="center"/>
    </xf>
    <xf numFmtId="0" fontId="8" fillId="0" borderId="2" xfId="1" applyFont="1" applyBorder="1" applyAlignment="1">
      <alignment horizontal="right" vertical="center"/>
    </xf>
    <xf numFmtId="3" fontId="5" fillId="0" borderId="0" xfId="1" applyNumberFormat="1" applyFont="1" applyAlignment="1">
      <alignment vertical="center"/>
    </xf>
    <xf numFmtId="0" fontId="7" fillId="0" borderId="0" xfId="1" applyFont="1" applyAlignment="1">
      <alignment horizontal="center"/>
    </xf>
    <xf numFmtId="3" fontId="5" fillId="0" borderId="0" xfId="1" applyNumberFormat="1" applyFont="1" applyAlignment="1">
      <alignment horizontal="right" vertical="center"/>
    </xf>
    <xf numFmtId="0" fontId="7" fillId="0" borderId="1" xfId="1" applyFont="1" applyBorder="1" applyAlignment="1">
      <alignment horizontal="center"/>
    </xf>
    <xf numFmtId="3" fontId="5" fillId="0" borderId="1" xfId="1" applyNumberFormat="1" applyFont="1" applyBorder="1" applyAlignment="1">
      <alignment vertical="center"/>
    </xf>
    <xf numFmtId="0" fontId="5" fillId="0" borderId="62" xfId="1" applyFont="1" applyBorder="1" applyAlignment="1">
      <alignment horizontal="center" vertical="center"/>
    </xf>
    <xf numFmtId="178" fontId="5" fillId="0" borderId="21" xfId="1" applyNumberFormat="1" applyFont="1" applyBorder="1" applyAlignment="1">
      <alignment horizontal="right" vertical="center"/>
    </xf>
    <xf numFmtId="38" fontId="5" fillId="0" borderId="21" xfId="1" applyNumberFormat="1" applyFont="1" applyBorder="1" applyAlignment="1">
      <alignment vertical="center"/>
    </xf>
    <xf numFmtId="0" fontId="5" fillId="0" borderId="30" xfId="1" applyFont="1" applyBorder="1" applyAlignment="1">
      <alignment horizontal="center" vertical="center"/>
    </xf>
    <xf numFmtId="178" fontId="5" fillId="0" borderId="1" xfId="1" applyNumberFormat="1" applyFont="1" applyBorder="1" applyAlignment="1">
      <alignment horizontal="right" vertical="center"/>
    </xf>
    <xf numFmtId="38" fontId="5" fillId="0" borderId="1" xfId="1" applyNumberFormat="1" applyFont="1" applyBorder="1" applyAlignment="1">
      <alignment vertical="center"/>
    </xf>
    <xf numFmtId="38" fontId="5" fillId="0" borderId="0" xfId="1" applyNumberFormat="1" applyFont="1" applyAlignment="1">
      <alignment vertical="center"/>
    </xf>
    <xf numFmtId="0" fontId="5" fillId="0" borderId="0" xfId="1" applyFont="1" applyAlignment="1">
      <alignment horizontal="distributed" vertical="center"/>
    </xf>
    <xf numFmtId="0" fontId="5" fillId="0" borderId="1" xfId="1" applyFont="1" applyBorder="1" applyAlignment="1">
      <alignment horizontal="right" vertical="center"/>
    </xf>
    <xf numFmtId="0" fontId="7" fillId="0" borderId="1" xfId="1" applyFont="1" applyBorder="1" applyAlignment="1">
      <alignment horizontal="right" vertical="center"/>
    </xf>
    <xf numFmtId="0" fontId="14" fillId="0" borderId="32" xfId="1" applyFont="1" applyBorder="1" applyAlignment="1">
      <alignment horizontal="right" vertical="center"/>
    </xf>
    <xf numFmtId="0" fontId="5" fillId="0" borderId="64" xfId="1" applyFont="1" applyBorder="1" applyAlignment="1">
      <alignment horizontal="distributed" vertical="center"/>
    </xf>
    <xf numFmtId="0" fontId="5" fillId="0" borderId="24" xfId="1" applyFont="1" applyBorder="1" applyAlignment="1">
      <alignment horizontal="distributed" vertical="center"/>
    </xf>
    <xf numFmtId="0" fontId="5" fillId="0" borderId="84" xfId="1" applyFont="1" applyBorder="1" applyAlignment="1">
      <alignment horizontal="distributed" vertical="center"/>
    </xf>
    <xf numFmtId="178" fontId="5" fillId="0" borderId="72" xfId="1" applyNumberFormat="1" applyFont="1" applyBorder="1" applyAlignment="1">
      <alignment vertical="center"/>
    </xf>
    <xf numFmtId="0" fontId="5" fillId="0" borderId="60" xfId="1" applyFont="1" applyBorder="1" applyAlignment="1">
      <alignment horizontal="distributed" vertical="center"/>
    </xf>
    <xf numFmtId="178" fontId="5" fillId="0" borderId="74" xfId="1" applyNumberFormat="1" applyFont="1" applyBorder="1" applyAlignment="1">
      <alignment vertical="center"/>
    </xf>
    <xf numFmtId="178" fontId="7" fillId="0" borderId="74" xfId="1" applyNumberFormat="1" applyFont="1" applyBorder="1" applyAlignment="1">
      <alignment vertical="center"/>
    </xf>
    <xf numFmtId="3" fontId="5" fillId="0" borderId="0" xfId="1" applyNumberFormat="1" applyFont="1" applyAlignment="1">
      <alignment horizontal="distributed" vertical="center"/>
    </xf>
    <xf numFmtId="178" fontId="5" fillId="0" borderId="0" xfId="1" applyNumberFormat="1" applyFont="1" applyAlignment="1">
      <alignment horizontal="right" vertical="center"/>
    </xf>
    <xf numFmtId="178" fontId="5" fillId="0" borderId="1" xfId="1" applyNumberFormat="1" applyFont="1" applyBorder="1" applyAlignment="1">
      <alignment vertical="center"/>
    </xf>
    <xf numFmtId="0" fontId="8" fillId="0" borderId="0" xfId="1" applyFont="1" applyAlignment="1">
      <alignment horizontal="left" vertical="center"/>
    </xf>
    <xf numFmtId="0" fontId="5" fillId="0" borderId="0" xfId="1" applyFont="1" applyAlignment="1">
      <alignment horizontal="center"/>
    </xf>
    <xf numFmtId="3" fontId="5" fillId="0" borderId="0" xfId="1" applyNumberFormat="1" applyFont="1" applyAlignment="1">
      <alignment horizontal="right"/>
    </xf>
    <xf numFmtId="38" fontId="5" fillId="0" borderId="31" xfId="2" applyFont="1" applyFill="1" applyBorder="1" applyAlignment="1">
      <alignment horizontal="right" vertical="center"/>
    </xf>
    <xf numFmtId="38" fontId="5" fillId="0" borderId="27" xfId="2" applyFont="1" applyFill="1" applyBorder="1" applyAlignment="1">
      <alignment horizontal="right" vertical="center"/>
    </xf>
    <xf numFmtId="0" fontId="5" fillId="0" borderId="71" xfId="1" applyFont="1" applyBorder="1" applyAlignment="1">
      <alignment horizontal="center" vertical="center" wrapText="1"/>
    </xf>
    <xf numFmtId="0" fontId="5" fillId="0" borderId="80" xfId="1" applyFont="1" applyBorder="1" applyAlignment="1">
      <alignment horizontal="center" vertical="center"/>
    </xf>
    <xf numFmtId="0" fontId="17" fillId="0" borderId="0" xfId="3" applyFont="1">
      <alignment vertical="center"/>
    </xf>
    <xf numFmtId="0" fontId="21" fillId="0" borderId="0" xfId="3" applyFont="1">
      <alignment vertical="center"/>
    </xf>
    <xf numFmtId="0" fontId="19" fillId="0" borderId="0" xfId="3" applyFont="1">
      <alignment vertical="center"/>
    </xf>
    <xf numFmtId="0" fontId="20" fillId="0" borderId="0" xfId="3" applyFont="1">
      <alignment vertical="center"/>
    </xf>
    <xf numFmtId="0" fontId="31" fillId="0" borderId="0" xfId="3" applyFont="1">
      <alignment vertical="center"/>
    </xf>
    <xf numFmtId="0" fontId="21" fillId="0" borderId="0" xfId="3" applyFont="1" applyAlignment="1">
      <alignment horizontal="right" vertical="center"/>
    </xf>
    <xf numFmtId="0" fontId="25" fillId="0" borderId="0" xfId="0" applyFont="1"/>
    <xf numFmtId="38" fontId="21" fillId="0" borderId="0" xfId="4" applyFont="1" applyFill="1" applyAlignment="1">
      <alignment vertical="center" shrinkToFit="1"/>
    </xf>
    <xf numFmtId="0" fontId="21" fillId="0" borderId="21" xfId="3" applyFont="1" applyBorder="1">
      <alignment vertical="center"/>
    </xf>
    <xf numFmtId="0" fontId="21" fillId="0" borderId="64" xfId="3" applyFont="1" applyBorder="1">
      <alignment vertical="center"/>
    </xf>
    <xf numFmtId="38" fontId="21" fillId="0" borderId="1" xfId="4" applyFont="1" applyFill="1" applyBorder="1" applyAlignment="1">
      <alignment vertical="center" shrinkToFit="1"/>
    </xf>
    <xf numFmtId="0" fontId="21" fillId="0" borderId="1" xfId="3" applyFont="1" applyBorder="1">
      <alignment vertical="center"/>
    </xf>
    <xf numFmtId="3" fontId="21" fillId="0" borderId="0" xfId="3" applyNumberFormat="1" applyFont="1">
      <alignment vertical="center"/>
    </xf>
    <xf numFmtId="3" fontId="21" fillId="0" borderId="21" xfId="3" applyNumberFormat="1" applyFont="1" applyBorder="1">
      <alignment vertical="center"/>
    </xf>
    <xf numFmtId="0" fontId="21" fillId="0" borderId="0" xfId="3" applyFont="1" applyAlignment="1">
      <alignment horizontal="right"/>
    </xf>
    <xf numFmtId="0" fontId="21" fillId="0" borderId="92" xfId="3" applyFont="1" applyBorder="1">
      <alignment vertical="center"/>
    </xf>
    <xf numFmtId="0" fontId="21" fillId="0" borderId="0" xfId="3" applyFont="1" applyProtection="1">
      <alignment vertical="center"/>
      <protection locked="0"/>
    </xf>
    <xf numFmtId="0" fontId="4" fillId="0" borderId="0" xfId="3">
      <alignment vertical="center"/>
    </xf>
    <xf numFmtId="38" fontId="21" fillId="0" borderId="0" xfId="4" applyFont="1" applyFill="1" applyBorder="1" applyAlignment="1">
      <alignment vertical="center" shrinkToFit="1"/>
    </xf>
    <xf numFmtId="38" fontId="21" fillId="0" borderId="1" xfId="4" applyFont="1" applyFill="1" applyBorder="1" applyAlignment="1">
      <alignment horizontal="right" vertical="center" shrinkToFit="1"/>
    </xf>
    <xf numFmtId="0" fontId="21" fillId="0" borderId="1" xfId="3" applyFont="1" applyBorder="1" applyAlignment="1">
      <alignment horizontal="right" vertical="center"/>
    </xf>
    <xf numFmtId="0" fontId="2" fillId="0" borderId="0" xfId="5" applyFont="1" applyAlignment="1">
      <alignment vertical="center"/>
    </xf>
    <xf numFmtId="0" fontId="23" fillId="0" borderId="0" xfId="5" applyFont="1" applyAlignment="1">
      <alignment vertical="center"/>
    </xf>
    <xf numFmtId="0" fontId="7" fillId="0" borderId="0" xfId="5" applyFont="1"/>
    <xf numFmtId="0" fontId="7" fillId="0" borderId="0" xfId="5" applyFont="1" applyAlignment="1">
      <alignment horizontal="right" vertical="center"/>
    </xf>
    <xf numFmtId="0" fontId="23" fillId="0" borderId="0" xfId="1" applyFont="1" applyAlignment="1">
      <alignment vertical="center"/>
    </xf>
    <xf numFmtId="0" fontId="7" fillId="0" borderId="1" xfId="5" applyFont="1" applyBorder="1"/>
    <xf numFmtId="0" fontId="7" fillId="0" borderId="0" xfId="1" applyFont="1"/>
    <xf numFmtId="0" fontId="7" fillId="0" borderId="110" xfId="5" applyFont="1" applyBorder="1" applyAlignment="1">
      <alignment horizontal="center" vertical="center"/>
    </xf>
    <xf numFmtId="0" fontId="7" fillId="0" borderId="4" xfId="5" applyFont="1" applyBorder="1" applyAlignment="1">
      <alignment horizontal="center" vertical="center"/>
    </xf>
    <xf numFmtId="0" fontId="7" fillId="0" borderId="49" xfId="5" applyFont="1" applyBorder="1" applyAlignment="1">
      <alignment vertical="center"/>
    </xf>
    <xf numFmtId="0" fontId="7" fillId="0" borderId="50" xfId="5" applyFont="1" applyBorder="1" applyAlignment="1">
      <alignment horizontal="center" vertical="center"/>
    </xf>
    <xf numFmtId="0" fontId="7" fillId="0" borderId="0" xfId="5" applyFont="1" applyAlignment="1">
      <alignment vertical="center"/>
    </xf>
    <xf numFmtId="0" fontId="7" fillId="0" borderId="23" xfId="5" applyFont="1" applyBorder="1" applyAlignment="1">
      <alignment vertical="center"/>
    </xf>
    <xf numFmtId="0" fontId="7" fillId="0" borderId="26" xfId="5" applyFont="1" applyBorder="1" applyAlignment="1">
      <alignment vertical="center"/>
    </xf>
    <xf numFmtId="0" fontId="7" fillId="0" borderId="50" xfId="5" applyFont="1" applyBorder="1" applyAlignment="1">
      <alignment vertical="center"/>
    </xf>
    <xf numFmtId="0" fontId="7" fillId="0" borderId="43" xfId="5" applyFont="1" applyBorder="1" applyAlignment="1">
      <alignment vertical="center"/>
    </xf>
    <xf numFmtId="0" fontId="8" fillId="0" borderId="8" xfId="5" applyFont="1" applyBorder="1" applyAlignment="1">
      <alignment vertical="center"/>
    </xf>
    <xf numFmtId="0" fontId="7" fillId="0" borderId="7" xfId="5" applyFont="1" applyBorder="1" applyAlignment="1">
      <alignment vertical="center"/>
    </xf>
    <xf numFmtId="0" fontId="7" fillId="0" borderId="18" xfId="5" applyFont="1" applyBorder="1" applyAlignment="1">
      <alignment vertical="center"/>
    </xf>
    <xf numFmtId="0" fontId="7" fillId="0" borderId="20" xfId="5" applyFont="1" applyBorder="1" applyAlignment="1">
      <alignment vertical="center"/>
    </xf>
    <xf numFmtId="0" fontId="7" fillId="0" borderId="24" xfId="5" applyFont="1" applyBorder="1" applyAlignment="1">
      <alignment vertical="center"/>
    </xf>
    <xf numFmtId="0" fontId="7" fillId="0" borderId="113" xfId="5" applyFont="1" applyBorder="1" applyAlignment="1">
      <alignment vertical="center"/>
    </xf>
    <xf numFmtId="0" fontId="7" fillId="0" borderId="2" xfId="5" applyFont="1" applyBorder="1" applyAlignment="1">
      <alignment vertical="center"/>
    </xf>
    <xf numFmtId="3" fontId="7" fillId="0" borderId="0" xfId="5" applyNumberFormat="1" applyFont="1" applyAlignment="1">
      <alignment horizontal="right" vertical="center"/>
    </xf>
    <xf numFmtId="3" fontId="7" fillId="0" borderId="0" xfId="5" applyNumberFormat="1" applyFont="1" applyAlignment="1">
      <alignment vertical="center"/>
    </xf>
    <xf numFmtId="3" fontId="7" fillId="0" borderId="0" xfId="5" applyNumberFormat="1" applyFont="1" applyAlignment="1">
      <alignment horizontal="right"/>
    </xf>
    <xf numFmtId="3" fontId="7" fillId="0" borderId="0" xfId="5" applyNumberFormat="1" applyFont="1"/>
    <xf numFmtId="38" fontId="7" fillId="0" borderId="19" xfId="2" applyFont="1" applyFill="1" applyBorder="1" applyAlignment="1">
      <alignment horizontal="right" vertical="center"/>
    </xf>
    <xf numFmtId="3" fontId="7" fillId="0" borderId="18" xfId="5" applyNumberFormat="1" applyFont="1" applyBorder="1" applyAlignment="1">
      <alignment horizontal="right" vertical="center"/>
    </xf>
    <xf numFmtId="38" fontId="7" fillId="0" borderId="111" xfId="2" applyFont="1" applyFill="1" applyBorder="1" applyAlignment="1">
      <alignment horizontal="right" vertical="center"/>
    </xf>
    <xf numFmtId="3" fontId="7" fillId="0" borderId="89" xfId="5" applyNumberFormat="1" applyFont="1" applyBorder="1" applyAlignment="1">
      <alignment horizontal="right" vertical="center"/>
    </xf>
    <xf numFmtId="38" fontId="7" fillId="0" borderId="23" xfId="2" applyFont="1" applyFill="1" applyBorder="1" applyAlignment="1">
      <alignment vertical="center"/>
    </xf>
    <xf numFmtId="38" fontId="7" fillId="0" borderId="252" xfId="2" applyFont="1" applyFill="1" applyBorder="1" applyAlignment="1">
      <alignment horizontal="right" vertical="center"/>
    </xf>
    <xf numFmtId="38" fontId="7" fillId="0" borderId="89" xfId="2" applyFont="1" applyFill="1" applyBorder="1" applyAlignment="1">
      <alignment horizontal="right" vertical="center"/>
    </xf>
    <xf numFmtId="38" fontId="7" fillId="0" borderId="15" xfId="2" applyFont="1" applyFill="1" applyBorder="1" applyAlignment="1">
      <alignment vertical="center"/>
    </xf>
    <xf numFmtId="3" fontId="7" fillId="0" borderId="13" xfId="5" applyNumberFormat="1" applyFont="1" applyBorder="1" applyAlignment="1">
      <alignment vertical="center"/>
    </xf>
    <xf numFmtId="38" fontId="7" fillId="0" borderId="23" xfId="2" applyFont="1" applyFill="1" applyBorder="1" applyAlignment="1">
      <alignment horizontal="right" vertical="center"/>
    </xf>
    <xf numFmtId="38" fontId="7" fillId="0" borderId="15" xfId="2" applyFont="1" applyFill="1" applyBorder="1" applyAlignment="1">
      <alignment horizontal="right" vertical="center"/>
    </xf>
    <xf numFmtId="3" fontId="7" fillId="0" borderId="13" xfId="5" applyNumberFormat="1" applyFont="1" applyBorder="1" applyAlignment="1">
      <alignment horizontal="right" vertical="center"/>
    </xf>
    <xf numFmtId="38" fontId="7" fillId="0" borderId="111" xfId="2" applyFont="1" applyFill="1" applyBorder="1" applyAlignment="1">
      <alignment vertical="center"/>
    </xf>
    <xf numFmtId="3" fontId="7" fillId="0" borderId="89" xfId="5" applyNumberFormat="1" applyFont="1" applyBorder="1" applyAlignment="1">
      <alignment vertical="center"/>
    </xf>
    <xf numFmtId="38" fontId="7" fillId="0" borderId="99" xfId="2" applyFont="1" applyFill="1" applyBorder="1" applyAlignment="1">
      <alignment horizontal="right" vertical="center"/>
    </xf>
    <xf numFmtId="3" fontId="7" fillId="0" borderId="21" xfId="5" applyNumberFormat="1" applyFont="1" applyBorder="1" applyAlignment="1">
      <alignment horizontal="right" vertical="center"/>
    </xf>
    <xf numFmtId="38" fontId="7" fillId="0" borderId="8" xfId="2" applyFont="1" applyFill="1" applyBorder="1" applyAlignment="1">
      <alignment horizontal="right" vertical="center"/>
    </xf>
    <xf numFmtId="3" fontId="7" fillId="0" borderId="7" xfId="5" applyNumberFormat="1" applyFont="1" applyBorder="1" applyAlignment="1">
      <alignment horizontal="right" vertical="center"/>
    </xf>
    <xf numFmtId="38" fontId="7" fillId="0" borderId="117" xfId="2" applyFont="1" applyFill="1" applyBorder="1" applyAlignment="1">
      <alignment horizontal="right" vertical="center"/>
    </xf>
    <xf numFmtId="3" fontId="7" fillId="0" borderId="115" xfId="5" applyNumberFormat="1" applyFont="1" applyBorder="1" applyAlignment="1">
      <alignment horizontal="right" vertical="center"/>
    </xf>
    <xf numFmtId="0" fontId="2" fillId="0" borderId="0" xfId="1" applyFont="1"/>
    <xf numFmtId="0" fontId="6" fillId="0" borderId="0" xfId="1" applyFont="1" applyAlignment="1">
      <alignment vertical="center"/>
    </xf>
    <xf numFmtId="0" fontId="5" fillId="0" borderId="27" xfId="1" applyFont="1" applyBorder="1" applyAlignment="1">
      <alignment horizontal="right" vertical="center"/>
    </xf>
    <xf numFmtId="0" fontId="5" fillId="0" borderId="2" xfId="1" applyFont="1" applyBorder="1"/>
    <xf numFmtId="0" fontId="5" fillId="0" borderId="3" xfId="1" applyFont="1" applyBorder="1"/>
    <xf numFmtId="0" fontId="5" fillId="0" borderId="26" xfId="1" applyFont="1" applyBorder="1"/>
    <xf numFmtId="188" fontId="5" fillId="0" borderId="0" xfId="1" applyNumberFormat="1" applyFont="1"/>
    <xf numFmtId="188" fontId="5" fillId="0" borderId="0" xfId="1" applyNumberFormat="1" applyFont="1" applyAlignment="1">
      <alignment horizontal="right"/>
    </xf>
    <xf numFmtId="188" fontId="5" fillId="0" borderId="0" xfId="1" applyNumberFormat="1" applyFont="1" applyAlignment="1">
      <alignment vertical="center"/>
    </xf>
    <xf numFmtId="188" fontId="5" fillId="0" borderId="0" xfId="1" applyNumberFormat="1" applyFont="1" applyAlignment="1">
      <alignment horizontal="right" vertical="center"/>
    </xf>
    <xf numFmtId="188" fontId="5" fillId="0" borderId="27" xfId="1" applyNumberFormat="1" applyFont="1" applyBorder="1" applyAlignment="1">
      <alignment horizontal="right" vertical="center"/>
    </xf>
    <xf numFmtId="0" fontId="5" fillId="0" borderId="27" xfId="1" applyFont="1" applyBorder="1"/>
    <xf numFmtId="0" fontId="5" fillId="0" borderId="27" xfId="1" applyFont="1" applyBorder="1" applyAlignment="1">
      <alignment vertical="center"/>
    </xf>
    <xf numFmtId="0" fontId="5" fillId="0" borderId="28" xfId="1" applyFont="1" applyBorder="1"/>
    <xf numFmtId="178" fontId="7" fillId="0" borderId="0" xfId="1" applyNumberFormat="1" applyFont="1" applyAlignment="1">
      <alignment horizontal="right"/>
    </xf>
    <xf numFmtId="178" fontId="7" fillId="0" borderId="0" xfId="1" applyNumberFormat="1" applyFont="1"/>
    <xf numFmtId="0" fontId="5" fillId="0" borderId="3" xfId="1" applyFont="1" applyBorder="1" applyAlignment="1">
      <alignment vertical="center"/>
    </xf>
    <xf numFmtId="0" fontId="5" fillId="0" borderId="28" xfId="1" applyFont="1" applyBorder="1" applyAlignment="1">
      <alignment vertical="center"/>
    </xf>
    <xf numFmtId="0" fontId="5" fillId="0" borderId="0" xfId="1" applyFont="1" applyAlignment="1">
      <alignment horizontal="left" vertical="center"/>
    </xf>
    <xf numFmtId="0" fontId="5" fillId="0" borderId="0" xfId="1" applyFont="1" applyAlignment="1">
      <alignment horizontal="right" wrapText="1"/>
    </xf>
    <xf numFmtId="0" fontId="7" fillId="0" borderId="0" xfId="1" applyFont="1" applyAlignment="1">
      <alignment vertical="top"/>
    </xf>
    <xf numFmtId="0" fontId="33" fillId="0" borderId="0" xfId="1" applyFont="1" applyAlignment="1">
      <alignment vertical="center"/>
    </xf>
    <xf numFmtId="0" fontId="27" fillId="0" borderId="0" xfId="1" applyFont="1" applyAlignment="1">
      <alignment vertical="center"/>
    </xf>
    <xf numFmtId="0" fontId="5" fillId="0" borderId="157" xfId="1" applyFont="1" applyBorder="1" applyAlignment="1">
      <alignment horizontal="center" vertical="center"/>
    </xf>
    <xf numFmtId="0" fontId="5" fillId="0" borderId="49" xfId="1" applyFont="1" applyBorder="1" applyAlignment="1">
      <alignment horizontal="center" vertical="center"/>
    </xf>
    <xf numFmtId="0" fontId="14" fillId="0" borderId="158" xfId="1" applyFont="1" applyBorder="1" applyAlignment="1">
      <alignment horizontal="center" vertical="center" wrapText="1"/>
    </xf>
    <xf numFmtId="0" fontId="5" fillId="0" borderId="161" xfId="1" applyFont="1" applyBorder="1" applyAlignment="1">
      <alignment horizontal="center" vertical="center"/>
    </xf>
    <xf numFmtId="0" fontId="5" fillId="0" borderId="89" xfId="1" applyFont="1" applyBorder="1" applyAlignment="1">
      <alignment horizontal="center" vertical="center"/>
    </xf>
    <xf numFmtId="0" fontId="5" fillId="0" borderId="157" xfId="1" applyFont="1" applyBorder="1" applyAlignment="1">
      <alignment horizontal="center" vertical="center" wrapText="1"/>
    </xf>
    <xf numFmtId="0" fontId="32" fillId="0" borderId="157" xfId="1" applyFont="1" applyBorder="1" applyAlignment="1">
      <alignment horizontal="center" vertical="center" wrapText="1"/>
    </xf>
    <xf numFmtId="201" fontId="5" fillId="0" borderId="160" xfId="1" applyNumberFormat="1" applyFont="1" applyBorder="1" applyAlignment="1">
      <alignment vertical="center"/>
    </xf>
    <xf numFmtId="38" fontId="5" fillId="0" borderId="161" xfId="1" applyNumberFormat="1" applyFont="1" applyBorder="1" applyAlignment="1">
      <alignment vertical="center"/>
    </xf>
    <xf numFmtId="190" fontId="5" fillId="0" borderId="89" xfId="1" applyNumberFormat="1" applyFont="1" applyBorder="1" applyAlignment="1">
      <alignment vertical="center"/>
    </xf>
    <xf numFmtId="192" fontId="5" fillId="0" borderId="89" xfId="1" applyNumberFormat="1" applyFont="1" applyBorder="1" applyAlignment="1">
      <alignment vertical="center"/>
    </xf>
    <xf numFmtId="3" fontId="5" fillId="0" borderId="161" xfId="1" applyNumberFormat="1" applyFont="1" applyBorder="1" applyAlignment="1">
      <alignment horizontal="right" vertical="center"/>
    </xf>
    <xf numFmtId="3" fontId="5" fillId="0" borderId="90" xfId="1" applyNumberFormat="1" applyFont="1" applyBorder="1" applyAlignment="1">
      <alignment vertical="center"/>
    </xf>
    <xf numFmtId="3" fontId="5" fillId="0" borderId="161" xfId="1" applyNumberFormat="1" applyFont="1" applyBorder="1" applyAlignment="1">
      <alignment vertical="center"/>
    </xf>
    <xf numFmtId="38" fontId="5" fillId="0" borderId="234" xfId="1" applyNumberFormat="1" applyFont="1" applyBorder="1" applyAlignment="1">
      <alignment vertical="center"/>
    </xf>
    <xf numFmtId="38" fontId="5" fillId="0" borderId="232" xfId="1" applyNumberFormat="1" applyFont="1" applyBorder="1" applyAlignment="1">
      <alignment vertical="center"/>
    </xf>
    <xf numFmtId="3" fontId="5" fillId="0" borderId="16" xfId="1" applyNumberFormat="1" applyFont="1" applyBorder="1" applyAlignment="1">
      <alignment vertical="center"/>
    </xf>
    <xf numFmtId="3" fontId="5" fillId="0" borderId="24" xfId="1" applyNumberFormat="1" applyFont="1" applyBorder="1" applyAlignment="1">
      <alignment vertical="center"/>
    </xf>
    <xf numFmtId="0" fontId="5" fillId="0" borderId="163" xfId="1" applyFont="1" applyBorder="1" applyAlignment="1">
      <alignment horizontal="center" vertical="center" wrapText="1"/>
    </xf>
    <xf numFmtId="3" fontId="5" fillId="0" borderId="162" xfId="1" applyNumberFormat="1" applyFont="1" applyBorder="1" applyAlignment="1">
      <alignment vertical="center"/>
    </xf>
    <xf numFmtId="201" fontId="5" fillId="0" borderId="229" xfId="1" applyNumberFormat="1" applyFont="1" applyBorder="1" applyAlignment="1">
      <alignment vertical="center"/>
    </xf>
    <xf numFmtId="38" fontId="5" fillId="0" borderId="162" xfId="1" applyNumberFormat="1" applyFont="1" applyBorder="1" applyAlignment="1">
      <alignment vertical="center"/>
    </xf>
    <xf numFmtId="190" fontId="5" fillId="0" borderId="21" xfId="1" applyNumberFormat="1" applyFont="1" applyBorder="1" applyAlignment="1">
      <alignment vertical="center"/>
    </xf>
    <xf numFmtId="192" fontId="5" fillId="0" borderId="21" xfId="1" applyNumberFormat="1" applyFont="1" applyBorder="1" applyAlignment="1">
      <alignment vertical="center"/>
    </xf>
    <xf numFmtId="3" fontId="5" fillId="0" borderId="30" xfId="1" applyNumberFormat="1" applyFont="1" applyBorder="1" applyAlignment="1">
      <alignment horizontal="right" vertical="center"/>
    </xf>
    <xf numFmtId="191" fontId="5" fillId="0" borderId="230" xfId="1" applyNumberFormat="1" applyFont="1" applyBorder="1" applyAlignment="1">
      <alignment vertical="center"/>
    </xf>
    <xf numFmtId="38" fontId="5" fillId="0" borderId="233" xfId="1" applyNumberFormat="1" applyFont="1" applyBorder="1" applyAlignment="1">
      <alignment vertical="center"/>
    </xf>
    <xf numFmtId="191" fontId="5" fillId="0" borderId="88" xfId="1" applyNumberFormat="1" applyFont="1" applyBorder="1" applyAlignment="1">
      <alignment vertical="center"/>
    </xf>
    <xf numFmtId="192" fontId="5" fillId="0" borderId="0" xfId="1" applyNumberFormat="1" applyFont="1" applyAlignment="1">
      <alignment vertical="center"/>
    </xf>
    <xf numFmtId="0" fontId="5" fillId="0" borderId="72" xfId="1" applyFont="1" applyBorder="1" applyAlignment="1">
      <alignment horizontal="center" vertical="center"/>
    </xf>
    <xf numFmtId="0" fontId="5" fillId="0" borderId="74" xfId="1" applyFont="1" applyBorder="1" applyAlignment="1">
      <alignment horizontal="center" vertical="center"/>
    </xf>
    <xf numFmtId="0" fontId="5" fillId="0" borderId="0" xfId="1" applyFont="1" applyAlignment="1">
      <alignment horizontal="distributed"/>
    </xf>
    <xf numFmtId="0" fontId="14" fillId="0" borderId="5" xfId="1" applyFont="1" applyBorder="1" applyAlignment="1">
      <alignment horizontal="right" vertical="center"/>
    </xf>
    <xf numFmtId="0" fontId="14" fillId="0" borderId="24" xfId="1" applyFont="1" applyBorder="1" applyAlignment="1">
      <alignment vertical="center"/>
    </xf>
    <xf numFmtId="200" fontId="5" fillId="0" borderId="0" xfId="1" applyNumberFormat="1" applyFont="1" applyAlignment="1">
      <alignment vertical="center"/>
    </xf>
    <xf numFmtId="200" fontId="5" fillId="0" borderId="0" xfId="1" applyNumberFormat="1" applyFont="1" applyAlignment="1">
      <alignment horizontal="right" vertical="center"/>
    </xf>
    <xf numFmtId="200" fontId="5" fillId="0" borderId="72" xfId="1" applyNumberFormat="1" applyFont="1" applyBorder="1" applyAlignment="1">
      <alignment vertical="center"/>
    </xf>
    <xf numFmtId="0" fontId="5" fillId="0" borderId="72" xfId="1" applyFont="1" applyBorder="1" applyAlignment="1">
      <alignment horizontal="right" vertical="center"/>
    </xf>
    <xf numFmtId="3" fontId="5" fillId="0" borderId="72" xfId="1" applyNumberFormat="1" applyFont="1" applyBorder="1" applyAlignment="1">
      <alignment vertical="center"/>
    </xf>
    <xf numFmtId="0" fontId="14" fillId="0" borderId="0" xfId="1" applyFont="1" applyAlignment="1">
      <alignment horizontal="right"/>
    </xf>
    <xf numFmtId="178" fontId="5" fillId="0" borderId="0" xfId="1" applyNumberFormat="1" applyFont="1" applyAlignment="1">
      <alignment horizontal="left" vertical="center"/>
    </xf>
    <xf numFmtId="178" fontId="5" fillId="0" borderId="1" xfId="1" applyNumberFormat="1" applyFont="1" applyBorder="1" applyAlignment="1">
      <alignment horizontal="left" vertical="center"/>
    </xf>
    <xf numFmtId="0" fontId="8" fillId="0" borderId="0" xfId="1" applyFont="1" applyAlignment="1">
      <alignment horizontal="distributed"/>
    </xf>
    <xf numFmtId="38" fontId="5" fillId="0" borderId="85" xfId="2" applyFont="1" applyFill="1" applyBorder="1" applyAlignment="1">
      <alignment vertical="center"/>
    </xf>
    <xf numFmtId="38" fontId="5" fillId="0" borderId="25" xfId="2" applyFont="1" applyFill="1" applyBorder="1" applyAlignment="1">
      <alignment vertical="center"/>
    </xf>
    <xf numFmtId="38" fontId="5" fillId="0" borderId="170" xfId="2" applyFont="1" applyFill="1" applyBorder="1" applyAlignment="1">
      <alignment vertical="center"/>
    </xf>
    <xf numFmtId="38" fontId="5" fillId="0" borderId="88" xfId="2" applyFont="1" applyFill="1" applyBorder="1" applyAlignment="1">
      <alignment vertical="center"/>
    </xf>
    <xf numFmtId="0" fontId="8" fillId="0" borderId="174" xfId="1" applyFont="1" applyBorder="1" applyAlignment="1">
      <alignment horizontal="center" vertical="center"/>
    </xf>
    <xf numFmtId="0" fontId="8" fillId="0" borderId="46" xfId="1" applyFont="1" applyBorder="1" applyAlignment="1">
      <alignment horizontal="center" vertical="center"/>
    </xf>
    <xf numFmtId="194" fontId="5" fillId="0" borderId="0" xfId="1" applyNumberFormat="1" applyFont="1" applyAlignment="1">
      <alignment vertical="center"/>
    </xf>
    <xf numFmtId="178" fontId="5" fillId="0" borderId="32" xfId="1" applyNumberFormat="1" applyFont="1" applyBorder="1" applyAlignment="1">
      <alignment horizontal="center" vertical="center"/>
    </xf>
    <xf numFmtId="0" fontId="8" fillId="0" borderId="32" xfId="1" applyFont="1" applyBorder="1" applyAlignment="1">
      <alignment horizontal="right" vertical="center"/>
    </xf>
    <xf numFmtId="0" fontId="5" fillId="0" borderId="24" xfId="1" applyFont="1" applyBorder="1" applyAlignment="1">
      <alignment horizontal="center" vertical="center"/>
    </xf>
    <xf numFmtId="0" fontId="8" fillId="0" borderId="173" xfId="1" applyFont="1" applyBorder="1" applyAlignment="1">
      <alignment horizontal="center" vertical="center" shrinkToFit="1"/>
    </xf>
    <xf numFmtId="0" fontId="8" fillId="0" borderId="257" xfId="1" applyFont="1" applyBorder="1" applyAlignment="1">
      <alignment horizontal="center" vertical="center" shrinkToFit="1"/>
    </xf>
    <xf numFmtId="178" fontId="7" fillId="0" borderId="25" xfId="1" applyNumberFormat="1" applyFont="1" applyBorder="1" applyAlignment="1">
      <alignment horizontal="right" vertical="center"/>
    </xf>
    <xf numFmtId="178" fontId="7" fillId="0" borderId="61" xfId="1" applyNumberFormat="1" applyFont="1" applyBorder="1" applyAlignment="1">
      <alignment horizontal="right" vertical="center"/>
    </xf>
    <xf numFmtId="0" fontId="7" fillId="0" borderId="36" xfId="1" applyFont="1" applyBorder="1" applyAlignment="1">
      <alignment horizontal="center" vertical="center"/>
    </xf>
    <xf numFmtId="178" fontId="7" fillId="0" borderId="0" xfId="1" applyNumberFormat="1" applyFont="1" applyAlignment="1">
      <alignment horizontal="right" vertical="center"/>
    </xf>
    <xf numFmtId="178" fontId="7" fillId="0" borderId="1" xfId="1" applyNumberFormat="1" applyFont="1" applyBorder="1" applyAlignment="1">
      <alignment horizontal="right" vertical="center"/>
    </xf>
    <xf numFmtId="0" fontId="8" fillId="0" borderId="5" xfId="1" applyFont="1" applyBorder="1" applyAlignment="1">
      <alignment horizontal="center" vertical="center"/>
    </xf>
    <xf numFmtId="178" fontId="8" fillId="0" borderId="32" xfId="1" applyNumberFormat="1" applyFont="1" applyBorder="1" applyAlignment="1">
      <alignment horizontal="center" vertical="center"/>
    </xf>
    <xf numFmtId="178" fontId="8" fillId="0" borderId="82" xfId="1" applyNumberFormat="1" applyFont="1" applyBorder="1" applyAlignment="1">
      <alignment horizontal="center" vertical="center"/>
    </xf>
    <xf numFmtId="178" fontId="8" fillId="0" borderId="67" xfId="1" applyNumberFormat="1" applyFont="1" applyBorder="1" applyAlignment="1">
      <alignment horizontal="right" vertical="center"/>
    </xf>
    <xf numFmtId="0" fontId="8" fillId="0" borderId="16" xfId="1" applyFont="1" applyBorder="1" applyAlignment="1">
      <alignment horizontal="center" vertical="center"/>
    </xf>
    <xf numFmtId="0" fontId="8" fillId="0" borderId="89" xfId="1" applyFont="1" applyBorder="1" applyAlignment="1">
      <alignment horizontal="center" vertical="center"/>
    </xf>
    <xf numFmtId="0" fontId="8" fillId="0" borderId="180" xfId="1" applyFont="1" applyBorder="1" applyAlignment="1">
      <alignment horizontal="center" vertical="center"/>
    </xf>
    <xf numFmtId="0" fontId="8" fillId="0" borderId="111" xfId="1" applyFont="1" applyBorder="1" applyAlignment="1">
      <alignment horizontal="center" vertical="center"/>
    </xf>
    <xf numFmtId="0" fontId="8" fillId="0" borderId="91" xfId="1" applyFont="1" applyBorder="1" applyAlignment="1">
      <alignment horizontal="center" vertical="center"/>
    </xf>
    <xf numFmtId="0" fontId="8" fillId="0" borderId="24" xfId="1" applyFont="1" applyBorder="1" applyAlignment="1">
      <alignment horizontal="center" vertical="center"/>
    </xf>
    <xf numFmtId="178" fontId="8" fillId="0" borderId="240" xfId="1" applyNumberFormat="1" applyFont="1" applyBorder="1" applyAlignment="1">
      <alignment vertical="center"/>
    </xf>
    <xf numFmtId="178" fontId="8" fillId="0" borderId="21" xfId="1" applyNumberFormat="1" applyFont="1" applyBorder="1" applyAlignment="1">
      <alignment vertical="center"/>
    </xf>
    <xf numFmtId="178" fontId="8" fillId="0" borderId="235" xfId="1" applyNumberFormat="1" applyFont="1" applyBorder="1" applyAlignment="1">
      <alignment horizontal="right" vertical="center"/>
    </xf>
    <xf numFmtId="194" fontId="8" fillId="0" borderId="240" xfId="1" applyNumberFormat="1" applyFont="1" applyBorder="1" applyAlignment="1">
      <alignment vertical="center"/>
    </xf>
    <xf numFmtId="194" fontId="8" fillId="0" borderId="21" xfId="1" applyNumberFormat="1" applyFont="1" applyBorder="1" applyAlignment="1">
      <alignment vertical="center"/>
    </xf>
    <xf numFmtId="0" fontId="8" fillId="0" borderId="26" xfId="1" applyFont="1" applyBorder="1" applyAlignment="1">
      <alignment horizontal="center" vertical="center"/>
    </xf>
    <xf numFmtId="178" fontId="8" fillId="0" borderId="241" xfId="1" applyNumberFormat="1" applyFont="1" applyBorder="1" applyAlignment="1">
      <alignment vertical="center"/>
    </xf>
    <xf numFmtId="178" fontId="8" fillId="0" borderId="0" xfId="1" applyNumberFormat="1" applyFont="1" applyAlignment="1">
      <alignment vertical="center"/>
    </xf>
    <xf numFmtId="178" fontId="8" fillId="0" borderId="178" xfId="1" applyNumberFormat="1" applyFont="1" applyBorder="1" applyAlignment="1">
      <alignment horizontal="right" vertical="center"/>
    </xf>
    <xf numFmtId="194" fontId="8" fillId="0" borderId="241" xfId="1" applyNumberFormat="1" applyFont="1" applyBorder="1" applyAlignment="1">
      <alignment vertical="center"/>
    </xf>
    <xf numFmtId="194" fontId="8" fillId="0" borderId="0" xfId="1" applyNumberFormat="1" applyFont="1" applyAlignment="1">
      <alignment vertical="center"/>
    </xf>
    <xf numFmtId="0" fontId="8" fillId="0" borderId="0" xfId="1" applyFont="1" applyAlignment="1">
      <alignment horizontal="center" vertical="center"/>
    </xf>
    <xf numFmtId="178" fontId="8" fillId="0" borderId="0" xfId="1" applyNumberFormat="1" applyFont="1" applyAlignment="1">
      <alignment horizontal="right" vertical="center"/>
    </xf>
    <xf numFmtId="178" fontId="8" fillId="0" borderId="24" xfId="1" applyNumberFormat="1" applyFont="1" applyBorder="1" applyAlignment="1">
      <alignment vertical="center"/>
    </xf>
    <xf numFmtId="194" fontId="8" fillId="0" borderId="251" xfId="1" applyNumberFormat="1" applyFont="1" applyBorder="1" applyAlignment="1">
      <alignment vertical="center"/>
    </xf>
    <xf numFmtId="0" fontId="8" fillId="0" borderId="1" xfId="1" applyFont="1" applyBorder="1" applyAlignment="1">
      <alignment horizontal="center" vertical="center"/>
    </xf>
    <xf numFmtId="178" fontId="8" fillId="0" borderId="237" xfId="1" applyNumberFormat="1" applyFont="1" applyBorder="1" applyAlignment="1">
      <alignment vertical="center"/>
    </xf>
    <xf numFmtId="178" fontId="8" fillId="0" borderId="1" xfId="1" applyNumberFormat="1" applyFont="1" applyBorder="1" applyAlignment="1">
      <alignment vertical="center"/>
    </xf>
    <xf numFmtId="178" fontId="8" fillId="0" borderId="1" xfId="1" applyNumberFormat="1" applyFont="1" applyBorder="1" applyAlignment="1">
      <alignment horizontal="right" vertical="center"/>
    </xf>
    <xf numFmtId="178" fontId="8" fillId="0" borderId="60" xfId="1" applyNumberFormat="1" applyFont="1" applyBorder="1" applyAlignment="1">
      <alignment vertical="center"/>
    </xf>
    <xf numFmtId="0" fontId="7" fillId="0" borderId="24" xfId="1" applyFont="1" applyBorder="1" applyAlignment="1">
      <alignment horizontal="center" vertical="center"/>
    </xf>
    <xf numFmtId="0" fontId="8" fillId="0" borderId="1" xfId="1" applyFont="1" applyBorder="1" applyAlignment="1">
      <alignment horizontal="right"/>
    </xf>
    <xf numFmtId="0" fontId="8" fillId="0" borderId="1" xfId="1" applyFont="1" applyBorder="1"/>
    <xf numFmtId="196" fontId="5" fillId="0" borderId="0" xfId="1" applyNumberFormat="1" applyFont="1" applyAlignment="1">
      <alignment vertical="center"/>
    </xf>
    <xf numFmtId="0" fontId="8" fillId="0" borderId="36" xfId="1" applyFont="1" applyBorder="1" applyAlignment="1">
      <alignment horizontal="center" vertical="center"/>
    </xf>
    <xf numFmtId="0" fontId="8" fillId="0" borderId="13" xfId="1" applyFont="1" applyBorder="1" applyAlignment="1">
      <alignment vertical="center"/>
    </xf>
    <xf numFmtId="0" fontId="8" fillId="0" borderId="69" xfId="1" applyFont="1" applyBorder="1" applyAlignment="1">
      <alignment vertical="center"/>
    </xf>
    <xf numFmtId="0" fontId="8" fillId="0" borderId="70" xfId="1" applyFont="1" applyBorder="1" applyAlignment="1">
      <alignment horizontal="distributed" vertical="center"/>
    </xf>
    <xf numFmtId="0" fontId="8" fillId="0" borderId="24" xfId="1" applyFont="1" applyBorder="1" applyAlignment="1">
      <alignment horizontal="distributed" vertical="center"/>
    </xf>
    <xf numFmtId="0" fontId="8" fillId="0" borderId="60" xfId="1" applyFont="1" applyBorder="1" applyAlignment="1">
      <alignment horizontal="distributed" vertical="center"/>
    </xf>
    <xf numFmtId="0" fontId="8" fillId="0" borderId="1" xfId="1" applyFont="1" applyBorder="1" applyAlignment="1">
      <alignment vertical="center"/>
    </xf>
    <xf numFmtId="195" fontId="8" fillId="0" borderId="32" xfId="1" applyNumberFormat="1" applyFont="1" applyBorder="1" applyAlignment="1">
      <alignment vertical="center"/>
    </xf>
    <xf numFmtId="0" fontId="34" fillId="0" borderId="0" xfId="1" applyFont="1" applyAlignment="1">
      <alignment vertical="center"/>
    </xf>
    <xf numFmtId="3" fontId="8" fillId="0" borderId="0" xfId="1" applyNumberFormat="1" applyFont="1" applyAlignment="1">
      <alignment vertical="center"/>
    </xf>
    <xf numFmtId="0" fontId="8" fillId="0" borderId="44" xfId="1" applyFont="1" applyBorder="1" applyAlignment="1">
      <alignment horizontal="center" vertical="center"/>
    </xf>
    <xf numFmtId="0" fontId="8" fillId="0" borderId="48" xfId="1" applyFont="1" applyBorder="1" applyAlignment="1">
      <alignment horizontal="center" vertical="center"/>
    </xf>
    <xf numFmtId="178" fontId="8" fillId="0" borderId="23" xfId="1" applyNumberFormat="1" applyFont="1" applyBorder="1" applyAlignment="1">
      <alignment vertical="center"/>
    </xf>
    <xf numFmtId="178" fontId="8" fillId="0" borderId="56" xfId="1" applyNumberFormat="1" applyFont="1" applyBorder="1" applyAlignment="1">
      <alignment vertical="center"/>
    </xf>
    <xf numFmtId="178" fontId="8" fillId="0" borderId="26" xfId="1" applyNumberFormat="1" applyFont="1" applyBorder="1" applyAlignment="1">
      <alignment vertical="center"/>
    </xf>
    <xf numFmtId="178" fontId="8" fillId="0" borderId="52" xfId="1" applyNumberFormat="1" applyFont="1" applyBorder="1" applyAlignment="1">
      <alignment horizontal="right" vertical="center"/>
    </xf>
    <xf numFmtId="178" fontId="8" fillId="0" borderId="25" xfId="1" applyNumberFormat="1" applyFont="1" applyBorder="1" applyAlignment="1">
      <alignment vertical="center"/>
    </xf>
    <xf numFmtId="178" fontId="8" fillId="0" borderId="178" xfId="1" applyNumberFormat="1" applyFont="1" applyBorder="1" applyAlignment="1">
      <alignment vertical="center"/>
    </xf>
    <xf numFmtId="178" fontId="8" fillId="0" borderId="61" xfId="1" applyNumberFormat="1" applyFont="1" applyBorder="1" applyAlignment="1">
      <alignment vertical="center"/>
    </xf>
    <xf numFmtId="178" fontId="8" fillId="0" borderId="236" xfId="1" applyNumberFormat="1" applyFont="1" applyBorder="1" applyAlignment="1">
      <alignment vertical="center"/>
    </xf>
    <xf numFmtId="178" fontId="8" fillId="0" borderId="23" xfId="1" applyNumberFormat="1" applyFont="1" applyBorder="1" applyAlignment="1">
      <alignment horizontal="right" vertical="center"/>
    </xf>
    <xf numFmtId="178" fontId="8" fillId="0" borderId="25" xfId="1" applyNumberFormat="1" applyFont="1" applyBorder="1" applyAlignment="1">
      <alignment horizontal="right" vertical="center"/>
    </xf>
    <xf numFmtId="178" fontId="8" fillId="0" borderId="94" xfId="1" applyNumberFormat="1" applyFont="1" applyBorder="1" applyAlignment="1">
      <alignment horizontal="right" vertical="center"/>
    </xf>
    <xf numFmtId="178" fontId="8" fillId="0" borderId="31" xfId="1" applyNumberFormat="1" applyFont="1" applyBorder="1" applyAlignment="1">
      <alignment vertical="center"/>
    </xf>
    <xf numFmtId="178" fontId="8" fillId="0" borderId="61" xfId="1" applyNumberFormat="1" applyFont="1" applyBorder="1" applyAlignment="1">
      <alignment horizontal="right" vertical="center"/>
    </xf>
    <xf numFmtId="178" fontId="8" fillId="0" borderId="256" xfId="1" applyNumberFormat="1" applyFont="1" applyBorder="1" applyAlignment="1">
      <alignment horizontal="right" vertical="center"/>
    </xf>
    <xf numFmtId="0" fontId="8" fillId="0" borderId="177" xfId="1" applyFont="1" applyBorder="1" applyAlignment="1">
      <alignment horizontal="center" vertical="center"/>
    </xf>
    <xf numFmtId="0" fontId="8" fillId="0" borderId="108" xfId="1" applyFont="1" applyBorder="1" applyAlignment="1">
      <alignment horizontal="center" vertical="center"/>
    </xf>
    <xf numFmtId="178" fontId="8" fillId="0" borderId="217" xfId="1" applyNumberFormat="1" applyFont="1" applyBorder="1" applyAlignment="1">
      <alignment vertical="center"/>
    </xf>
    <xf numFmtId="0" fontId="8" fillId="0" borderId="178" xfId="1" applyFont="1" applyBorder="1" applyAlignment="1">
      <alignment vertical="center"/>
    </xf>
    <xf numFmtId="178" fontId="8" fillId="0" borderId="94" xfId="1" applyNumberFormat="1" applyFont="1" applyBorder="1" applyAlignment="1">
      <alignment vertical="center"/>
    </xf>
    <xf numFmtId="178" fontId="8" fillId="0" borderId="256" xfId="1" applyNumberFormat="1" applyFont="1" applyBorder="1" applyAlignment="1">
      <alignment vertical="center"/>
    </xf>
    <xf numFmtId="0" fontId="8" fillId="0" borderId="15" xfId="1" applyFont="1" applyBorder="1" applyAlignment="1">
      <alignment horizontal="center" vertical="center"/>
    </xf>
    <xf numFmtId="0" fontId="8" fillId="0" borderId="181" xfId="1" applyFont="1" applyBorder="1" applyAlignment="1">
      <alignment horizontal="center" vertical="center"/>
    </xf>
    <xf numFmtId="178" fontId="8" fillId="0" borderId="56" xfId="1" applyNumberFormat="1" applyFont="1" applyBorder="1" applyAlignment="1">
      <alignment horizontal="right" vertical="center"/>
    </xf>
    <xf numFmtId="179" fontId="8" fillId="0" borderId="23" xfId="1" applyNumberFormat="1" applyFont="1" applyBorder="1" applyAlignment="1">
      <alignment vertical="center"/>
    </xf>
    <xf numFmtId="179" fontId="8" fillId="0" borderId="56" xfId="1" applyNumberFormat="1" applyFont="1" applyBorder="1" applyAlignment="1">
      <alignment vertical="center"/>
    </xf>
    <xf numFmtId="179" fontId="8" fillId="0" borderId="0" xfId="1" applyNumberFormat="1" applyFont="1" applyAlignment="1">
      <alignment vertical="center"/>
    </xf>
    <xf numFmtId="194" fontId="8" fillId="0" borderId="0" xfId="1" applyNumberFormat="1" applyFont="1" applyAlignment="1">
      <alignment horizontal="right" vertical="center"/>
    </xf>
    <xf numFmtId="179" fontId="8" fillId="0" borderId="25" xfId="1" applyNumberFormat="1" applyFont="1" applyBorder="1" applyAlignment="1">
      <alignment vertical="center"/>
    </xf>
    <xf numFmtId="179" fontId="8" fillId="0" borderId="178" xfId="1" applyNumberFormat="1" applyFont="1" applyBorder="1" applyAlignment="1">
      <alignment vertical="center"/>
    </xf>
    <xf numFmtId="179" fontId="8" fillId="0" borderId="61" xfId="1" applyNumberFormat="1" applyFont="1" applyBorder="1" applyAlignment="1">
      <alignment vertical="center"/>
    </xf>
    <xf numFmtId="179" fontId="8" fillId="0" borderId="236" xfId="1" applyNumberFormat="1" applyFont="1" applyBorder="1" applyAlignment="1">
      <alignment vertical="center"/>
    </xf>
    <xf numFmtId="179" fontId="8" fillId="0" borderId="1" xfId="1" applyNumberFormat="1" applyFont="1" applyBorder="1" applyAlignment="1">
      <alignment vertical="center"/>
    </xf>
    <xf numFmtId="178" fontId="8" fillId="0" borderId="0" xfId="1" applyNumberFormat="1" applyFont="1" applyAlignment="1">
      <alignment horizontal="center" vertical="center"/>
    </xf>
    <xf numFmtId="195" fontId="8" fillId="0" borderId="0" xfId="1" applyNumberFormat="1" applyFont="1" applyAlignment="1">
      <alignment horizontal="center"/>
    </xf>
    <xf numFmtId="0" fontId="8" fillId="0" borderId="0" xfId="1" applyFont="1" applyAlignment="1">
      <alignment horizontal="center"/>
    </xf>
    <xf numFmtId="0" fontId="8" fillId="0" borderId="9" xfId="1" applyFont="1" applyBorder="1" applyAlignment="1">
      <alignment vertical="center"/>
    </xf>
    <xf numFmtId="0" fontId="8" fillId="0" borderId="35" xfId="1" applyFont="1" applyBorder="1" applyAlignment="1">
      <alignment horizontal="center" vertical="center"/>
    </xf>
    <xf numFmtId="196" fontId="8" fillId="0" borderId="108" xfId="1" applyNumberFormat="1" applyFont="1" applyBorder="1" applyAlignment="1">
      <alignment vertical="center"/>
    </xf>
    <xf numFmtId="196" fontId="8" fillId="0" borderId="108" xfId="1" applyNumberFormat="1" applyFont="1" applyBorder="1" applyAlignment="1">
      <alignment horizontal="right" vertical="center"/>
    </xf>
    <xf numFmtId="196" fontId="8" fillId="0" borderId="91" xfId="1" applyNumberFormat="1" applyFont="1" applyBorder="1" applyAlignment="1">
      <alignment vertical="center"/>
    </xf>
    <xf numFmtId="196" fontId="8" fillId="0" borderId="0" xfId="1" applyNumberFormat="1" applyFont="1" applyAlignment="1">
      <alignment vertical="center"/>
    </xf>
    <xf numFmtId="196" fontId="8" fillId="0" borderId="83" xfId="1" applyNumberFormat="1" applyFont="1" applyBorder="1" applyAlignment="1">
      <alignment vertical="center"/>
    </xf>
    <xf numFmtId="196" fontId="8" fillId="0" borderId="184" xfId="1" applyNumberFormat="1" applyFont="1" applyBorder="1" applyAlignment="1">
      <alignment horizontal="right" vertical="center"/>
    </xf>
    <xf numFmtId="196" fontId="8" fillId="0" borderId="185" xfId="1" applyNumberFormat="1" applyFont="1" applyBorder="1" applyAlignment="1">
      <alignment horizontal="right" vertical="center"/>
    </xf>
    <xf numFmtId="0" fontId="8" fillId="0" borderId="32" xfId="1" applyFont="1" applyBorder="1"/>
    <xf numFmtId="3" fontId="23" fillId="0" borderId="0" xfId="1" applyNumberFormat="1" applyFont="1" applyAlignment="1">
      <alignment vertical="center"/>
    </xf>
    <xf numFmtId="0" fontId="5" fillId="0" borderId="183" xfId="1" applyFont="1" applyBorder="1" applyAlignment="1">
      <alignment horizontal="center" vertical="center"/>
    </xf>
    <xf numFmtId="196" fontId="5" fillId="0" borderId="0" xfId="1" applyNumberFormat="1" applyFont="1" applyAlignment="1">
      <alignment horizontal="right" vertical="center"/>
    </xf>
    <xf numFmtId="0" fontId="5" fillId="0" borderId="60" xfId="1" applyFont="1" applyBorder="1" applyAlignment="1">
      <alignment horizontal="center" vertical="center"/>
    </xf>
    <xf numFmtId="0" fontId="2" fillId="0" borderId="0" xfId="1" applyFont="1" applyAlignment="1">
      <alignment vertical="top"/>
    </xf>
    <xf numFmtId="0" fontId="7" fillId="0" borderId="183" xfId="1" applyFont="1" applyBorder="1" applyAlignment="1">
      <alignment horizontal="center" vertical="center"/>
    </xf>
    <xf numFmtId="0" fontId="7" fillId="0" borderId="186" xfId="1" applyFont="1" applyBorder="1" applyAlignment="1">
      <alignment horizontal="center" vertical="center"/>
    </xf>
    <xf numFmtId="0" fontId="7" fillId="0" borderId="62" xfId="1" applyFont="1" applyBorder="1" applyAlignment="1">
      <alignment horizontal="center" vertical="center"/>
    </xf>
    <xf numFmtId="0" fontId="12" fillId="0" borderId="85" xfId="1" applyFont="1" applyBorder="1" applyAlignment="1">
      <alignment vertical="center"/>
    </xf>
    <xf numFmtId="0" fontId="12" fillId="0" borderId="21" xfId="1" applyFont="1" applyBorder="1" applyAlignment="1">
      <alignment vertical="center"/>
    </xf>
    <xf numFmtId="0" fontId="12" fillId="0" borderId="187" xfId="1" applyFont="1" applyBorder="1" applyAlignment="1">
      <alignment vertical="center"/>
    </xf>
    <xf numFmtId="0" fontId="12" fillId="0" borderId="85" xfId="1" applyFont="1" applyBorder="1" applyAlignment="1">
      <alignment horizontal="right" vertical="center"/>
    </xf>
    <xf numFmtId="0" fontId="12" fillId="0" borderId="25" xfId="1" applyFont="1" applyBorder="1" applyAlignment="1">
      <alignment vertical="center"/>
    </xf>
    <xf numFmtId="0" fontId="12" fillId="0" borderId="188" xfId="1" applyFont="1" applyBorder="1" applyAlignment="1">
      <alignment vertical="center"/>
    </xf>
    <xf numFmtId="0" fontId="12" fillId="0" borderId="25" xfId="1" applyFont="1" applyBorder="1" applyAlignment="1">
      <alignment horizontal="right" vertical="center"/>
    </xf>
    <xf numFmtId="0" fontId="7" fillId="0" borderId="30" xfId="1" applyFont="1" applyBorder="1" applyAlignment="1">
      <alignment horizontal="center" vertical="center"/>
    </xf>
    <xf numFmtId="0" fontId="12" fillId="0" borderId="61" xfId="1" applyFont="1" applyBorder="1" applyAlignment="1">
      <alignment vertical="center"/>
    </xf>
    <xf numFmtId="0" fontId="12" fillId="0" borderId="1" xfId="1" applyFont="1" applyBorder="1" applyAlignment="1">
      <alignment vertical="center"/>
    </xf>
    <xf numFmtId="0" fontId="12" fillId="0" borderId="189" xfId="1" applyFont="1" applyBorder="1" applyAlignment="1">
      <alignment vertical="center"/>
    </xf>
    <xf numFmtId="0" fontId="7" fillId="0" borderId="86" xfId="1" applyFont="1" applyBorder="1" applyAlignment="1">
      <alignment vertical="center"/>
    </xf>
    <xf numFmtId="0" fontId="5" fillId="0" borderId="77" xfId="1" applyFont="1" applyBorder="1" applyAlignment="1">
      <alignment vertical="center"/>
    </xf>
    <xf numFmtId="0" fontId="12" fillId="0" borderId="86" xfId="1" applyFont="1" applyBorder="1" applyAlignment="1">
      <alignment vertical="center"/>
    </xf>
    <xf numFmtId="0" fontId="12" fillId="0" borderId="77" xfId="1" applyFont="1" applyBorder="1" applyAlignment="1">
      <alignment vertical="center"/>
    </xf>
    <xf numFmtId="0" fontId="12" fillId="0" borderId="190" xfId="1" applyFont="1" applyBorder="1" applyAlignment="1">
      <alignment vertical="center"/>
    </xf>
    <xf numFmtId="0" fontId="12" fillId="0" borderId="192" xfId="1" applyFont="1" applyBorder="1" applyAlignment="1">
      <alignment vertical="center"/>
    </xf>
    <xf numFmtId="0" fontId="12" fillId="0" borderId="148" xfId="1" applyFont="1" applyBorder="1" applyAlignment="1">
      <alignment vertical="center"/>
    </xf>
    <xf numFmtId="0" fontId="12" fillId="0" borderId="193" xfId="1" applyFont="1" applyBorder="1" applyAlignment="1">
      <alignment vertical="center"/>
    </xf>
    <xf numFmtId="0" fontId="12" fillId="0" borderId="196" xfId="1" applyFont="1" applyBorder="1" applyAlignment="1">
      <alignment horizontal="left" vertical="center"/>
    </xf>
    <xf numFmtId="0" fontId="5" fillId="0" borderId="197" xfId="1" applyFont="1" applyBorder="1" applyAlignment="1">
      <alignment horizontal="right" vertical="center"/>
    </xf>
    <xf numFmtId="0" fontId="12" fillId="0" borderId="0" xfId="1" applyFont="1" applyAlignment="1">
      <alignment horizontal="left" vertical="center"/>
    </xf>
    <xf numFmtId="0" fontId="12" fillId="0" borderId="185" xfId="1" applyFont="1" applyBorder="1" applyAlignment="1">
      <alignment vertical="center"/>
    </xf>
    <xf numFmtId="0" fontId="5" fillId="0" borderId="66" xfId="1" applyFont="1" applyBorder="1" applyAlignment="1">
      <alignment horizontal="right" vertical="center"/>
    </xf>
    <xf numFmtId="0" fontId="5" fillId="0" borderId="66" xfId="1" applyFont="1" applyBorder="1" applyAlignment="1">
      <alignment horizontal="center" vertical="center"/>
    </xf>
    <xf numFmtId="179" fontId="5" fillId="0" borderId="32" xfId="1" applyNumberFormat="1" applyFont="1" applyBorder="1" applyAlignment="1">
      <alignment horizontal="center" vertical="center"/>
    </xf>
    <xf numFmtId="193" fontId="5" fillId="0" borderId="0" xfId="1" applyNumberFormat="1" applyFont="1" applyAlignment="1">
      <alignment vertical="center"/>
    </xf>
    <xf numFmtId="178" fontId="5" fillId="0" borderId="32" xfId="1" applyNumberFormat="1" applyFont="1" applyBorder="1" applyAlignment="1">
      <alignment vertical="center"/>
    </xf>
    <xf numFmtId="178" fontId="5" fillId="0" borderId="32" xfId="1" applyNumberFormat="1" applyFont="1" applyBorder="1" applyAlignment="1">
      <alignment horizontal="right" vertical="center"/>
    </xf>
    <xf numFmtId="0" fontId="5" fillId="0" borderId="64" xfId="1" applyFont="1" applyBorder="1" applyAlignment="1">
      <alignment horizontal="center" vertical="center"/>
    </xf>
    <xf numFmtId="0" fontId="28" fillId="0" borderId="0" xfId="1" applyFont="1" applyAlignment="1">
      <alignment vertical="center"/>
    </xf>
    <xf numFmtId="0" fontId="12" fillId="0" borderId="0" xfId="1" applyFont="1" applyAlignment="1">
      <alignment horizontal="right" vertical="center"/>
    </xf>
    <xf numFmtId="0" fontId="12" fillId="0" borderId="11" xfId="1" applyFont="1" applyBorder="1" applyAlignment="1">
      <alignment horizontal="center" vertical="center"/>
    </xf>
    <xf numFmtId="0" fontId="12" fillId="0" borderId="80" xfId="1" applyFont="1" applyBorder="1" applyAlignment="1">
      <alignment horizontal="center" vertical="center"/>
    </xf>
    <xf numFmtId="0" fontId="12" fillId="0" borderId="81" xfId="1" applyFont="1" applyBorder="1" applyAlignment="1">
      <alignment horizontal="center" vertical="center"/>
    </xf>
    <xf numFmtId="178" fontId="12" fillId="0" borderId="23" xfId="1" applyNumberFormat="1" applyFont="1" applyBorder="1" applyAlignment="1">
      <alignment horizontal="center" vertical="center"/>
    </xf>
    <xf numFmtId="178" fontId="12" fillId="0" borderId="0" xfId="1" applyNumberFormat="1" applyFont="1" applyAlignment="1">
      <alignment vertical="center"/>
    </xf>
    <xf numFmtId="193" fontId="12" fillId="0" borderId="0" xfId="1" applyNumberFormat="1" applyFont="1" applyAlignment="1">
      <alignment horizontal="center" vertical="center"/>
    </xf>
    <xf numFmtId="178" fontId="12" fillId="0" borderId="23" xfId="1" applyNumberFormat="1" applyFont="1" applyBorder="1" applyAlignment="1">
      <alignment vertical="center"/>
    </xf>
    <xf numFmtId="186" fontId="12" fillId="0" borderId="0" xfId="1" applyNumberFormat="1" applyFont="1" applyAlignment="1">
      <alignment vertical="center"/>
    </xf>
    <xf numFmtId="178" fontId="12" fillId="0" borderId="0" xfId="1" applyNumberFormat="1" applyFont="1" applyAlignment="1">
      <alignment horizontal="center" vertical="center"/>
    </xf>
    <xf numFmtId="193" fontId="12" fillId="0" borderId="0" xfId="1" applyNumberFormat="1" applyFont="1" applyAlignment="1">
      <alignment vertical="center"/>
    </xf>
    <xf numFmtId="194" fontId="12" fillId="0" borderId="0" xfId="1" applyNumberFormat="1" applyFont="1" applyAlignment="1">
      <alignment horizontal="right" vertical="center"/>
    </xf>
    <xf numFmtId="194" fontId="12" fillId="0" borderId="0" xfId="1" applyNumberFormat="1" applyFont="1" applyAlignment="1">
      <alignment vertical="center"/>
    </xf>
    <xf numFmtId="178" fontId="12" fillId="0" borderId="0" xfId="1" applyNumberFormat="1" applyFont="1" applyAlignment="1">
      <alignment horizontal="right" vertical="center"/>
    </xf>
    <xf numFmtId="0" fontId="33" fillId="0" borderId="0" xfId="1" applyFont="1" applyAlignment="1">
      <alignment horizontal="left" vertical="center"/>
    </xf>
    <xf numFmtId="193" fontId="12" fillId="0" borderId="0" xfId="1" applyNumberFormat="1" applyFont="1" applyAlignment="1">
      <alignment horizontal="right" vertical="center"/>
    </xf>
    <xf numFmtId="178" fontId="12" fillId="0" borderId="23" xfId="1" applyNumberFormat="1" applyFont="1" applyBorder="1" applyAlignment="1">
      <alignment horizontal="right" vertical="center"/>
    </xf>
    <xf numFmtId="186" fontId="12" fillId="0" borderId="0" xfId="1" applyNumberFormat="1" applyFont="1" applyAlignment="1">
      <alignment horizontal="right" vertical="center"/>
    </xf>
    <xf numFmtId="178" fontId="12" fillId="0" borderId="1" xfId="1" applyNumberFormat="1" applyFont="1" applyBorder="1" applyAlignment="1">
      <alignment horizontal="center" vertical="center"/>
    </xf>
    <xf numFmtId="178" fontId="12" fillId="0" borderId="1" xfId="1" applyNumberFormat="1" applyFont="1" applyBorder="1" applyAlignment="1">
      <alignment vertical="center"/>
    </xf>
    <xf numFmtId="193" fontId="12" fillId="0" borderId="1" xfId="1" applyNumberFormat="1" applyFont="1" applyBorder="1" applyAlignment="1">
      <alignment horizontal="center" vertical="center"/>
    </xf>
    <xf numFmtId="193" fontId="12" fillId="0" borderId="1" xfId="1" applyNumberFormat="1" applyFont="1" applyBorder="1" applyAlignment="1">
      <alignment vertical="center"/>
    </xf>
    <xf numFmtId="0" fontId="7" fillId="0" borderId="0" xfId="1" applyFont="1" applyAlignment="1">
      <alignment horizontal="left" wrapText="1"/>
    </xf>
    <xf numFmtId="0" fontId="23" fillId="0" borderId="0" xfId="1" applyFont="1" applyAlignment="1">
      <alignment vertical="top" wrapText="1"/>
    </xf>
    <xf numFmtId="0" fontId="23" fillId="0" borderId="0" xfId="1" applyFont="1" applyAlignment="1">
      <alignment vertical="top"/>
    </xf>
    <xf numFmtId="0" fontId="12" fillId="0" borderId="0" xfId="1" applyFont="1"/>
    <xf numFmtId="0" fontId="5" fillId="0" borderId="67" xfId="1" applyFont="1" applyBorder="1"/>
    <xf numFmtId="3" fontId="8" fillId="0" borderId="108" xfId="1" applyNumberFormat="1" applyFont="1" applyBorder="1" applyAlignment="1">
      <alignment horizontal="center" wrapText="1"/>
    </xf>
    <xf numFmtId="3" fontId="7" fillId="0" borderId="24" xfId="1" quotePrefix="1" applyNumberFormat="1" applyFont="1" applyBorder="1" applyAlignment="1">
      <alignment horizontal="right"/>
    </xf>
    <xf numFmtId="198" fontId="7" fillId="0" borderId="24" xfId="1" applyNumberFormat="1" applyFont="1" applyBorder="1" applyAlignment="1">
      <alignment horizontal="center"/>
    </xf>
    <xf numFmtId="197" fontId="7" fillId="0" borderId="24" xfId="1" applyNumberFormat="1" applyFont="1" applyBorder="1" applyAlignment="1">
      <alignment horizontal="center"/>
    </xf>
    <xf numFmtId="194" fontId="7" fillId="0" borderId="0" xfId="1" applyNumberFormat="1" applyFont="1" applyAlignment="1">
      <alignment horizontal="center"/>
    </xf>
    <xf numFmtId="176" fontId="5" fillId="0" borderId="0" xfId="1" applyNumberFormat="1" applyFont="1" applyAlignment="1">
      <alignment horizontal="center"/>
    </xf>
    <xf numFmtId="3" fontId="7" fillId="0" borderId="24" xfId="1" quotePrefix="1" applyNumberFormat="1" applyFont="1" applyBorder="1" applyAlignment="1">
      <alignment horizontal="right" vertical="center"/>
    </xf>
    <xf numFmtId="198" fontId="7" fillId="0" borderId="24" xfId="1" applyNumberFormat="1" applyFont="1" applyBorder="1" applyAlignment="1">
      <alignment horizontal="right" vertical="center" indent="1"/>
    </xf>
    <xf numFmtId="197" fontId="7" fillId="0" borderId="24" xfId="1" applyNumberFormat="1" applyFont="1" applyBorder="1" applyAlignment="1">
      <alignment horizontal="right" vertical="center"/>
    </xf>
    <xf numFmtId="176" fontId="5" fillId="0" borderId="0" xfId="1" applyNumberFormat="1" applyFont="1" applyAlignment="1">
      <alignment horizontal="center" vertical="center"/>
    </xf>
    <xf numFmtId="3" fontId="7" fillId="0" borderId="0" xfId="1" quotePrefix="1" applyNumberFormat="1" applyFont="1" applyAlignment="1">
      <alignment horizontal="right" vertical="center"/>
    </xf>
    <xf numFmtId="3" fontId="7" fillId="0" borderId="1" xfId="1" quotePrefix="1" applyNumberFormat="1" applyFont="1" applyBorder="1" applyAlignment="1">
      <alignment horizontal="right" vertical="center"/>
    </xf>
    <xf numFmtId="3" fontId="7" fillId="0" borderId="0" xfId="1" quotePrefix="1" applyNumberFormat="1" applyFont="1" applyAlignment="1">
      <alignment horizontal="right" readingOrder="2"/>
    </xf>
    <xf numFmtId="176" fontId="7" fillId="0" borderId="0" xfId="1" applyNumberFormat="1" applyFont="1" applyAlignment="1">
      <alignment horizontal="center"/>
    </xf>
    <xf numFmtId="197" fontId="7" fillId="0" borderId="0" xfId="1" applyNumberFormat="1" applyFont="1"/>
    <xf numFmtId="3" fontId="5" fillId="0" borderId="201" xfId="1" applyNumberFormat="1" applyFont="1" applyBorder="1" applyAlignment="1">
      <alignment vertical="center"/>
    </xf>
    <xf numFmtId="0" fontId="12" fillId="0" borderId="32" xfId="1" applyFont="1" applyBorder="1"/>
    <xf numFmtId="3" fontId="8" fillId="0" borderId="91" xfId="1" applyNumberFormat="1" applyFont="1" applyBorder="1" applyAlignment="1">
      <alignment horizontal="center" wrapText="1"/>
    </xf>
    <xf numFmtId="178" fontId="7" fillId="0" borderId="25" xfId="1" applyNumberFormat="1" applyFont="1" applyBorder="1" applyAlignment="1">
      <alignment horizontal="right"/>
    </xf>
    <xf numFmtId="178" fontId="7" fillId="0" borderId="24" xfId="1" applyNumberFormat="1" applyFont="1" applyBorder="1" applyAlignment="1">
      <alignment horizontal="right"/>
    </xf>
    <xf numFmtId="178" fontId="7" fillId="0" borderId="40" xfId="1" applyNumberFormat="1" applyFont="1" applyBorder="1"/>
    <xf numFmtId="198" fontId="7" fillId="0" borderId="0" xfId="1" applyNumberFormat="1" applyFont="1" applyAlignment="1">
      <alignment horizontal="center"/>
    </xf>
    <xf numFmtId="182" fontId="5" fillId="0" borderId="0" xfId="1" applyNumberFormat="1" applyFont="1"/>
    <xf numFmtId="178" fontId="7" fillId="0" borderId="24" xfId="1" applyNumberFormat="1" applyFont="1" applyBorder="1" applyAlignment="1">
      <alignment horizontal="right" vertical="center"/>
    </xf>
    <xf numFmtId="178" fontId="7" fillId="0" borderId="40" xfId="1" applyNumberFormat="1" applyFont="1" applyBorder="1" applyAlignment="1">
      <alignment horizontal="right" vertical="center"/>
    </xf>
    <xf numFmtId="198" fontId="7" fillId="0" borderId="0" xfId="1" applyNumberFormat="1" applyFont="1" applyAlignment="1">
      <alignment horizontal="right" vertical="center"/>
    </xf>
    <xf numFmtId="182" fontId="5" fillId="0" borderId="0" xfId="1" applyNumberFormat="1" applyFont="1" applyAlignment="1">
      <alignment vertical="center"/>
    </xf>
    <xf numFmtId="197" fontId="7" fillId="0" borderId="41" xfId="1" applyNumberFormat="1" applyFont="1" applyBorder="1" applyAlignment="1">
      <alignment horizontal="right" vertical="center"/>
    </xf>
    <xf numFmtId="3" fontId="7" fillId="0" borderId="0" xfId="1" quotePrefix="1" applyNumberFormat="1" applyFont="1" applyAlignment="1">
      <alignment horizontal="left"/>
    </xf>
    <xf numFmtId="194" fontId="5" fillId="0" borderId="0" xfId="1" applyNumberFormat="1" applyFont="1"/>
    <xf numFmtId="3" fontId="5" fillId="0" borderId="32" xfId="1" applyNumberFormat="1" applyFont="1" applyBorder="1" applyAlignment="1">
      <alignment horizontal="center"/>
    </xf>
    <xf numFmtId="3" fontId="5" fillId="0" borderId="4" xfId="1" applyNumberFormat="1" applyFont="1" applyBorder="1" applyAlignment="1">
      <alignment horizontal="center"/>
    </xf>
    <xf numFmtId="3" fontId="5" fillId="0" borderId="0" xfId="1" applyNumberFormat="1" applyFont="1" applyAlignment="1">
      <alignment horizontal="center"/>
    </xf>
    <xf numFmtId="3" fontId="5" fillId="0" borderId="13" xfId="1" applyNumberFormat="1" applyFont="1" applyBorder="1" applyAlignment="1">
      <alignment horizontal="center"/>
    </xf>
    <xf numFmtId="3" fontId="5" fillId="0" borderId="15" xfId="1" applyNumberFormat="1" applyFont="1" applyBorder="1" applyAlignment="1">
      <alignment horizontal="center"/>
    </xf>
    <xf numFmtId="197" fontId="7" fillId="0" borderId="40" xfId="1" applyNumberFormat="1" applyFont="1" applyBorder="1" applyAlignment="1">
      <alignment horizontal="center"/>
    </xf>
    <xf numFmtId="186" fontId="7" fillId="0" borderId="0" xfId="1" applyNumberFormat="1" applyFont="1" applyAlignment="1">
      <alignment horizontal="right"/>
    </xf>
    <xf numFmtId="197" fontId="7" fillId="0" borderId="0" xfId="1" applyNumberFormat="1" applyFont="1" applyAlignment="1">
      <alignment horizontal="right"/>
    </xf>
    <xf numFmtId="184" fontId="7" fillId="0" borderId="0" xfId="1" applyNumberFormat="1" applyFont="1" applyAlignment="1">
      <alignment horizontal="right"/>
    </xf>
    <xf numFmtId="197" fontId="7" fillId="0" borderId="40" xfId="1" applyNumberFormat="1" applyFont="1" applyBorder="1" applyAlignment="1">
      <alignment horizontal="right" vertical="center"/>
    </xf>
    <xf numFmtId="186" fontId="7" fillId="0" borderId="0" xfId="1" applyNumberFormat="1" applyFont="1" applyAlignment="1">
      <alignment horizontal="right" vertical="center"/>
    </xf>
    <xf numFmtId="3" fontId="10" fillId="0" borderId="0" xfId="1" applyNumberFormat="1" applyFont="1" applyAlignment="1">
      <alignment vertical="center"/>
    </xf>
    <xf numFmtId="3" fontId="5" fillId="0" borderId="75" xfId="1" applyNumberFormat="1" applyFont="1" applyBorder="1" applyAlignment="1">
      <alignment horizontal="center" vertical="center"/>
    </xf>
    <xf numFmtId="3" fontId="8" fillId="0" borderId="0" xfId="1" applyNumberFormat="1" applyFont="1" applyAlignment="1">
      <alignment horizontal="center" vertical="center"/>
    </xf>
    <xf numFmtId="182" fontId="7" fillId="0" borderId="0" xfId="1" applyNumberFormat="1" applyFont="1"/>
    <xf numFmtId="198" fontId="7" fillId="0" borderId="60" xfId="1" applyNumberFormat="1" applyFont="1" applyBorder="1" applyAlignment="1">
      <alignment horizontal="right" vertical="center" indent="1"/>
    </xf>
    <xf numFmtId="197" fontId="7" fillId="0" borderId="60" xfId="1" applyNumberFormat="1" applyFont="1" applyBorder="1" applyAlignment="1">
      <alignment horizontal="right" vertical="center"/>
    </xf>
    <xf numFmtId="197" fontId="7" fillId="0" borderId="205" xfId="1" applyNumberFormat="1" applyFont="1" applyBorder="1" applyAlignment="1">
      <alignment horizontal="right" vertical="center"/>
    </xf>
    <xf numFmtId="198" fontId="7" fillId="0" borderId="1" xfId="1" applyNumberFormat="1" applyFont="1" applyBorder="1" applyAlignment="1">
      <alignment horizontal="right" vertical="center"/>
    </xf>
    <xf numFmtId="178" fontId="7" fillId="0" borderId="60" xfId="1" applyNumberFormat="1" applyFont="1" applyBorder="1" applyAlignment="1">
      <alignment horizontal="right" vertical="center"/>
    </xf>
    <xf numFmtId="197" fontId="7" fillId="0" borderId="206" xfId="1" applyNumberFormat="1" applyFont="1" applyBorder="1" applyAlignment="1">
      <alignment horizontal="right" vertical="center"/>
    </xf>
    <xf numFmtId="186" fontId="7" fillId="0" borderId="1" xfId="1" applyNumberFormat="1" applyFont="1" applyBorder="1" applyAlignment="1">
      <alignment horizontal="right" vertical="center"/>
    </xf>
    <xf numFmtId="3" fontId="8" fillId="0" borderId="0" xfId="1" applyNumberFormat="1" applyFont="1" applyAlignment="1">
      <alignment horizontal="center" vertical="center" wrapText="1"/>
    </xf>
    <xf numFmtId="184" fontId="7" fillId="0" borderId="0" xfId="1" applyNumberFormat="1" applyFont="1" applyAlignment="1">
      <alignment vertical="center"/>
    </xf>
    <xf numFmtId="184" fontId="7" fillId="0" borderId="0" xfId="1" applyNumberFormat="1" applyFont="1" applyAlignment="1">
      <alignment horizontal="right" vertical="center"/>
    </xf>
    <xf numFmtId="0" fontId="10" fillId="0" borderId="0" xfId="1" applyFont="1"/>
    <xf numFmtId="3" fontId="12" fillId="0" borderId="34" xfId="1" applyNumberFormat="1" applyFont="1" applyBorder="1" applyAlignment="1">
      <alignment horizontal="center"/>
    </xf>
    <xf numFmtId="0" fontId="5" fillId="0" borderId="34" xfId="1" applyFont="1" applyBorder="1" applyAlignment="1">
      <alignment horizontal="center" vertical="top"/>
    </xf>
    <xf numFmtId="3" fontId="5" fillId="0" borderId="34" xfId="1" applyNumberFormat="1" applyFont="1" applyBorder="1" applyAlignment="1">
      <alignment horizontal="center" vertical="center"/>
    </xf>
    <xf numFmtId="3" fontId="5" fillId="0" borderId="12" xfId="1" applyNumberFormat="1" applyFont="1" applyBorder="1" applyAlignment="1">
      <alignment horizontal="center" vertical="center"/>
    </xf>
    <xf numFmtId="0" fontId="5" fillId="0" borderId="104" xfId="1" applyFont="1" applyBorder="1" applyAlignment="1">
      <alignment horizontal="center" vertical="top"/>
    </xf>
    <xf numFmtId="3" fontId="5" fillId="0" borderId="104" xfId="1" applyNumberFormat="1" applyFont="1" applyBorder="1" applyAlignment="1">
      <alignment horizontal="center" vertical="center"/>
    </xf>
    <xf numFmtId="0" fontId="5" fillId="0" borderId="8" xfId="1" applyFont="1" applyBorder="1" applyAlignment="1">
      <alignment horizontal="center" vertical="top"/>
    </xf>
    <xf numFmtId="199" fontId="7" fillId="0" borderId="23" xfId="1" applyNumberFormat="1" applyFont="1" applyBorder="1"/>
    <xf numFmtId="199" fontId="7" fillId="0" borderId="0" xfId="1" applyNumberFormat="1" applyFont="1"/>
    <xf numFmtId="199" fontId="7" fillId="0" borderId="0" xfId="1" applyNumberFormat="1" applyFont="1" applyAlignment="1">
      <alignment horizontal="right"/>
    </xf>
    <xf numFmtId="180" fontId="7" fillId="0" borderId="0" xfId="1" applyNumberFormat="1" applyFont="1" applyAlignment="1">
      <alignment horizontal="right"/>
    </xf>
    <xf numFmtId="199" fontId="7" fillId="0" borderId="23" xfId="1" applyNumberFormat="1" applyFont="1" applyBorder="1" applyAlignment="1">
      <alignment vertical="center"/>
    </xf>
    <xf numFmtId="199" fontId="7" fillId="0" borderId="0" xfId="1" applyNumberFormat="1" applyFont="1" applyAlignment="1">
      <alignment vertical="center"/>
    </xf>
    <xf numFmtId="199" fontId="7" fillId="0" borderId="0" xfId="1" applyNumberFormat="1" applyFont="1" applyAlignment="1">
      <alignment horizontal="right" vertical="center"/>
    </xf>
    <xf numFmtId="180" fontId="7" fillId="0" borderId="0" xfId="1" applyNumberFormat="1" applyFont="1" applyAlignment="1">
      <alignment horizontal="right" vertical="center"/>
    </xf>
    <xf numFmtId="199" fontId="7" fillId="0" borderId="25" xfId="1" applyNumberFormat="1" applyFont="1" applyBorder="1" applyAlignment="1">
      <alignment vertical="center"/>
    </xf>
    <xf numFmtId="0" fontId="7" fillId="0" borderId="0" xfId="1" applyFont="1" applyAlignment="1">
      <alignment horizontal="left"/>
    </xf>
    <xf numFmtId="184" fontId="7" fillId="0" borderId="0" xfId="1" applyNumberFormat="1" applyFont="1"/>
    <xf numFmtId="186" fontId="7" fillId="0" borderId="0" xfId="1" applyNumberFormat="1" applyFont="1"/>
    <xf numFmtId="0" fontId="5" fillId="0" borderId="95" xfId="1" applyFont="1" applyBorder="1" applyAlignment="1">
      <alignment horizontal="center" vertical="center"/>
    </xf>
    <xf numFmtId="0" fontId="5" fillId="0" borderId="216" xfId="1" applyFont="1" applyBorder="1" applyAlignment="1">
      <alignment horizontal="center" vertical="center"/>
    </xf>
    <xf numFmtId="3" fontId="7" fillId="0" borderId="26" xfId="1" quotePrefix="1" applyNumberFormat="1" applyFont="1" applyBorder="1" applyAlignment="1">
      <alignment horizontal="center" vertical="center" wrapText="1"/>
    </xf>
    <xf numFmtId="199" fontId="7" fillId="0" borderId="61" xfId="1" applyNumberFormat="1" applyFont="1" applyBorder="1" applyAlignment="1">
      <alignment vertical="center"/>
    </xf>
    <xf numFmtId="199" fontId="7" fillId="0" borderId="1" xfId="1" applyNumberFormat="1" applyFont="1" applyBorder="1" applyAlignment="1">
      <alignment vertical="center"/>
    </xf>
    <xf numFmtId="199" fontId="7" fillId="0" borderId="1" xfId="1" applyNumberFormat="1" applyFont="1" applyBorder="1" applyAlignment="1">
      <alignment horizontal="right" vertical="center"/>
    </xf>
    <xf numFmtId="180" fontId="7" fillId="0" borderId="1" xfId="1" applyNumberFormat="1" applyFont="1" applyBorder="1" applyAlignment="1">
      <alignment horizontal="right" vertical="center"/>
    </xf>
    <xf numFmtId="189" fontId="7" fillId="0" borderId="1" xfId="2" applyNumberFormat="1" applyFont="1" applyFill="1" applyBorder="1" applyAlignment="1">
      <alignment horizontal="right" vertical="center"/>
    </xf>
    <xf numFmtId="38" fontId="7" fillId="0" borderId="61" xfId="2" applyFont="1" applyFill="1" applyBorder="1" applyAlignment="1">
      <alignment horizontal="center" vertical="center"/>
    </xf>
    <xf numFmtId="0" fontId="22" fillId="0" borderId="0" xfId="1" applyFont="1" applyAlignment="1">
      <alignment vertical="center"/>
    </xf>
    <xf numFmtId="0" fontId="8" fillId="0" borderId="49" xfId="1" applyFont="1" applyBorder="1" applyAlignment="1">
      <alignment vertical="center"/>
    </xf>
    <xf numFmtId="0" fontId="8" fillId="0" borderId="62" xfId="1" applyFont="1" applyBorder="1" applyAlignment="1">
      <alignment vertical="center"/>
    </xf>
    <xf numFmtId="0" fontId="8" fillId="0" borderId="0" xfId="1" applyFont="1" applyAlignment="1">
      <alignment horizontal="right" vertical="center" shrinkToFit="1"/>
    </xf>
    <xf numFmtId="0" fontId="8" fillId="0" borderId="24" xfId="1" applyFont="1" applyBorder="1" applyAlignment="1">
      <alignment horizontal="center" vertical="center" wrapText="1"/>
    </xf>
    <xf numFmtId="0" fontId="8" fillId="0" borderId="0" xfId="1" applyFont="1" applyAlignment="1">
      <alignment horizontal="center" vertical="center" wrapText="1"/>
    </xf>
    <xf numFmtId="0" fontId="8" fillId="0" borderId="1" xfId="1" applyFont="1" applyBorder="1" applyAlignment="1">
      <alignment horizontal="center" vertical="center" wrapText="1"/>
    </xf>
    <xf numFmtId="38" fontId="8" fillId="0" borderId="0" xfId="6" applyFont="1" applyFill="1" applyBorder="1" applyAlignment="1">
      <alignment horizontal="right" vertical="center" shrinkToFit="1"/>
    </xf>
    <xf numFmtId="193" fontId="8" fillId="0" borderId="0" xfId="1" applyNumberFormat="1" applyFont="1" applyAlignment="1">
      <alignment vertical="center" shrinkToFit="1"/>
    </xf>
    <xf numFmtId="0" fontId="8" fillId="0" borderId="0" xfId="1" applyFont="1" applyAlignment="1">
      <alignment vertical="center" shrinkToFit="1"/>
    </xf>
    <xf numFmtId="0" fontId="8" fillId="0" borderId="108" xfId="1" applyFont="1" applyBorder="1" applyAlignment="1">
      <alignment horizontal="center" vertical="center" shrinkToFit="1"/>
    </xf>
    <xf numFmtId="3" fontId="8" fillId="0" borderId="0" xfId="1" applyNumberFormat="1" applyFont="1" applyAlignment="1">
      <alignment vertical="center" shrinkToFit="1"/>
    </xf>
    <xf numFmtId="3" fontId="8" fillId="0" borderId="25" xfId="1" applyNumberFormat="1" applyFont="1" applyBorder="1" applyAlignment="1">
      <alignment vertical="center" shrinkToFit="1"/>
    </xf>
    <xf numFmtId="38" fontId="8" fillId="0" borderId="0" xfId="6" applyFont="1" applyFill="1" applyAlignment="1">
      <alignment horizontal="right" vertical="center" shrinkToFit="1"/>
    </xf>
    <xf numFmtId="38" fontId="8" fillId="0" borderId="1" xfId="6" applyFont="1" applyFill="1" applyBorder="1" applyAlignment="1">
      <alignment horizontal="right" vertical="center" shrinkToFit="1"/>
    </xf>
    <xf numFmtId="203" fontId="8" fillId="0" borderId="0" xfId="6" applyNumberFormat="1" applyFont="1" applyFill="1" applyAlignment="1">
      <alignment horizontal="right" vertical="center" shrinkToFit="1"/>
    </xf>
    <xf numFmtId="203" fontId="8" fillId="0" borderId="1" xfId="6" applyNumberFormat="1" applyFont="1" applyFill="1" applyBorder="1" applyAlignment="1">
      <alignment horizontal="right" vertical="center" shrinkToFit="1"/>
    </xf>
    <xf numFmtId="0" fontId="7" fillId="0" borderId="36" xfId="1" applyFont="1" applyBorder="1" applyAlignment="1">
      <alignment horizontal="center" vertical="center" wrapText="1"/>
    </xf>
    <xf numFmtId="0" fontId="8" fillId="0" borderId="91" xfId="1" applyFont="1" applyBorder="1" applyAlignment="1">
      <alignment horizontal="center" vertical="center" shrinkToFit="1"/>
    </xf>
    <xf numFmtId="0" fontId="8" fillId="0" borderId="9" xfId="1" applyFont="1" applyBorder="1" applyAlignment="1">
      <alignment horizontal="distributed" vertical="center"/>
    </xf>
    <xf numFmtId="0" fontId="8" fillId="0" borderId="71" xfId="1" applyFont="1" applyBorder="1" applyAlignment="1">
      <alignment horizontal="center" vertical="center" wrapText="1"/>
    </xf>
    <xf numFmtId="0" fontId="8" fillId="0" borderId="62" xfId="1" applyFont="1" applyBorder="1" applyAlignment="1">
      <alignment horizontal="distributed"/>
    </xf>
    <xf numFmtId="3" fontId="8" fillId="0" borderId="21" xfId="1" applyNumberFormat="1" applyFont="1" applyBorder="1"/>
    <xf numFmtId="38" fontId="8" fillId="0" borderId="0" xfId="1" applyNumberFormat="1" applyFont="1"/>
    <xf numFmtId="0" fontId="8" fillId="0" borderId="24" xfId="1" applyFont="1" applyBorder="1" applyAlignment="1">
      <alignment horizontal="distributed"/>
    </xf>
    <xf numFmtId="3" fontId="8" fillId="0" borderId="0" xfId="1" applyNumberFormat="1" applyFont="1"/>
    <xf numFmtId="3" fontId="8" fillId="0" borderId="0" xfId="1" applyNumberFormat="1" applyFont="1" applyAlignment="1">
      <alignment horizontal="center"/>
    </xf>
    <xf numFmtId="3" fontId="8" fillId="0" borderId="0" xfId="1" applyNumberFormat="1" applyFont="1" applyAlignment="1">
      <alignment horizontal="right"/>
    </xf>
    <xf numFmtId="38" fontId="8" fillId="0" borderId="0" xfId="1" applyNumberFormat="1" applyFont="1" applyAlignment="1">
      <alignment horizontal="center"/>
    </xf>
    <xf numFmtId="38" fontId="8" fillId="0" borderId="1" xfId="1" applyNumberFormat="1" applyFont="1" applyBorder="1"/>
    <xf numFmtId="0" fontId="31" fillId="0" borderId="49" xfId="1" applyFont="1" applyBorder="1"/>
    <xf numFmtId="3" fontId="8" fillId="0" borderId="23" xfId="1" applyNumberFormat="1" applyFont="1" applyBorder="1" applyAlignment="1">
      <alignment horizontal="right"/>
    </xf>
    <xf numFmtId="3" fontId="8" fillId="0" borderId="8" xfId="1" applyNumberFormat="1" applyFont="1" applyBorder="1" applyAlignment="1">
      <alignment horizontal="right"/>
    </xf>
    <xf numFmtId="3" fontId="8" fillId="0" borderId="7" xfId="1" applyNumberFormat="1" applyFont="1" applyBorder="1" applyAlignment="1">
      <alignment horizontal="right"/>
    </xf>
    <xf numFmtId="0" fontId="8" fillId="0" borderId="1" xfId="1" applyFont="1" applyBorder="1" applyAlignment="1">
      <alignment horizontal="distributed"/>
    </xf>
    <xf numFmtId="3" fontId="8" fillId="0" borderId="78" xfId="1" applyNumberFormat="1" applyFont="1" applyBorder="1" applyAlignment="1">
      <alignment horizontal="right"/>
    </xf>
    <xf numFmtId="3" fontId="8" fillId="0" borderId="1" xfId="1" applyNumberFormat="1" applyFont="1" applyBorder="1" applyAlignment="1">
      <alignment horizontal="right"/>
    </xf>
    <xf numFmtId="0" fontId="13" fillId="0" borderId="0" xfId="1" applyFont="1" applyAlignment="1">
      <alignment vertical="center"/>
    </xf>
    <xf numFmtId="0" fontId="8" fillId="0" borderId="18" xfId="1" applyFont="1" applyBorder="1" applyAlignment="1">
      <alignment horizontal="distributed" vertical="justify"/>
    </xf>
    <xf numFmtId="0" fontId="8" fillId="0" borderId="0" xfId="1" applyFont="1" applyAlignment="1">
      <alignment horizontal="distributed" vertical="justify"/>
    </xf>
    <xf numFmtId="0" fontId="8" fillId="0" borderId="46" xfId="1" applyFont="1" applyBorder="1" applyAlignment="1">
      <alignment horizontal="distributed" vertical="justify"/>
    </xf>
    <xf numFmtId="0" fontId="8" fillId="0" borderId="122" xfId="1" applyFont="1" applyBorder="1" applyAlignment="1">
      <alignment horizontal="distributed" vertical="justify"/>
    </xf>
    <xf numFmtId="178" fontId="5" fillId="0" borderId="260" xfId="1" applyNumberFormat="1" applyFont="1" applyBorder="1" applyAlignment="1">
      <alignment vertical="center"/>
    </xf>
    <xf numFmtId="178" fontId="5" fillId="0" borderId="58" xfId="1" applyNumberFormat="1" applyFont="1" applyBorder="1" applyAlignment="1">
      <alignment vertical="center"/>
    </xf>
    <xf numFmtId="0" fontId="8" fillId="0" borderId="36" xfId="1" applyFont="1" applyBorder="1" applyAlignment="1">
      <alignment horizontal="center" vertical="center" wrapText="1"/>
    </xf>
    <xf numFmtId="38" fontId="7" fillId="0" borderId="182" xfId="2" applyFont="1" applyFill="1" applyBorder="1" applyAlignment="1">
      <alignment vertical="center" shrinkToFit="1"/>
    </xf>
    <xf numFmtId="38" fontId="7" fillId="0" borderId="69" xfId="2" applyFont="1" applyFill="1" applyBorder="1" applyAlignment="1">
      <alignment vertical="center" shrinkToFit="1"/>
    </xf>
    <xf numFmtId="3" fontId="7" fillId="0" borderId="69" xfId="1" applyNumberFormat="1" applyFont="1" applyBorder="1" applyAlignment="1">
      <alignment vertical="center" shrinkToFit="1"/>
    </xf>
    <xf numFmtId="0" fontId="7" fillId="0" borderId="25" xfId="1" applyFont="1" applyBorder="1" applyAlignment="1">
      <alignment vertical="center" shrinkToFit="1"/>
    </xf>
    <xf numFmtId="0" fontId="7" fillId="0" borderId="61" xfId="1" applyFont="1" applyBorder="1" applyAlignment="1">
      <alignment vertical="center" shrinkToFit="1"/>
    </xf>
    <xf numFmtId="202" fontId="8" fillId="0" borderId="214" xfId="1" applyNumberFormat="1" applyFont="1" applyBorder="1" applyAlignment="1">
      <alignment horizontal="center" vertical="center" textRotation="255" wrapText="1"/>
    </xf>
    <xf numFmtId="202" fontId="8" fillId="0" borderId="215" xfId="1" applyNumberFormat="1" applyFont="1" applyBorder="1" applyAlignment="1">
      <alignment horizontal="center" vertical="center" textRotation="255" wrapText="1"/>
    </xf>
    <xf numFmtId="202" fontId="8" fillId="0" borderId="80" xfId="1" applyNumberFormat="1" applyFont="1" applyBorder="1" applyAlignment="1">
      <alignment horizontal="center" vertical="center" textRotation="255" wrapText="1"/>
    </xf>
    <xf numFmtId="202" fontId="8" fillId="0" borderId="80" xfId="1" applyNumberFormat="1" applyFont="1" applyBorder="1" applyAlignment="1">
      <alignment horizontal="center" vertical="center" textRotation="255"/>
    </xf>
    <xf numFmtId="202" fontId="8" fillId="0" borderId="76" xfId="1" applyNumberFormat="1" applyFont="1" applyBorder="1" applyAlignment="1">
      <alignment horizontal="center" vertical="center" textRotation="255" wrapText="1"/>
    </xf>
    <xf numFmtId="202" fontId="8" fillId="0" borderId="35" xfId="1" applyNumberFormat="1" applyFont="1" applyBorder="1" applyAlignment="1">
      <alignment horizontal="center" vertical="center" textRotation="255"/>
    </xf>
    <xf numFmtId="202" fontId="8" fillId="0" borderId="36" xfId="1" applyNumberFormat="1" applyFont="1" applyBorder="1" applyAlignment="1">
      <alignment horizontal="center" vertical="center" textRotation="255"/>
    </xf>
    <xf numFmtId="202" fontId="8" fillId="0" borderId="36" xfId="1" applyNumberFormat="1" applyFont="1" applyBorder="1" applyAlignment="1">
      <alignment horizontal="center" vertical="center" textRotation="255" shrinkToFit="1"/>
    </xf>
    <xf numFmtId="202" fontId="8" fillId="0" borderId="36" xfId="0" applyNumberFormat="1" applyFont="1" applyBorder="1" applyAlignment="1">
      <alignment horizontal="center" vertical="center" textRotation="255"/>
    </xf>
    <xf numFmtId="202" fontId="8" fillId="0" borderId="38" xfId="1" applyNumberFormat="1" applyFont="1" applyBorder="1" applyAlignment="1">
      <alignment horizontal="center" vertical="center"/>
    </xf>
    <xf numFmtId="202" fontId="8" fillId="0" borderId="21" xfId="1" applyNumberFormat="1" applyFont="1" applyBorder="1" applyAlignment="1">
      <alignment horizontal="center" vertical="center" wrapText="1"/>
    </xf>
    <xf numFmtId="202" fontId="8" fillId="0" borderId="21" xfId="1" applyNumberFormat="1" applyFont="1" applyBorder="1" applyAlignment="1">
      <alignment horizontal="center" vertical="center"/>
    </xf>
    <xf numFmtId="202" fontId="8" fillId="0" borderId="0" xfId="1" applyNumberFormat="1" applyFont="1" applyAlignment="1">
      <alignment horizontal="center" vertical="center"/>
    </xf>
    <xf numFmtId="202" fontId="8" fillId="0" borderId="0" xfId="0" applyNumberFormat="1" applyFont="1" applyAlignment="1">
      <alignment horizontal="center" vertical="center"/>
    </xf>
    <xf numFmtId="202" fontId="8" fillId="0" borderId="40" xfId="1" applyNumberFormat="1" applyFont="1" applyBorder="1" applyAlignment="1">
      <alignment horizontal="center" vertical="center"/>
    </xf>
    <xf numFmtId="202" fontId="8" fillId="0" borderId="0" xfId="1" applyNumberFormat="1" applyFont="1" applyAlignment="1">
      <alignment horizontal="center" vertical="center" wrapText="1"/>
    </xf>
    <xf numFmtId="202" fontId="8" fillId="0" borderId="0" xfId="1" applyNumberFormat="1" applyFont="1" applyAlignment="1">
      <alignment horizontal="center" vertical="center" shrinkToFit="1"/>
    </xf>
    <xf numFmtId="202" fontId="8" fillId="0" borderId="0" xfId="0" applyNumberFormat="1" applyFont="1" applyAlignment="1">
      <alignment horizontal="center" vertical="center" shrinkToFit="1"/>
    </xf>
    <xf numFmtId="202" fontId="8" fillId="0" borderId="40" xfId="1" applyNumberFormat="1" applyFont="1" applyBorder="1" applyAlignment="1">
      <alignment horizontal="center" vertical="center" shrinkToFit="1"/>
    </xf>
    <xf numFmtId="202" fontId="8" fillId="0" borderId="206" xfId="0" applyNumberFormat="1" applyFont="1" applyBorder="1" applyAlignment="1">
      <alignment horizontal="center" vertical="center" shrinkToFit="1"/>
    </xf>
    <xf numFmtId="202" fontId="8" fillId="0" borderId="1" xfId="0" applyNumberFormat="1" applyFont="1" applyBorder="1" applyAlignment="1">
      <alignment horizontal="center" vertical="center" shrinkToFit="1"/>
    </xf>
    <xf numFmtId="202" fontId="5" fillId="0" borderId="27" xfId="0" applyNumberFormat="1" applyFont="1" applyBorder="1" applyAlignment="1">
      <alignment horizontal="center" vertical="center" shrinkToFit="1"/>
    </xf>
    <xf numFmtId="202" fontId="7" fillId="0" borderId="27" xfId="1" applyNumberFormat="1" applyFont="1" applyBorder="1" applyAlignment="1">
      <alignment horizontal="center" vertical="center" wrapText="1"/>
    </xf>
    <xf numFmtId="202" fontId="7" fillId="0" borderId="30" xfId="1" applyNumberFormat="1" applyFont="1" applyBorder="1" applyAlignment="1">
      <alignment horizontal="center" vertical="center" wrapText="1"/>
    </xf>
    <xf numFmtId="202" fontId="5" fillId="0" borderId="31" xfId="0" applyNumberFormat="1" applyFont="1" applyBorder="1" applyAlignment="1">
      <alignment horizontal="center" vertical="center" shrinkToFit="1"/>
    </xf>
    <xf numFmtId="202" fontId="5" fillId="0" borderId="30" xfId="0" applyNumberFormat="1" applyFont="1" applyBorder="1" applyAlignment="1">
      <alignment horizontal="center" vertical="center" shrinkToFit="1"/>
    </xf>
    <xf numFmtId="202" fontId="5" fillId="0" borderId="227" xfId="0" applyNumberFormat="1" applyFont="1" applyBorder="1" applyAlignment="1">
      <alignment horizontal="center" vertical="center" shrinkToFit="1"/>
    </xf>
    <xf numFmtId="202" fontId="5" fillId="0" borderId="179" xfId="0" applyNumberFormat="1" applyFont="1" applyBorder="1" applyAlignment="1">
      <alignment horizontal="center" vertical="center" shrinkToFit="1"/>
    </xf>
    <xf numFmtId="202" fontId="7" fillId="0" borderId="0" xfId="1" applyNumberFormat="1" applyFont="1" applyAlignment="1">
      <alignment horizontal="center" vertical="center" wrapText="1"/>
    </xf>
    <xf numFmtId="202" fontId="7" fillId="0" borderId="24" xfId="1" applyNumberFormat="1" applyFont="1" applyBorder="1" applyAlignment="1">
      <alignment horizontal="center" vertical="center" wrapText="1"/>
    </xf>
    <xf numFmtId="202" fontId="5" fillId="0" borderId="25" xfId="1" applyNumberFormat="1" applyFont="1" applyBorder="1" applyAlignment="1">
      <alignment horizontal="center" vertical="center" shrinkToFit="1"/>
    </xf>
    <xf numFmtId="202" fontId="5" fillId="0" borderId="0" xfId="1" applyNumberFormat="1" applyFont="1" applyAlignment="1">
      <alignment horizontal="center" vertical="center" shrinkToFit="1"/>
    </xf>
    <xf numFmtId="202" fontId="5" fillId="0" borderId="24" xfId="1" applyNumberFormat="1" applyFont="1" applyBorder="1" applyAlignment="1">
      <alignment horizontal="center" vertical="center" shrinkToFit="1"/>
    </xf>
    <xf numFmtId="202" fontId="5" fillId="0" borderId="251" xfId="1" applyNumberFormat="1" applyFont="1" applyBorder="1" applyAlignment="1">
      <alignment horizontal="center" vertical="center" shrinkToFit="1"/>
    </xf>
    <xf numFmtId="202" fontId="5" fillId="0" borderId="178" xfId="1" applyNumberFormat="1" applyFont="1" applyBorder="1" applyAlignment="1">
      <alignment horizontal="center" vertical="center" shrinkToFit="1"/>
    </xf>
    <xf numFmtId="202" fontId="7" fillId="0" borderId="26" xfId="1" applyNumberFormat="1" applyFont="1" applyBorder="1" applyAlignment="1">
      <alignment horizontal="center" vertical="center" wrapText="1"/>
    </xf>
    <xf numFmtId="202" fontId="5" fillId="0" borderId="23" xfId="1" applyNumberFormat="1" applyFont="1" applyBorder="1" applyAlignment="1">
      <alignment horizontal="center" vertical="center" shrinkToFit="1"/>
    </xf>
    <xf numFmtId="202" fontId="5" fillId="0" borderId="26" xfId="1" applyNumberFormat="1" applyFont="1" applyBorder="1" applyAlignment="1">
      <alignment horizontal="center" vertical="center" shrinkToFit="1"/>
    </xf>
    <xf numFmtId="202" fontId="5" fillId="0" borderId="55" xfId="1" applyNumberFormat="1" applyFont="1" applyBorder="1" applyAlignment="1">
      <alignment horizontal="center" vertical="center" shrinkToFit="1"/>
    </xf>
    <xf numFmtId="202" fontId="5" fillId="0" borderId="56" xfId="1" applyNumberFormat="1" applyFont="1" applyBorder="1" applyAlignment="1">
      <alignment horizontal="center" vertical="center" shrinkToFit="1"/>
    </xf>
    <xf numFmtId="202" fontId="5" fillId="0" borderId="49" xfId="1" applyNumberFormat="1" applyFont="1" applyBorder="1" applyAlignment="1">
      <alignment horizontal="center" vertical="center" wrapText="1"/>
    </xf>
    <xf numFmtId="202" fontId="5" fillId="0" borderId="50" xfId="1" applyNumberFormat="1" applyFont="1" applyBorder="1" applyAlignment="1">
      <alignment horizontal="center" vertical="center" wrapText="1"/>
    </xf>
    <xf numFmtId="202" fontId="5" fillId="0" borderId="51" xfId="1" applyNumberFormat="1" applyFont="1" applyBorder="1" applyAlignment="1">
      <alignment horizontal="center" vertical="center" shrinkToFit="1"/>
    </xf>
    <xf numFmtId="202" fontId="5" fillId="0" borderId="49" xfId="1" applyNumberFormat="1" applyFont="1" applyBorder="1" applyAlignment="1">
      <alignment horizontal="center" vertical="center" shrinkToFit="1"/>
    </xf>
    <xf numFmtId="202" fontId="5" fillId="0" borderId="52" xfId="1" applyNumberFormat="1" applyFont="1" applyBorder="1" applyAlignment="1">
      <alignment horizontal="center" vertical="center" shrinkToFit="1"/>
    </xf>
    <xf numFmtId="202" fontId="5" fillId="0" borderId="53" xfId="1" applyNumberFormat="1" applyFont="1" applyBorder="1" applyAlignment="1">
      <alignment horizontal="center" vertical="center" shrinkToFit="1"/>
    </xf>
    <xf numFmtId="202" fontId="5" fillId="0" borderId="54" xfId="1" applyNumberFormat="1" applyFont="1" applyBorder="1" applyAlignment="1">
      <alignment horizontal="center" vertical="center" shrinkToFit="1"/>
    </xf>
    <xf numFmtId="202" fontId="5" fillId="0" borderId="29" xfId="1" applyNumberFormat="1" applyFont="1" applyBorder="1" applyAlignment="1">
      <alignment horizontal="center" vertical="center" shrinkToFit="1"/>
    </xf>
    <xf numFmtId="202" fontId="5" fillId="0" borderId="30" xfId="1" applyNumberFormat="1" applyFont="1" applyBorder="1" applyAlignment="1">
      <alignment horizontal="center" vertical="center" shrinkToFit="1"/>
    </xf>
    <xf numFmtId="202" fontId="5" fillId="0" borderId="31" xfId="1" applyNumberFormat="1" applyFont="1" applyBorder="1" applyAlignment="1">
      <alignment horizontal="center" vertical="center" shrinkToFit="1"/>
    </xf>
    <xf numFmtId="202" fontId="5" fillId="0" borderId="27" xfId="1" applyNumberFormat="1" applyFont="1" applyBorder="1" applyAlignment="1">
      <alignment horizontal="center" vertical="center" shrinkToFit="1"/>
    </xf>
    <xf numFmtId="38" fontId="5" fillId="0" borderId="27" xfId="6" applyFont="1" applyBorder="1" applyAlignment="1">
      <alignment horizontal="center" vertical="center" shrinkToFit="1"/>
    </xf>
    <xf numFmtId="202" fontId="5" fillId="0" borderId="44" xfId="1" applyNumberFormat="1" applyFont="1" applyBorder="1" applyAlignment="1">
      <alignment horizontal="center" vertical="center" shrinkToFit="1"/>
    </xf>
    <xf numFmtId="202" fontId="5" fillId="0" borderId="46" xfId="1" applyNumberFormat="1" applyFont="1" applyBorder="1" applyAlignment="1">
      <alignment horizontal="center" vertical="center" shrinkToFit="1"/>
    </xf>
    <xf numFmtId="202" fontId="5" fillId="0" borderId="2" xfId="1" applyNumberFormat="1" applyFont="1" applyBorder="1" applyAlignment="1">
      <alignment horizontal="center" vertical="center"/>
    </xf>
    <xf numFmtId="202" fontId="5" fillId="0" borderId="3" xfId="1" applyNumberFormat="1" applyFont="1" applyBorder="1" applyAlignment="1">
      <alignment horizontal="center" vertical="center"/>
    </xf>
    <xf numFmtId="202" fontId="5" fillId="0" borderId="7" xfId="1" applyNumberFormat="1" applyFont="1" applyBorder="1" applyAlignment="1">
      <alignment horizontal="center" vertical="center"/>
    </xf>
    <xf numFmtId="202" fontId="5" fillId="0" borderId="43" xfId="1" applyNumberFormat="1" applyFont="1" applyBorder="1" applyAlignment="1">
      <alignment horizontal="center" vertical="center"/>
    </xf>
    <xf numFmtId="202" fontId="5" fillId="0" borderId="10" xfId="1" applyNumberFormat="1" applyFont="1" applyBorder="1" applyAlignment="1">
      <alignment horizontal="center" vertical="center" shrinkToFit="1"/>
    </xf>
    <xf numFmtId="202" fontId="5" fillId="0" borderId="9" xfId="1" applyNumberFormat="1" applyFont="1" applyBorder="1" applyAlignment="1">
      <alignment horizontal="center" vertical="center" shrinkToFit="1"/>
    </xf>
    <xf numFmtId="202" fontId="5" fillId="0" borderId="45" xfId="1" applyNumberFormat="1" applyFont="1" applyBorder="1" applyAlignment="1">
      <alignment horizontal="center" vertical="center" shrinkToFit="1"/>
    </xf>
    <xf numFmtId="202" fontId="5" fillId="0" borderId="47" xfId="1" applyNumberFormat="1" applyFont="1" applyBorder="1" applyAlignment="1">
      <alignment horizontal="center" vertical="center" shrinkToFit="1"/>
    </xf>
    <xf numFmtId="202" fontId="5" fillId="0" borderId="48" xfId="1" applyNumberFormat="1" applyFont="1" applyBorder="1" applyAlignment="1">
      <alignment horizontal="center" vertical="center" shrinkToFit="1"/>
    </xf>
    <xf numFmtId="38" fontId="5" fillId="0" borderId="0" xfId="6" applyFont="1" applyAlignment="1">
      <alignment horizontal="center" vertical="center" shrinkToFit="1"/>
    </xf>
    <xf numFmtId="202" fontId="5" fillId="0" borderId="0" xfId="1" applyNumberFormat="1" applyFont="1" applyAlignment="1">
      <alignment horizontal="center" vertical="center"/>
    </xf>
    <xf numFmtId="202" fontId="5" fillId="0" borderId="23" xfId="1" applyNumberFormat="1" applyFont="1" applyBorder="1" applyAlignment="1">
      <alignment horizontal="center" vertical="center"/>
    </xf>
    <xf numFmtId="202" fontId="5" fillId="0" borderId="24" xfId="1" applyNumberFormat="1" applyFont="1" applyBorder="1" applyAlignment="1">
      <alignment horizontal="center" vertical="center"/>
    </xf>
    <xf numFmtId="202" fontId="5" fillId="0" borderId="25" xfId="1" applyNumberFormat="1" applyFont="1" applyBorder="1" applyAlignment="1">
      <alignment horizontal="center" vertical="center"/>
    </xf>
    <xf numFmtId="202" fontId="7" fillId="0" borderId="12" xfId="1" applyNumberFormat="1" applyFont="1" applyBorder="1" applyAlignment="1">
      <alignment horizontal="center" vertical="center"/>
    </xf>
    <xf numFmtId="202" fontId="7" fillId="0" borderId="2" xfId="1" applyNumberFormat="1" applyFont="1" applyBorder="1" applyAlignment="1">
      <alignment horizontal="center" vertical="center"/>
    </xf>
    <xf numFmtId="202" fontId="7" fillId="0" borderId="15" xfId="1" applyNumberFormat="1" applyFont="1" applyBorder="1" applyAlignment="1">
      <alignment horizontal="center" vertical="center"/>
    </xf>
    <xf numFmtId="202" fontId="7" fillId="0" borderId="13" xfId="1" applyNumberFormat="1" applyFont="1" applyBorder="1" applyAlignment="1">
      <alignment horizontal="center" vertical="center"/>
    </xf>
    <xf numFmtId="202" fontId="8" fillId="0" borderId="17" xfId="1" applyNumberFormat="1" applyFont="1" applyBorder="1" applyAlignment="1">
      <alignment horizontal="center" vertical="center"/>
    </xf>
    <xf numFmtId="202" fontId="8" fillId="0" borderId="18" xfId="1" applyNumberFormat="1" applyFont="1" applyBorder="1" applyAlignment="1">
      <alignment horizontal="center" vertical="center"/>
    </xf>
    <xf numFmtId="202" fontId="8" fillId="0" borderId="19" xfId="1" applyNumberFormat="1" applyFont="1" applyBorder="1" applyAlignment="1">
      <alignment horizontal="center" vertical="center"/>
    </xf>
    <xf numFmtId="202" fontId="5" fillId="0" borderId="21" xfId="1" applyNumberFormat="1" applyFont="1" applyBorder="1" applyAlignment="1">
      <alignment horizontal="center" vertical="center" wrapText="1"/>
    </xf>
    <xf numFmtId="202" fontId="5" fillId="0" borderId="22" xfId="1" applyNumberFormat="1" applyFont="1" applyBorder="1" applyAlignment="1">
      <alignment horizontal="center" vertical="center" wrapText="1"/>
    </xf>
    <xf numFmtId="202" fontId="8" fillId="0" borderId="19" xfId="1" applyNumberFormat="1" applyFont="1" applyBorder="1" applyAlignment="1">
      <alignment horizontal="center" vertical="center" shrinkToFit="1"/>
    </xf>
    <xf numFmtId="202" fontId="8" fillId="0" borderId="20" xfId="1" applyNumberFormat="1" applyFont="1" applyBorder="1" applyAlignment="1">
      <alignment horizontal="center" vertical="center" shrinkToFit="1"/>
    </xf>
    <xf numFmtId="202" fontId="8" fillId="0" borderId="18" xfId="1" applyNumberFormat="1" applyFont="1" applyBorder="1" applyAlignment="1">
      <alignment horizontal="center" vertical="center" shrinkToFit="1"/>
    </xf>
    <xf numFmtId="202" fontId="5" fillId="0" borderId="13" xfId="1" applyNumberFormat="1" applyFont="1" applyBorder="1" applyAlignment="1">
      <alignment horizontal="center" vertical="center"/>
    </xf>
    <xf numFmtId="202" fontId="5" fillId="0" borderId="14" xfId="1" applyNumberFormat="1" applyFont="1" applyBorder="1" applyAlignment="1">
      <alignment horizontal="center" vertical="center"/>
    </xf>
    <xf numFmtId="202" fontId="7" fillId="0" borderId="4" xfId="1" applyNumberFormat="1" applyFont="1" applyBorder="1" applyAlignment="1">
      <alignment horizontal="center" vertical="center"/>
    </xf>
    <xf numFmtId="202" fontId="7" fillId="0" borderId="5" xfId="1" applyNumberFormat="1" applyFont="1" applyBorder="1" applyAlignment="1">
      <alignment horizontal="center" vertical="center"/>
    </xf>
    <xf numFmtId="202" fontId="7" fillId="0" borderId="16" xfId="1" applyNumberFormat="1" applyFont="1" applyBorder="1" applyAlignment="1">
      <alignment horizontal="center" vertical="center"/>
    </xf>
    <xf numFmtId="202" fontId="5" fillId="0" borderId="220" xfId="1" applyNumberFormat="1" applyFont="1" applyBorder="1" applyAlignment="1">
      <alignment horizontal="center" vertical="center"/>
    </xf>
    <xf numFmtId="202" fontId="5" fillId="0" borderId="8" xfId="1" applyNumberFormat="1" applyFont="1" applyBorder="1" applyAlignment="1">
      <alignment horizontal="center" vertical="center"/>
    </xf>
    <xf numFmtId="202" fontId="5" fillId="0" borderId="9" xfId="1" applyNumberFormat="1" applyFont="1" applyBorder="1" applyAlignment="1">
      <alignment horizontal="center" vertical="center"/>
    </xf>
    <xf numFmtId="202" fontId="5" fillId="0" borderId="10" xfId="1" applyNumberFormat="1" applyFont="1" applyBorder="1" applyAlignment="1">
      <alignment horizontal="center" vertical="center"/>
    </xf>
    <xf numFmtId="202" fontId="5" fillId="0" borderId="11" xfId="1" applyNumberFormat="1" applyFont="1" applyBorder="1" applyAlignment="1">
      <alignment horizontal="center" vertical="center"/>
    </xf>
    <xf numFmtId="202" fontId="5" fillId="0" borderId="25" xfId="0" applyNumberFormat="1" applyFont="1" applyBorder="1" applyAlignment="1">
      <alignment horizontal="center" vertical="center" shrinkToFit="1"/>
    </xf>
    <xf numFmtId="202" fontId="5" fillId="0" borderId="0" xfId="0" applyNumberFormat="1" applyFont="1" applyAlignment="1">
      <alignment horizontal="center" vertical="center" shrinkToFit="1"/>
    </xf>
    <xf numFmtId="202" fontId="5" fillId="0" borderId="24" xfId="0" applyNumberFormat="1" applyFont="1" applyBorder="1" applyAlignment="1">
      <alignment horizontal="center" vertical="center" shrinkToFit="1"/>
    </xf>
    <xf numFmtId="202" fontId="5" fillId="0" borderId="251" xfId="0" applyNumberFormat="1" applyFont="1" applyBorder="1" applyAlignment="1">
      <alignment horizontal="center" vertical="center" shrinkToFit="1"/>
    </xf>
    <xf numFmtId="202" fontId="5" fillId="0" borderId="178" xfId="0" applyNumberFormat="1" applyFont="1" applyBorder="1" applyAlignment="1">
      <alignment horizontal="center" vertical="center" shrinkToFit="1"/>
    </xf>
    <xf numFmtId="0" fontId="7" fillId="0" borderId="32" xfId="1" applyFont="1" applyBorder="1" applyAlignment="1">
      <alignment vertical="center" shrinkToFit="1"/>
    </xf>
    <xf numFmtId="177" fontId="7" fillId="0" borderId="0" xfId="1" applyNumberFormat="1" applyFont="1" applyAlignment="1">
      <alignment horizontal="right" vertical="center" shrinkToFit="1"/>
    </xf>
    <xf numFmtId="0" fontId="7" fillId="0" borderId="0" xfId="1" applyFont="1" applyAlignment="1">
      <alignment horizontal="distributed" vertical="center" shrinkToFit="1"/>
    </xf>
    <xf numFmtId="0" fontId="7" fillId="0" borderId="24" xfId="1" applyFont="1" applyBorder="1" applyAlignment="1">
      <alignment horizontal="distributed" vertical="center" shrinkToFit="1"/>
    </xf>
    <xf numFmtId="177" fontId="7" fillId="0" borderId="1" xfId="1" applyNumberFormat="1" applyFont="1" applyBorder="1" applyAlignment="1">
      <alignment horizontal="right" vertical="center" shrinkToFit="1"/>
    </xf>
    <xf numFmtId="177" fontId="7" fillId="0" borderId="59" xfId="1" applyNumberFormat="1" applyFont="1" applyBorder="1" applyAlignment="1">
      <alignment horizontal="right" vertical="center" shrinkToFit="1"/>
    </xf>
    <xf numFmtId="177" fontId="7" fillId="0" borderId="0" xfId="1" applyNumberFormat="1" applyFont="1" applyAlignment="1">
      <alignment horizontal="center" vertical="center" shrinkToFit="1"/>
    </xf>
    <xf numFmtId="38" fontId="7" fillId="0" borderId="58" xfId="2" applyFont="1" applyFill="1" applyBorder="1" applyAlignment="1">
      <alignment horizontal="center" vertical="center" shrinkToFit="1"/>
    </xf>
    <xf numFmtId="0" fontId="7" fillId="0" borderId="36" xfId="1" applyFont="1" applyBorder="1" applyAlignment="1">
      <alignment horizontal="center" vertical="center" wrapText="1"/>
    </xf>
    <xf numFmtId="0" fontId="7" fillId="0" borderId="57" xfId="1" applyFont="1" applyBorder="1" applyAlignment="1">
      <alignment horizontal="center" vertical="center"/>
    </xf>
    <xf numFmtId="0" fontId="7" fillId="0" borderId="1" xfId="1" applyFont="1" applyBorder="1" applyAlignment="1">
      <alignment horizontal="distributed" vertical="center" shrinkToFit="1"/>
    </xf>
    <xf numFmtId="0" fontId="7" fillId="0" borderId="60" xfId="1" applyFont="1" applyBorder="1" applyAlignment="1">
      <alignment horizontal="distributed" vertical="center" shrinkToFit="1"/>
    </xf>
    <xf numFmtId="0" fontId="13" fillId="0" borderId="58" xfId="1" applyFont="1" applyBorder="1" applyAlignment="1">
      <alignment horizontal="left" vertical="center" shrinkToFit="1"/>
    </xf>
    <xf numFmtId="0" fontId="13" fillId="0" borderId="218" xfId="1" applyFont="1" applyBorder="1" applyAlignment="1">
      <alignment horizontal="left" vertical="center" shrinkToFit="1"/>
    </xf>
    <xf numFmtId="0" fontId="7" fillId="0" borderId="0" xfId="1" applyFont="1" applyAlignment="1">
      <alignment horizontal="center" vertical="center" shrinkToFit="1"/>
    </xf>
    <xf numFmtId="0" fontId="7" fillId="0" borderId="24" xfId="1" applyFont="1" applyBorder="1" applyAlignment="1">
      <alignment horizontal="center" vertical="center" shrinkToFit="1"/>
    </xf>
    <xf numFmtId="0" fontId="7" fillId="0" borderId="67" xfId="1" applyFont="1" applyBorder="1" applyAlignment="1">
      <alignment horizontal="center" vertical="center"/>
    </xf>
    <xf numFmtId="0" fontId="7" fillId="0" borderId="0" xfId="1" applyFont="1" applyAlignment="1">
      <alignment horizontal="distributed" vertical="center"/>
    </xf>
    <xf numFmtId="0" fontId="7" fillId="0" borderId="24" xfId="1" applyFont="1" applyBorder="1" applyAlignment="1">
      <alignment horizontal="distributed" vertical="center"/>
    </xf>
    <xf numFmtId="0" fontId="5" fillId="0" borderId="57" xfId="1" applyFont="1" applyBorder="1" applyAlignment="1">
      <alignment horizontal="center" vertical="center"/>
    </xf>
    <xf numFmtId="0" fontId="5" fillId="0" borderId="67" xfId="1" applyFont="1" applyBorder="1" applyAlignment="1">
      <alignment horizontal="center" vertical="center"/>
    </xf>
    <xf numFmtId="0" fontId="5" fillId="0" borderId="0" xfId="1" applyFont="1" applyAlignment="1">
      <alignment horizontal="center" wrapText="1"/>
    </xf>
    <xf numFmtId="0" fontId="5" fillId="0" borderId="24" xfId="1" applyFont="1" applyBorder="1" applyAlignment="1">
      <alignment horizontal="center" wrapText="1"/>
    </xf>
    <xf numFmtId="0" fontId="5" fillId="0" borderId="0" xfId="1" applyFont="1" applyAlignment="1">
      <alignment horizontal="center" wrapText="1" shrinkToFit="1"/>
    </xf>
    <xf numFmtId="0" fontId="5" fillId="0" borderId="24" xfId="1" applyFont="1" applyBorder="1" applyAlignment="1">
      <alignment horizontal="center" wrapText="1" shrinkToFit="1"/>
    </xf>
    <xf numFmtId="0" fontId="5" fillId="0" borderId="68" xfId="1" applyFont="1" applyBorder="1" applyAlignment="1">
      <alignment horizontal="center" vertical="center"/>
    </xf>
    <xf numFmtId="0" fontId="5" fillId="0" borderId="49" xfId="1" applyFont="1" applyBorder="1" applyAlignment="1">
      <alignment horizontal="distributed" vertical="distributed"/>
    </xf>
    <xf numFmtId="0" fontId="5" fillId="0" borderId="9" xfId="1" applyFont="1" applyBorder="1" applyAlignment="1">
      <alignment horizontal="center" vertical="center"/>
    </xf>
    <xf numFmtId="0" fontId="5" fillId="0" borderId="11" xfId="1" applyFont="1" applyBorder="1" applyAlignment="1">
      <alignment horizontal="center" vertical="center"/>
    </xf>
    <xf numFmtId="0" fontId="13" fillId="0" borderId="258" xfId="1" applyFont="1" applyBorder="1" applyAlignment="1">
      <alignment horizontal="center" vertical="center"/>
    </xf>
    <xf numFmtId="0" fontId="13" fillId="0" borderId="259" xfId="1" applyFont="1" applyBorder="1" applyAlignment="1">
      <alignment horizontal="center" vertical="center"/>
    </xf>
    <xf numFmtId="0" fontId="6" fillId="0" borderId="36" xfId="1" applyFont="1" applyBorder="1" applyAlignment="1">
      <alignment horizontal="center" vertical="center" shrinkToFit="1"/>
    </xf>
    <xf numFmtId="0" fontId="6" fillId="0" borderId="57" xfId="1" applyFont="1" applyBorder="1" applyAlignment="1">
      <alignment horizontal="center" vertical="center" shrinkToFit="1"/>
    </xf>
    <xf numFmtId="0" fontId="5" fillId="0" borderId="32" xfId="1" applyFont="1" applyBorder="1" applyAlignment="1">
      <alignment horizontal="center" vertical="center"/>
    </xf>
    <xf numFmtId="0" fontId="5" fillId="0" borderId="7" xfId="1" applyFont="1" applyBorder="1" applyAlignment="1">
      <alignment horizontal="center" vertical="center"/>
    </xf>
    <xf numFmtId="0" fontId="5" fillId="0" borderId="0" xfId="1" applyFont="1" applyAlignment="1">
      <alignment horizontal="right"/>
    </xf>
    <xf numFmtId="0" fontId="5" fillId="0" borderId="1" xfId="1" applyFont="1" applyBorder="1" applyAlignment="1">
      <alignment horizontal="right"/>
    </xf>
    <xf numFmtId="0" fontId="14" fillId="0" borderId="91" xfId="1" applyFont="1" applyBorder="1" applyAlignment="1">
      <alignment horizontal="distributed" vertical="center"/>
    </xf>
    <xf numFmtId="0" fontId="14" fillId="0" borderId="90" xfId="1" applyFont="1" applyBorder="1" applyAlignment="1">
      <alignment horizontal="distributed" vertical="center"/>
    </xf>
    <xf numFmtId="0" fontId="14" fillId="0" borderId="103" xfId="1" applyFont="1" applyBorder="1" applyAlignment="1">
      <alignment horizontal="distributed" vertical="center"/>
    </xf>
    <xf numFmtId="0" fontId="14" fillId="0" borderId="107" xfId="1" applyFont="1" applyBorder="1" applyAlignment="1">
      <alignment horizontal="distributed" vertical="center"/>
    </xf>
    <xf numFmtId="0" fontId="14" fillId="0" borderId="85" xfId="1" applyFont="1" applyBorder="1" applyAlignment="1">
      <alignment horizontal="distributed" vertical="center"/>
    </xf>
    <xf numFmtId="0" fontId="14" fillId="0" borderId="83" xfId="1" applyFont="1" applyBorder="1" applyAlignment="1">
      <alignment horizontal="distributed" vertical="center"/>
    </xf>
    <xf numFmtId="0" fontId="5" fillId="0" borderId="97" xfId="1" applyFont="1" applyBorder="1" applyAlignment="1">
      <alignment horizontal="center" vertical="center"/>
    </xf>
    <xf numFmtId="0" fontId="5" fillId="0" borderId="75" xfId="1" applyFont="1" applyBorder="1" applyAlignment="1">
      <alignment horizontal="center" vertical="center"/>
    </xf>
    <xf numFmtId="0" fontId="5" fillId="0" borderId="98" xfId="1" applyFont="1" applyBorder="1" applyAlignment="1">
      <alignment horizontal="center" vertical="center"/>
    </xf>
    <xf numFmtId="0" fontId="5" fillId="0" borderId="36" xfId="1" applyFont="1" applyBorder="1" applyAlignment="1">
      <alignment horizontal="center" vertical="center"/>
    </xf>
    <xf numFmtId="0" fontId="14" fillId="0" borderId="101" xfId="1" applyFont="1" applyBorder="1" applyAlignment="1">
      <alignment horizontal="distributed" vertical="center"/>
    </xf>
    <xf numFmtId="0" fontId="14" fillId="0" borderId="104" xfId="1" applyFont="1" applyBorder="1" applyAlignment="1">
      <alignment horizontal="distributed" vertical="center"/>
    </xf>
    <xf numFmtId="0" fontId="14" fillId="0" borderId="101" xfId="1" applyFont="1" applyBorder="1" applyAlignment="1">
      <alignment horizontal="distributed" vertical="center" wrapText="1"/>
    </xf>
    <xf numFmtId="0" fontId="14" fillId="0" borderId="105" xfId="1" applyFont="1" applyBorder="1" applyAlignment="1">
      <alignment horizontal="distributed" vertical="center"/>
    </xf>
    <xf numFmtId="0" fontId="14" fillId="0" borderId="44" xfId="1" applyFont="1" applyBorder="1" applyAlignment="1">
      <alignment horizontal="distributed" vertical="center"/>
    </xf>
    <xf numFmtId="0" fontId="14" fillId="0" borderId="102" xfId="1" applyFont="1" applyBorder="1" applyAlignment="1">
      <alignment horizontal="distributed" vertical="center"/>
    </xf>
    <xf numFmtId="0" fontId="14" fillId="0" borderId="103" xfId="1" applyFont="1" applyBorder="1" applyAlignment="1">
      <alignment horizontal="distributed" vertical="center" wrapText="1"/>
    </xf>
    <xf numFmtId="0" fontId="14" fillId="0" borderId="106" xfId="1" applyFont="1" applyBorder="1" applyAlignment="1">
      <alignment horizontal="distributed" vertical="center" wrapText="1"/>
    </xf>
    <xf numFmtId="0" fontId="14" fillId="0" borderId="107" xfId="1" applyFont="1" applyBorder="1" applyAlignment="1">
      <alignment horizontal="distributed" vertical="center" wrapText="1"/>
    </xf>
    <xf numFmtId="0" fontId="5" fillId="0" borderId="82" xfId="1" applyFont="1" applyBorder="1" applyAlignment="1">
      <alignment horizontal="center" vertical="center"/>
    </xf>
    <xf numFmtId="0" fontId="5" fillId="0" borderId="83" xfId="1" applyFont="1" applyBorder="1" applyAlignment="1">
      <alignment horizontal="center" vertical="center"/>
    </xf>
    <xf numFmtId="181" fontId="5" fillId="0" borderId="0" xfId="1" applyNumberFormat="1" applyFont="1" applyAlignment="1">
      <alignment vertical="center"/>
    </xf>
    <xf numFmtId="180" fontId="21" fillId="0" borderId="85" xfId="3" applyNumberFormat="1" applyFont="1" applyBorder="1" applyAlignment="1">
      <alignment horizontal="center" vertical="center"/>
    </xf>
    <xf numFmtId="180" fontId="21" fillId="0" borderId="21" xfId="3" applyNumberFormat="1" applyFont="1" applyBorder="1" applyAlignment="1">
      <alignment horizontal="center" vertical="center"/>
    </xf>
    <xf numFmtId="180" fontId="21" fillId="0" borderId="64" xfId="3" applyNumberFormat="1" applyFont="1" applyBorder="1" applyAlignment="1">
      <alignment horizontal="center" vertical="center"/>
    </xf>
    <xf numFmtId="3" fontId="21" fillId="0" borderId="66" xfId="3" applyNumberFormat="1" applyFont="1" applyBorder="1" applyAlignment="1">
      <alignment horizontal="center" vertical="center"/>
    </xf>
    <xf numFmtId="38" fontId="21" fillId="0" borderId="1" xfId="4" applyFont="1" applyFill="1" applyBorder="1" applyAlignment="1">
      <alignment horizontal="center" vertical="center"/>
    </xf>
    <xf numFmtId="3" fontId="21" fillId="0" borderId="1" xfId="3" applyNumberFormat="1" applyFont="1" applyBorder="1" applyAlignment="1">
      <alignment horizontal="center" vertical="center"/>
    </xf>
    <xf numFmtId="0" fontId="21" fillId="0" borderId="13" xfId="3" applyFont="1" applyBorder="1" applyAlignment="1">
      <alignment horizontal="center" vertical="center"/>
    </xf>
    <xf numFmtId="0" fontId="21" fillId="0" borderId="16" xfId="3" applyFont="1" applyBorder="1" applyAlignment="1">
      <alignment horizontal="center" vertical="center"/>
    </xf>
    <xf numFmtId="0" fontId="21" fillId="0" borderId="91" xfId="3" applyFont="1" applyBorder="1" applyAlignment="1">
      <alignment horizontal="center" vertical="center"/>
    </xf>
    <xf numFmtId="0" fontId="21" fillId="0" borderId="89" xfId="3" applyFont="1" applyBorder="1" applyAlignment="1">
      <alignment horizontal="center" vertical="center"/>
    </xf>
    <xf numFmtId="0" fontId="21" fillId="0" borderId="90" xfId="3" applyFont="1" applyBorder="1" applyAlignment="1">
      <alignment horizontal="center" vertical="center"/>
    </xf>
    <xf numFmtId="3" fontId="4" fillId="0" borderId="0" xfId="3" applyNumberFormat="1">
      <alignment vertical="center"/>
    </xf>
    <xf numFmtId="0" fontId="4" fillId="0" borderId="0" xfId="3">
      <alignment vertical="center"/>
    </xf>
    <xf numFmtId="38" fontId="21" fillId="0" borderId="66" xfId="4" applyFont="1" applyFill="1" applyBorder="1" applyAlignment="1" applyProtection="1">
      <alignment horizontal="center" vertical="center"/>
      <protection locked="0"/>
    </xf>
    <xf numFmtId="3" fontId="21" fillId="0" borderId="66" xfId="3" applyNumberFormat="1" applyFont="1" applyBorder="1" applyAlignment="1" applyProtection="1">
      <alignment horizontal="center" vertical="center"/>
      <protection locked="0"/>
    </xf>
    <xf numFmtId="0" fontId="21" fillId="0" borderId="57" xfId="3" applyFont="1" applyBorder="1" applyAlignment="1">
      <alignment horizontal="center" vertical="center" wrapText="1"/>
    </xf>
    <xf numFmtId="0" fontId="21" fillId="0" borderId="57" xfId="3" applyFont="1" applyBorder="1" applyAlignment="1">
      <alignment horizontal="center" vertical="center"/>
    </xf>
    <xf numFmtId="0" fontId="21" fillId="0" borderId="67" xfId="3" applyFont="1" applyBorder="1" applyAlignment="1">
      <alignment horizontal="center" vertical="center"/>
    </xf>
    <xf numFmtId="0" fontId="21" fillId="0" borderId="13" xfId="3" applyFont="1" applyBorder="1" applyAlignment="1">
      <alignment horizontal="center" vertical="center" wrapText="1"/>
    </xf>
    <xf numFmtId="0" fontId="21" fillId="0" borderId="83" xfId="3" applyFont="1" applyBorder="1" applyAlignment="1">
      <alignment horizontal="center" vertical="center" wrapText="1"/>
    </xf>
    <xf numFmtId="0" fontId="21" fillId="0" borderId="83" xfId="3" applyFont="1" applyBorder="1" applyAlignment="1">
      <alignment horizontal="center" vertical="center"/>
    </xf>
    <xf numFmtId="0" fontId="21" fillId="0" borderId="36" xfId="3" applyFont="1" applyBorder="1" applyAlignment="1">
      <alignment horizontal="center" vertical="center"/>
    </xf>
    <xf numFmtId="0" fontId="21" fillId="0" borderId="21" xfId="3" applyFont="1" applyBorder="1" applyAlignment="1">
      <alignment horizontal="center" vertical="center"/>
    </xf>
    <xf numFmtId="0" fontId="21" fillId="0" borderId="64" xfId="3" applyFont="1" applyBorder="1" applyAlignment="1">
      <alignment horizontal="center" vertical="center"/>
    </xf>
    <xf numFmtId="38" fontId="21" fillId="0" borderId="21" xfId="4" applyFont="1" applyFill="1" applyBorder="1" applyAlignment="1">
      <alignment vertical="center"/>
    </xf>
    <xf numFmtId="0" fontId="21" fillId="0" borderId="36" xfId="3" applyFont="1" applyBorder="1" applyAlignment="1">
      <alignment horizontal="center" vertical="center" shrinkToFit="1"/>
    </xf>
    <xf numFmtId="0" fontId="30" fillId="0" borderId="57" xfId="0" applyFont="1" applyBorder="1" applyAlignment="1">
      <alignment horizontal="center" vertical="center" shrinkToFit="1"/>
    </xf>
    <xf numFmtId="0" fontId="30" fillId="0" borderId="67" xfId="0" applyFont="1" applyBorder="1" applyAlignment="1">
      <alignment horizontal="center" vertical="center" shrinkToFit="1"/>
    </xf>
    <xf numFmtId="0" fontId="30" fillId="0" borderId="57" xfId="0" applyFont="1" applyBorder="1" applyAlignment="1">
      <alignment vertical="center"/>
    </xf>
    <xf numFmtId="0" fontId="30" fillId="0" borderId="67" xfId="0" applyFont="1" applyBorder="1" applyAlignment="1">
      <alignment vertical="center"/>
    </xf>
    <xf numFmtId="0" fontId="30" fillId="0" borderId="57" xfId="0" applyFont="1" applyBorder="1" applyAlignment="1">
      <alignment horizontal="center" vertical="center"/>
    </xf>
    <xf numFmtId="3" fontId="21" fillId="0" borderId="1" xfId="3" applyNumberFormat="1" applyFont="1" applyBorder="1" applyAlignment="1">
      <alignment horizontal="right" vertical="center"/>
    </xf>
    <xf numFmtId="0" fontId="21" fillId="0" borderId="21" xfId="3" applyFont="1" applyBorder="1" applyAlignment="1">
      <alignment horizontal="right" vertical="center"/>
    </xf>
    <xf numFmtId="3" fontId="21" fillId="0" borderId="0" xfId="3" applyNumberFormat="1" applyFont="1" applyAlignment="1">
      <alignment horizontal="right" vertical="center"/>
    </xf>
    <xf numFmtId="0" fontId="21" fillId="0" borderId="21" xfId="3" applyFont="1" applyBorder="1">
      <alignment vertical="center"/>
    </xf>
    <xf numFmtId="38" fontId="21" fillId="0" borderId="0" xfId="4" applyFont="1" applyFill="1" applyAlignment="1">
      <alignment vertical="center" shrinkToFit="1"/>
    </xf>
    <xf numFmtId="38" fontId="21" fillId="0" borderId="0" xfId="4" applyFont="1" applyFill="1" applyAlignment="1">
      <alignment horizontal="right" vertical="center" shrinkToFit="1"/>
    </xf>
    <xf numFmtId="0" fontId="21" fillId="0" borderId="91" xfId="3" applyFont="1" applyBorder="1" applyAlignment="1">
      <alignment horizontal="center" vertical="center" shrinkToFit="1"/>
    </xf>
    <xf numFmtId="0" fontId="21" fillId="0" borderId="89" xfId="3" applyFont="1" applyBorder="1" applyAlignment="1">
      <alignment horizontal="center" vertical="center" shrinkToFit="1"/>
    </xf>
    <xf numFmtId="0" fontId="21" fillId="0" borderId="90" xfId="3" applyFont="1" applyBorder="1" applyAlignment="1">
      <alignment horizontal="center" vertical="center" shrinkToFit="1"/>
    </xf>
    <xf numFmtId="38" fontId="21" fillId="0" borderId="21" xfId="4" applyFont="1" applyFill="1" applyBorder="1" applyAlignment="1">
      <alignment vertical="center" shrinkToFit="1"/>
    </xf>
    <xf numFmtId="3" fontId="21" fillId="0" borderId="0" xfId="3" applyNumberFormat="1" applyFont="1">
      <alignment vertical="center"/>
    </xf>
    <xf numFmtId="3" fontId="30" fillId="0" borderId="0" xfId="0" applyNumberFormat="1" applyFont="1" applyAlignment="1">
      <alignment vertical="center"/>
    </xf>
    <xf numFmtId="38" fontId="21" fillId="0" borderId="21" xfId="4" applyFont="1" applyFill="1" applyBorder="1" applyAlignment="1">
      <alignment horizontal="right" vertical="center" shrinkToFit="1"/>
    </xf>
    <xf numFmtId="0" fontId="7" fillId="0" borderId="25" xfId="5" applyFont="1" applyBorder="1" applyAlignment="1">
      <alignment vertical="center"/>
    </xf>
    <xf numFmtId="0" fontId="7" fillId="0" borderId="0" xfId="1" applyFont="1" applyAlignment="1">
      <alignment vertical="center"/>
    </xf>
    <xf numFmtId="0" fontId="7" fillId="0" borderId="26" xfId="1" applyFont="1" applyBorder="1" applyAlignment="1">
      <alignment vertical="center"/>
    </xf>
    <xf numFmtId="0" fontId="7" fillId="0" borderId="115" xfId="5" applyFont="1" applyBorder="1" applyAlignment="1">
      <alignment horizontal="center" vertical="center"/>
    </xf>
    <xf numFmtId="0" fontId="7" fillId="0" borderId="115" xfId="1" applyFont="1" applyBorder="1" applyAlignment="1">
      <alignment vertical="center"/>
    </xf>
    <xf numFmtId="0" fontId="7" fillId="0" borderId="116" xfId="1" applyFont="1" applyBorder="1" applyAlignment="1">
      <alignment vertical="center"/>
    </xf>
    <xf numFmtId="0" fontId="7" fillId="0" borderId="23" xfId="5" applyFont="1" applyBorder="1" applyAlignment="1">
      <alignment vertical="center"/>
    </xf>
    <xf numFmtId="0" fontId="7" fillId="0" borderId="0" xfId="5" applyFont="1" applyAlignment="1">
      <alignment vertical="center"/>
    </xf>
    <xf numFmtId="0" fontId="7" fillId="0" borderId="26" xfId="5" applyFont="1" applyBorder="1" applyAlignment="1">
      <alignment vertical="center"/>
    </xf>
    <xf numFmtId="0" fontId="7" fillId="0" borderId="85" xfId="5" applyFont="1" applyBorder="1" applyAlignment="1">
      <alignment vertical="center"/>
    </xf>
    <xf numFmtId="0" fontId="7" fillId="0" borderId="21" xfId="1" applyFont="1" applyBorder="1" applyAlignment="1">
      <alignment vertical="center"/>
    </xf>
    <xf numFmtId="0" fontId="7" fillId="0" borderId="22" xfId="1" applyFont="1" applyBorder="1" applyAlignment="1">
      <alignment vertical="center"/>
    </xf>
    <xf numFmtId="0" fontId="7" fillId="0" borderId="219" xfId="5" applyFont="1" applyBorder="1" applyAlignment="1">
      <alignment vertical="center"/>
    </xf>
    <xf numFmtId="0" fontId="25" fillId="0" borderId="113" xfId="0" applyFont="1" applyBorder="1" applyAlignment="1">
      <alignment vertical="center"/>
    </xf>
    <xf numFmtId="0" fontId="25" fillId="0" borderId="114" xfId="0" applyFont="1" applyBorder="1" applyAlignment="1">
      <alignment vertical="center"/>
    </xf>
    <xf numFmtId="0" fontId="7" fillId="0" borderId="51" xfId="5" applyFont="1" applyBorder="1" applyAlignment="1">
      <alignment vertical="center"/>
    </xf>
    <xf numFmtId="0" fontId="7" fillId="0" borderId="49" xfId="5" applyFont="1" applyBorder="1" applyAlignment="1">
      <alignment vertical="center"/>
    </xf>
    <xf numFmtId="0" fontId="7" fillId="0" borderId="50" xfId="5" applyFont="1" applyBorder="1" applyAlignment="1">
      <alignment vertical="center"/>
    </xf>
    <xf numFmtId="0" fontId="7" fillId="0" borderId="220" xfId="5" applyFont="1" applyBorder="1" applyAlignment="1">
      <alignment vertical="center"/>
    </xf>
    <xf numFmtId="0" fontId="25" fillId="0" borderId="43" xfId="0" applyFont="1" applyBorder="1" applyAlignment="1">
      <alignment vertical="center"/>
    </xf>
    <xf numFmtId="0" fontId="7" fillId="0" borderId="8" xfId="5" applyFont="1" applyBorder="1" applyAlignment="1">
      <alignment vertical="center"/>
    </xf>
    <xf numFmtId="0" fontId="7" fillId="0" borderId="43" xfId="5" applyFont="1" applyBorder="1" applyAlignment="1">
      <alignment vertical="center"/>
    </xf>
    <xf numFmtId="0" fontId="7" fillId="0" borderId="32" xfId="5" applyFont="1" applyBorder="1" applyAlignment="1">
      <alignment horizontal="center" vertical="center"/>
    </xf>
    <xf numFmtId="0" fontId="7" fillId="0" borderId="109" xfId="5" applyFont="1" applyBorder="1" applyAlignment="1">
      <alignment horizontal="center" vertical="center"/>
    </xf>
    <xf numFmtId="0" fontId="25" fillId="0" borderId="49" xfId="0" applyFont="1" applyBorder="1" applyAlignment="1">
      <alignment vertical="center"/>
    </xf>
    <xf numFmtId="0" fontId="25" fillId="0" borderId="50" xfId="0" applyFont="1" applyBorder="1" applyAlignment="1">
      <alignment vertical="center"/>
    </xf>
    <xf numFmtId="176" fontId="14" fillId="0" borderId="88" xfId="1" applyNumberFormat="1" applyFont="1" applyBorder="1" applyAlignment="1">
      <alignment horizontal="right" shrinkToFit="1"/>
    </xf>
    <xf numFmtId="176" fontId="14" fillId="0" borderId="74" xfId="1" applyNumberFormat="1" applyFont="1" applyBorder="1" applyAlignment="1">
      <alignment horizontal="right" shrinkToFit="1"/>
    </xf>
    <xf numFmtId="188" fontId="5" fillId="0" borderId="0" xfId="1" applyNumberFormat="1" applyFont="1" applyAlignment="1">
      <alignment horizontal="right"/>
    </xf>
    <xf numFmtId="0" fontId="5" fillId="0" borderId="0" xfId="1" applyFont="1" applyAlignment="1">
      <alignment horizontal="left" vertical="center"/>
    </xf>
    <xf numFmtId="176" fontId="14" fillId="0" borderId="0" xfId="2" applyNumberFormat="1" applyFont="1" applyFill="1" applyBorder="1" applyAlignment="1">
      <alignment horizontal="right" shrinkToFit="1"/>
    </xf>
    <xf numFmtId="176" fontId="14" fillId="0" borderId="133" xfId="1" applyNumberFormat="1" applyFont="1" applyBorder="1" applyAlignment="1">
      <alignment horizontal="right" shrinkToFit="1"/>
    </xf>
    <xf numFmtId="176" fontId="14" fillId="0" borderId="26" xfId="1" applyNumberFormat="1" applyFont="1" applyBorder="1" applyAlignment="1">
      <alignment horizontal="right" shrinkToFit="1"/>
    </xf>
    <xf numFmtId="176" fontId="14" fillId="0" borderId="0" xfId="1" applyNumberFormat="1" applyFont="1" applyAlignment="1">
      <alignment horizontal="right" shrinkToFit="1"/>
    </xf>
    <xf numFmtId="0" fontId="5" fillId="0" borderId="115" xfId="1" applyFont="1" applyBorder="1" applyAlignment="1">
      <alignment horizontal="center" vertical="center" wrapText="1"/>
    </xf>
    <xf numFmtId="0" fontId="5" fillId="0" borderId="73" xfId="1" applyFont="1" applyBorder="1" applyAlignment="1">
      <alignment horizontal="center" vertical="center" wrapText="1"/>
    </xf>
    <xf numFmtId="176" fontId="14" fillId="0" borderId="140" xfId="2" applyNumberFormat="1" applyFont="1" applyFill="1" applyBorder="1" applyAlignment="1">
      <alignment horizontal="right" shrinkToFit="1"/>
    </xf>
    <xf numFmtId="176" fontId="14" fillId="0" borderId="115" xfId="2" applyNumberFormat="1" applyFont="1" applyFill="1" applyBorder="1" applyAlignment="1">
      <alignment horizontal="right" shrinkToFit="1"/>
    </xf>
    <xf numFmtId="176" fontId="14" fillId="0" borderId="246" xfId="1" applyNumberFormat="1" applyFont="1" applyBorder="1" applyAlignment="1">
      <alignment horizontal="right" shrinkToFit="1"/>
    </xf>
    <xf numFmtId="0" fontId="5" fillId="0" borderId="151" xfId="1" applyFont="1" applyBorder="1" applyAlignment="1">
      <alignment horizontal="left" vertical="center" wrapText="1"/>
    </xf>
    <xf numFmtId="0" fontId="5" fillId="0" borderId="135" xfId="1" applyFont="1" applyBorder="1" applyAlignment="1">
      <alignment horizontal="left" vertical="center" wrapText="1"/>
    </xf>
    <xf numFmtId="176" fontId="14" fillId="0" borderId="25" xfId="1" applyNumberFormat="1" applyFont="1" applyBorder="1" applyAlignment="1">
      <alignment horizontal="right" shrinkToFit="1"/>
    </xf>
    <xf numFmtId="38" fontId="14" fillId="0" borderId="244" xfId="2" applyFont="1" applyFill="1" applyBorder="1" applyAlignment="1">
      <alignment horizontal="right" shrinkToFit="1"/>
    </xf>
    <xf numFmtId="176" fontId="14" fillId="0" borderId="152" xfId="2" applyNumberFormat="1" applyFont="1" applyFill="1" applyBorder="1" applyAlignment="1">
      <alignment horizontal="right" shrinkToFit="1"/>
    </xf>
    <xf numFmtId="176" fontId="14" fillId="0" borderId="112" xfId="1" applyNumberFormat="1" applyFont="1" applyBorder="1" applyAlignment="1">
      <alignment horizontal="right" shrinkToFit="1"/>
    </xf>
    <xf numFmtId="176" fontId="14" fillId="0" borderId="113" xfId="1" applyNumberFormat="1" applyFont="1" applyBorder="1" applyAlignment="1">
      <alignment horizontal="right" shrinkToFit="1"/>
    </xf>
    <xf numFmtId="176" fontId="14" fillId="0" borderId="23" xfId="1" applyNumberFormat="1" applyFont="1" applyBorder="1" applyAlignment="1">
      <alignment horizontal="right" shrinkToFit="1"/>
    </xf>
    <xf numFmtId="176" fontId="14" fillId="0" borderId="153" xfId="2" applyNumberFormat="1" applyFont="1" applyFill="1" applyBorder="1" applyAlignment="1">
      <alignment horizontal="right" shrinkToFit="1"/>
    </xf>
    <xf numFmtId="176" fontId="14" fillId="0" borderId="73" xfId="2" applyNumberFormat="1" applyFont="1" applyFill="1" applyBorder="1" applyAlignment="1">
      <alignment horizontal="right" shrinkToFit="1"/>
    </xf>
    <xf numFmtId="188" fontId="5" fillId="0" borderId="0" xfId="1" applyNumberFormat="1" applyFont="1"/>
    <xf numFmtId="0" fontId="5" fillId="0" borderId="0" xfId="1" applyFont="1"/>
    <xf numFmtId="0" fontId="5" fillId="0" borderId="148" xfId="1" applyFont="1" applyBorder="1" applyAlignment="1">
      <alignment horizontal="left" vertical="center" wrapText="1"/>
    </xf>
    <xf numFmtId="0" fontId="5" fillId="0" borderId="149" xfId="1" applyFont="1" applyBorder="1" applyAlignment="1">
      <alignment horizontal="left" vertical="center" wrapText="1"/>
    </xf>
    <xf numFmtId="176" fontId="14" fillId="0" borderId="25" xfId="2" applyNumberFormat="1" applyFont="1" applyFill="1" applyBorder="1" applyAlignment="1">
      <alignment horizontal="right" shrinkToFit="1"/>
    </xf>
    <xf numFmtId="176" fontId="14" fillId="0" borderId="0" xfId="2" applyNumberFormat="1" applyFont="1" applyFill="1" applyBorder="1" applyAlignment="1">
      <alignment shrinkToFit="1"/>
    </xf>
    <xf numFmtId="176" fontId="14" fillId="0" borderId="25" xfId="2" applyNumberFormat="1" applyFont="1" applyFill="1" applyBorder="1" applyAlignment="1">
      <alignment shrinkToFit="1"/>
    </xf>
    <xf numFmtId="176" fontId="14" fillId="0" borderId="25" xfId="1" applyNumberFormat="1" applyFont="1" applyBorder="1" applyAlignment="1">
      <alignment shrinkToFit="1"/>
    </xf>
    <xf numFmtId="176" fontId="14" fillId="0" borderId="0" xfId="1" applyNumberFormat="1" applyFont="1" applyAlignment="1">
      <alignment shrinkToFit="1"/>
    </xf>
    <xf numFmtId="176" fontId="14" fillId="0" borderId="0" xfId="2" applyNumberFormat="1" applyFont="1" applyFill="1" applyAlignment="1">
      <alignment horizontal="right" shrinkToFit="1"/>
    </xf>
    <xf numFmtId="0" fontId="5" fillId="0" borderId="0" xfId="1" applyFont="1" applyAlignment="1">
      <alignment horizontal="center"/>
    </xf>
    <xf numFmtId="0" fontId="5" fillId="0" borderId="0" xfId="1" applyFont="1" applyAlignment="1">
      <alignment horizontal="left" vertical="center" wrapText="1"/>
    </xf>
    <xf numFmtId="0" fontId="5" fillId="0" borderId="26" xfId="1" applyFont="1" applyBorder="1" applyAlignment="1">
      <alignment horizontal="left" vertical="center" wrapText="1"/>
    </xf>
    <xf numFmtId="176" fontId="14" fillId="0" borderId="23" xfId="2" applyNumberFormat="1" applyFont="1" applyFill="1" applyBorder="1" applyAlignment="1">
      <alignment shrinkToFit="1"/>
    </xf>
    <xf numFmtId="176" fontId="14" fillId="0" borderId="2" xfId="2" applyNumberFormat="1" applyFont="1" applyFill="1" applyBorder="1" applyAlignment="1">
      <alignment shrinkToFit="1"/>
    </xf>
    <xf numFmtId="38" fontId="14" fillId="0" borderId="243" xfId="2" applyFont="1" applyFill="1" applyBorder="1" applyAlignment="1">
      <alignment horizontal="right" shrinkToFit="1"/>
    </xf>
    <xf numFmtId="176" fontId="14" fillId="0" borderId="2" xfId="1" applyNumberFormat="1" applyFont="1" applyBorder="1" applyAlignment="1">
      <alignment horizontal="right" shrinkToFit="1"/>
    </xf>
    <xf numFmtId="176" fontId="14" fillId="0" borderId="2" xfId="2" applyNumberFormat="1" applyFont="1" applyFill="1" applyBorder="1" applyAlignment="1">
      <alignment horizontal="right" shrinkToFit="1"/>
    </xf>
    <xf numFmtId="176" fontId="14" fillId="0" borderId="119" xfId="1" applyNumberFormat="1" applyFont="1" applyBorder="1" applyAlignment="1">
      <alignment horizontal="right" shrinkToFit="1"/>
    </xf>
    <xf numFmtId="176" fontId="14" fillId="0" borderId="3" xfId="1" applyNumberFormat="1" applyFont="1" applyBorder="1" applyAlignment="1">
      <alignment horizontal="right" shrinkToFit="1"/>
    </xf>
    <xf numFmtId="0" fontId="5" fillId="0" borderId="119" xfId="1" applyFont="1" applyBorder="1" applyAlignment="1">
      <alignment horizontal="center" vertical="center"/>
    </xf>
    <xf numFmtId="0" fontId="5" fillId="0" borderId="3" xfId="1" applyFont="1" applyBorder="1" applyAlignment="1">
      <alignment horizontal="center" vertical="center"/>
    </xf>
    <xf numFmtId="0" fontId="5" fillId="0" borderId="129" xfId="1" applyFont="1" applyBorder="1" applyAlignment="1">
      <alignment horizontal="center" vertical="center"/>
    </xf>
    <xf numFmtId="0" fontId="5" fillId="0" borderId="28" xfId="1" applyFont="1" applyBorder="1" applyAlignment="1">
      <alignment horizontal="center" vertical="center"/>
    </xf>
    <xf numFmtId="0" fontId="5" fillId="0" borderId="2" xfId="1" applyFont="1" applyBorder="1" applyAlignment="1">
      <alignment horizontal="center" vertical="center"/>
    </xf>
    <xf numFmtId="0" fontId="5" fillId="0" borderId="27" xfId="1" applyFont="1" applyBorder="1" applyAlignment="1">
      <alignment horizontal="center" vertical="center"/>
    </xf>
    <xf numFmtId="0" fontId="5" fillId="0" borderId="120" xfId="1" applyFont="1" applyBorder="1" applyAlignment="1">
      <alignment horizontal="center" vertical="center"/>
    </xf>
    <xf numFmtId="0" fontId="5" fillId="0" borderId="121" xfId="1" applyFont="1" applyBorder="1" applyAlignment="1">
      <alignment horizontal="center" vertical="center"/>
    </xf>
    <xf numFmtId="0" fontId="5" fillId="0" borderId="122" xfId="1" applyFont="1" applyBorder="1" applyAlignment="1">
      <alignment horizontal="center" vertical="center"/>
    </xf>
    <xf numFmtId="0" fontId="5" fillId="0" borderId="10" xfId="1" applyFont="1" applyBorder="1" applyAlignment="1">
      <alignment horizontal="center" vertical="center"/>
    </xf>
    <xf numFmtId="0" fontId="25" fillId="0" borderId="9" xfId="0" applyFont="1" applyBorder="1" applyAlignment="1">
      <alignment vertical="center"/>
    </xf>
    <xf numFmtId="0" fontId="25" fillId="0" borderId="118" xfId="0" applyFont="1" applyBorder="1" applyAlignment="1">
      <alignment vertical="center"/>
    </xf>
    <xf numFmtId="0" fontId="33" fillId="0" borderId="27" xfId="1" applyFont="1" applyBorder="1" applyAlignment="1">
      <alignment horizontal="left" vertical="center"/>
    </xf>
    <xf numFmtId="176" fontId="14" fillId="0" borderId="150" xfId="1" applyNumberFormat="1" applyFont="1" applyBorder="1" applyAlignment="1">
      <alignment horizontal="right" shrinkToFit="1"/>
    </xf>
    <xf numFmtId="176" fontId="14" fillId="0" borderId="250" xfId="1" applyNumberFormat="1" applyFont="1" applyBorder="1" applyAlignment="1">
      <alignment horizontal="right" shrinkToFit="1"/>
    </xf>
    <xf numFmtId="38" fontId="14" fillId="0" borderId="248" xfId="2" applyFont="1" applyFill="1" applyBorder="1" applyAlignment="1">
      <alignment horizontal="right" shrinkToFit="1"/>
    </xf>
    <xf numFmtId="0" fontId="5" fillId="0" borderId="138" xfId="1" applyFont="1" applyBorder="1" applyAlignment="1">
      <alignment horizontal="left" vertical="center" wrapText="1"/>
    </xf>
    <xf numFmtId="0" fontId="5" fillId="0" borderId="139" xfId="1" applyFont="1" applyBorder="1" applyAlignment="1">
      <alignment horizontal="left" vertical="center" wrapText="1"/>
    </xf>
    <xf numFmtId="38" fontId="14" fillId="0" borderId="25" xfId="2" applyFont="1" applyFill="1" applyBorder="1" applyAlignment="1">
      <alignment horizontal="right"/>
    </xf>
    <xf numFmtId="38" fontId="14" fillId="0" borderId="0" xfId="2" applyFont="1" applyFill="1" applyBorder="1" applyAlignment="1">
      <alignment horizontal="right"/>
    </xf>
    <xf numFmtId="176" fontId="14" fillId="0" borderId="12" xfId="2" applyNumberFormat="1" applyFont="1" applyFill="1" applyBorder="1" applyAlignment="1">
      <alignment horizontal="right" shrinkToFit="1"/>
    </xf>
    <xf numFmtId="38" fontId="14" fillId="0" borderId="247" xfId="2" applyFont="1" applyFill="1" applyBorder="1" applyAlignment="1">
      <alignment horizontal="right" shrinkToFit="1"/>
    </xf>
    <xf numFmtId="176" fontId="14" fillId="0" borderId="2" xfId="1" applyNumberFormat="1" applyFont="1" applyBorder="1" applyAlignment="1">
      <alignment shrinkToFit="1"/>
    </xf>
    <xf numFmtId="176" fontId="14" fillId="0" borderId="147" xfId="1" applyNumberFormat="1" applyFont="1" applyBorder="1" applyAlignment="1">
      <alignment horizontal="right" shrinkToFit="1"/>
    </xf>
    <xf numFmtId="0" fontId="5" fillId="0" borderId="144" xfId="1" applyFont="1" applyBorder="1" applyAlignment="1">
      <alignment horizontal="center" vertical="center"/>
    </xf>
    <xf numFmtId="0" fontId="5" fillId="0" borderId="145" xfId="1" applyFont="1" applyBorder="1" applyAlignment="1">
      <alignment horizontal="center" vertical="center"/>
    </xf>
    <xf numFmtId="38" fontId="14" fillId="0" borderId="115" xfId="2" applyFont="1" applyFill="1" applyBorder="1" applyAlignment="1">
      <alignment horizontal="right" shrinkToFit="1"/>
    </xf>
    <xf numFmtId="38" fontId="14" fillId="0" borderId="141" xfId="2" applyFont="1" applyFill="1" applyBorder="1" applyAlignment="1">
      <alignment horizontal="right" shrinkToFit="1"/>
    </xf>
    <xf numFmtId="38" fontId="14" fillId="0" borderId="142" xfId="2" applyFont="1" applyFill="1" applyBorder="1" applyAlignment="1">
      <alignment horizontal="right" shrinkToFit="1"/>
    </xf>
    <xf numFmtId="0" fontId="33" fillId="0" borderId="27" xfId="1" applyFont="1" applyBorder="1" applyAlignment="1">
      <alignment horizontal="left" vertical="center" wrapText="1"/>
    </xf>
    <xf numFmtId="0" fontId="5" fillId="0" borderId="136" xfId="1" applyFont="1" applyBorder="1" applyAlignment="1">
      <alignment horizontal="left" vertical="center" wrapText="1"/>
    </xf>
    <xf numFmtId="0" fontId="5" fillId="0" borderId="137" xfId="1" applyFont="1" applyBorder="1" applyAlignment="1">
      <alignment horizontal="left" vertical="center" wrapText="1"/>
    </xf>
    <xf numFmtId="38" fontId="14" fillId="0" borderId="244" xfId="2" applyFont="1" applyFill="1" applyBorder="1" applyAlignment="1">
      <alignment horizontal="right"/>
    </xf>
    <xf numFmtId="38" fontId="14" fillId="0" borderId="133" xfId="2" applyFont="1" applyFill="1" applyBorder="1" applyAlignment="1">
      <alignment horizontal="right"/>
    </xf>
    <xf numFmtId="188" fontId="5" fillId="0" borderId="0" xfId="1" applyNumberFormat="1" applyFont="1" applyAlignment="1">
      <alignment horizontal="right" shrinkToFit="1"/>
    </xf>
    <xf numFmtId="0" fontId="5" fillId="0" borderId="115" xfId="1" applyFont="1" applyBorder="1" applyAlignment="1">
      <alignment horizontal="center" vertical="center" shrinkToFit="1"/>
    </xf>
    <xf numFmtId="0" fontId="5" fillId="0" borderId="73" xfId="1" applyFont="1" applyBorder="1" applyAlignment="1">
      <alignment horizontal="center" vertical="center" shrinkToFit="1"/>
    </xf>
    <xf numFmtId="38" fontId="14" fillId="0" borderId="140" xfId="2" applyFont="1" applyFill="1" applyBorder="1" applyAlignment="1">
      <alignment horizontal="right" shrinkToFit="1"/>
    </xf>
    <xf numFmtId="38" fontId="14" fillId="0" borderId="245" xfId="2" applyFont="1" applyFill="1" applyBorder="1" applyAlignment="1">
      <alignment horizontal="right" shrinkToFit="1"/>
    </xf>
    <xf numFmtId="0" fontId="5" fillId="0" borderId="221" xfId="1" applyFont="1" applyBorder="1" applyAlignment="1">
      <alignment horizontal="center" vertical="center" textRotation="255" shrinkToFit="1"/>
    </xf>
    <xf numFmtId="0" fontId="25" fillId="0" borderId="0" xfId="0" applyFont="1" applyAlignment="1">
      <alignment horizontal="center" vertical="center" textRotation="255" shrinkToFit="1"/>
    </xf>
    <xf numFmtId="0" fontId="5" fillId="0" borderId="222" xfId="1" applyFont="1" applyBorder="1" applyAlignment="1">
      <alignment horizontal="left" vertical="center" wrapText="1"/>
    </xf>
    <xf numFmtId="0" fontId="5" fillId="0" borderId="223" xfId="1" applyFont="1" applyBorder="1" applyAlignment="1">
      <alignment horizontal="left" vertical="center" wrapText="1"/>
    </xf>
    <xf numFmtId="0" fontId="5" fillId="0" borderId="134" xfId="1" applyFont="1" applyBorder="1" applyAlignment="1">
      <alignment horizontal="left" vertical="center" wrapText="1"/>
    </xf>
    <xf numFmtId="0" fontId="5" fillId="0" borderId="130" xfId="1" applyFont="1" applyBorder="1" applyAlignment="1">
      <alignment horizontal="left" vertical="center" wrapText="1"/>
    </xf>
    <xf numFmtId="0" fontId="5" fillId="0" borderId="131" xfId="1" applyFont="1" applyBorder="1" applyAlignment="1">
      <alignment horizontal="left" vertical="center" wrapText="1"/>
    </xf>
    <xf numFmtId="38" fontId="14" fillId="0" borderId="12" xfId="2" applyFont="1" applyFill="1" applyBorder="1" applyAlignment="1">
      <alignment horizontal="right"/>
    </xf>
    <xf numFmtId="38" fontId="14" fillId="0" borderId="2" xfId="2" applyFont="1" applyFill="1" applyBorder="1" applyAlignment="1">
      <alignment horizontal="right"/>
    </xf>
    <xf numFmtId="38" fontId="14" fillId="0" borderId="243" xfId="2" applyFont="1" applyFill="1" applyBorder="1" applyAlignment="1">
      <alignment horizontal="right"/>
    </xf>
    <xf numFmtId="38" fontId="14" fillId="0" borderId="132" xfId="2" applyFont="1" applyFill="1" applyBorder="1" applyAlignment="1">
      <alignment horizontal="right"/>
    </xf>
    <xf numFmtId="0" fontId="5" fillId="0" borderId="123" xfId="1" applyFont="1" applyBorder="1" applyAlignment="1">
      <alignment horizontal="center" vertical="center"/>
    </xf>
    <xf numFmtId="0" fontId="5" fillId="0" borderId="124" xfId="1" applyFont="1" applyBorder="1" applyAlignment="1">
      <alignment horizontal="center" vertical="center"/>
    </xf>
    <xf numFmtId="0" fontId="5" fillId="0" borderId="125" xfId="1" applyFont="1" applyBorder="1" applyAlignment="1">
      <alignment horizontal="center" vertical="center"/>
    </xf>
    <xf numFmtId="0" fontId="5" fillId="0" borderId="127" xfId="1" applyFont="1" applyBorder="1" applyAlignment="1">
      <alignment horizontal="center" vertical="center"/>
    </xf>
    <xf numFmtId="0" fontId="5" fillId="0" borderId="126" xfId="1" applyFont="1" applyBorder="1" applyAlignment="1">
      <alignment horizontal="center" vertical="center"/>
    </xf>
    <xf numFmtId="0" fontId="5" fillId="0" borderId="128" xfId="1" applyFont="1" applyBorder="1" applyAlignment="1">
      <alignment horizontal="center" vertical="center"/>
    </xf>
    <xf numFmtId="38" fontId="14" fillId="0" borderId="115" xfId="2" applyFont="1" applyFill="1" applyBorder="1" applyAlignment="1">
      <alignment horizontal="right"/>
    </xf>
    <xf numFmtId="0" fontId="25" fillId="0" borderId="115" xfId="0" applyFont="1" applyBorder="1" applyAlignment="1">
      <alignment horizontal="right"/>
    </xf>
    <xf numFmtId="0" fontId="25" fillId="0" borderId="143" xfId="0" applyFont="1" applyBorder="1" applyAlignment="1">
      <alignment vertical="center"/>
    </xf>
    <xf numFmtId="189" fontId="14" fillId="0" borderId="115" xfId="2" applyNumberFormat="1" applyFont="1" applyFill="1" applyBorder="1" applyAlignment="1">
      <alignment horizontal="right"/>
    </xf>
    <xf numFmtId="189" fontId="14" fillId="0" borderId="153" xfId="2" applyNumberFormat="1" applyFont="1" applyFill="1" applyBorder="1" applyAlignment="1">
      <alignment horizontal="right" shrinkToFit="1"/>
    </xf>
    <xf numFmtId="189" fontId="14" fillId="0" borderId="73" xfId="2" applyNumberFormat="1" applyFont="1" applyFill="1" applyBorder="1" applyAlignment="1">
      <alignment horizontal="right" shrinkToFit="1"/>
    </xf>
    <xf numFmtId="0" fontId="5" fillId="0" borderId="146" xfId="1" applyFont="1" applyBorder="1" applyAlignment="1">
      <alignment horizontal="center" vertical="center"/>
    </xf>
    <xf numFmtId="38" fontId="14" fillId="0" borderId="249" xfId="2" applyFont="1" applyFill="1" applyBorder="1" applyAlignment="1">
      <alignment horizontal="right" shrinkToFit="1"/>
    </xf>
    <xf numFmtId="0" fontId="5" fillId="0" borderId="63" xfId="1" applyFont="1" applyBorder="1" applyAlignment="1">
      <alignment horizontal="center" vertical="center" textRotation="255" shrinkToFit="1"/>
    </xf>
    <xf numFmtId="0" fontId="25" fillId="0" borderId="113" xfId="0" applyFont="1" applyBorder="1" applyAlignment="1">
      <alignment horizontal="center" vertical="center" textRotation="255" shrinkToFit="1"/>
    </xf>
    <xf numFmtId="0" fontId="5" fillId="0" borderId="224" xfId="1" applyFont="1" applyBorder="1" applyAlignment="1">
      <alignment horizontal="left" vertical="center" wrapText="1"/>
    </xf>
    <xf numFmtId="0" fontId="25" fillId="0" borderId="225" xfId="0" applyFont="1" applyBorder="1" applyAlignment="1">
      <alignment horizontal="left" vertical="center" wrapText="1"/>
    </xf>
    <xf numFmtId="0" fontId="5" fillId="0" borderId="238" xfId="1" applyFont="1" applyBorder="1" applyAlignment="1">
      <alignment horizontal="left" vertical="center" wrapText="1"/>
    </xf>
    <xf numFmtId="0" fontId="5" fillId="0" borderId="239" xfId="1" applyFont="1" applyBorder="1" applyAlignment="1">
      <alignment horizontal="left" vertical="center" wrapText="1"/>
    </xf>
    <xf numFmtId="38" fontId="14" fillId="0" borderId="253" xfId="2" applyFont="1" applyFill="1" applyBorder="1" applyAlignment="1">
      <alignment horizontal="right"/>
    </xf>
    <xf numFmtId="0" fontId="5" fillId="0" borderId="74" xfId="1" applyFont="1" applyBorder="1" applyAlignment="1">
      <alignment horizontal="center" vertical="center"/>
    </xf>
    <xf numFmtId="0" fontId="5" fillId="0" borderId="87" xfId="1" applyFont="1" applyBorder="1" applyAlignment="1">
      <alignment horizontal="center" vertical="center"/>
    </xf>
    <xf numFmtId="3" fontId="5" fillId="0" borderId="168" xfId="1" applyNumberFormat="1" applyFont="1" applyBorder="1" applyAlignment="1">
      <alignment horizontal="right" vertical="center"/>
    </xf>
    <xf numFmtId="192" fontId="5" fillId="0" borderId="169" xfId="1" applyNumberFormat="1" applyFont="1" applyBorder="1" applyAlignment="1">
      <alignment horizontal="right" vertical="center"/>
    </xf>
    <xf numFmtId="192" fontId="5" fillId="0" borderId="226" xfId="1" applyNumberFormat="1" applyFont="1" applyBorder="1" applyAlignment="1">
      <alignment horizontal="right" vertical="center"/>
    </xf>
    <xf numFmtId="0" fontId="5" fillId="0" borderId="89" xfId="1" applyFont="1" applyBorder="1" applyAlignment="1">
      <alignment horizontal="center" vertical="center"/>
    </xf>
    <xf numFmtId="0" fontId="5" fillId="0" borderId="90" xfId="1" applyFont="1" applyBorder="1" applyAlignment="1">
      <alignment horizontal="center" vertical="center"/>
    </xf>
    <xf numFmtId="3" fontId="5" fillId="0" borderId="108" xfId="1" applyNumberFormat="1" applyFont="1" applyBorder="1" applyAlignment="1">
      <alignment horizontal="right" vertical="center"/>
    </xf>
    <xf numFmtId="3" fontId="5" fillId="0" borderId="91" xfId="1" applyNumberFormat="1" applyFont="1" applyBorder="1" applyAlignment="1">
      <alignment horizontal="right" vertical="center"/>
    </xf>
    <xf numFmtId="3" fontId="5" fillId="0" borderId="90" xfId="1" applyNumberFormat="1" applyFont="1" applyBorder="1" applyAlignment="1">
      <alignment horizontal="right" vertical="center"/>
    </xf>
    <xf numFmtId="3" fontId="5" fillId="0" borderId="165" xfId="1" applyNumberFormat="1" applyFont="1" applyBorder="1" applyAlignment="1">
      <alignment horizontal="right" vertical="center"/>
    </xf>
    <xf numFmtId="192" fontId="5" fillId="0" borderId="165" xfId="1" applyNumberFormat="1" applyFont="1" applyBorder="1" applyAlignment="1">
      <alignment horizontal="right" vertical="center"/>
    </xf>
    <xf numFmtId="192" fontId="5" fillId="0" borderId="17" xfId="1" applyNumberFormat="1" applyFont="1" applyBorder="1" applyAlignment="1">
      <alignment horizontal="right" vertical="center"/>
    </xf>
    <xf numFmtId="0" fontId="5" fillId="0" borderId="72" xfId="1" applyFont="1" applyBorder="1" applyAlignment="1">
      <alignment horizontal="center" vertical="center"/>
    </xf>
    <xf numFmtId="0" fontId="5" fillId="0" borderId="84" xfId="1" applyFont="1" applyBorder="1" applyAlignment="1">
      <alignment horizontal="center" vertical="center"/>
    </xf>
    <xf numFmtId="3" fontId="5" fillId="0" borderId="166" xfId="1" applyNumberFormat="1" applyFont="1" applyBorder="1" applyAlignment="1">
      <alignment horizontal="right" vertical="center"/>
    </xf>
    <xf numFmtId="3" fontId="5" fillId="0" borderId="167" xfId="1" applyNumberFormat="1" applyFont="1" applyBorder="1" applyAlignment="1">
      <alignment horizontal="right" vertical="center"/>
    </xf>
    <xf numFmtId="192" fontId="5" fillId="0" borderId="167" xfId="1" applyNumberFormat="1" applyFont="1" applyBorder="1" applyAlignment="1">
      <alignment horizontal="right" vertical="center"/>
    </xf>
    <xf numFmtId="192" fontId="5" fillId="0" borderId="112" xfId="1" applyNumberFormat="1" applyFont="1" applyBorder="1" applyAlignment="1">
      <alignment horizontal="right" vertical="center"/>
    </xf>
    <xf numFmtId="0" fontId="5" fillId="0" borderId="231" xfId="1" applyFont="1" applyBorder="1" applyAlignment="1">
      <alignment horizontal="center" vertical="center"/>
    </xf>
    <xf numFmtId="0" fontId="5" fillId="0" borderId="254" xfId="1" applyFont="1" applyBorder="1" applyAlignment="1">
      <alignment horizontal="center" vertical="center"/>
    </xf>
    <xf numFmtId="0" fontId="5" fillId="0" borderId="71" xfId="1" applyFont="1" applyBorder="1" applyAlignment="1">
      <alignment horizontal="center" vertical="center"/>
    </xf>
    <xf numFmtId="0" fontId="24" fillId="0" borderId="79" xfId="1" applyFont="1" applyBorder="1" applyAlignment="1">
      <alignment horizontal="center" vertical="center"/>
    </xf>
    <xf numFmtId="0" fontId="24" fillId="0" borderId="154" xfId="1" applyFont="1" applyBorder="1" applyAlignment="1">
      <alignment horizontal="center" vertical="center"/>
    </xf>
    <xf numFmtId="0" fontId="5" fillId="0" borderId="155" xfId="1" applyFont="1" applyBorder="1" applyAlignment="1">
      <alignment horizontal="center" vertical="center"/>
    </xf>
    <xf numFmtId="0" fontId="5" fillId="0" borderId="156" xfId="1" applyFont="1" applyBorder="1" applyAlignment="1">
      <alignment horizontal="center" vertical="center"/>
    </xf>
    <xf numFmtId="0" fontId="5" fillId="0" borderId="164" xfId="1" applyFont="1" applyBorder="1" applyAlignment="1">
      <alignment horizontal="center" vertical="center"/>
    </xf>
    <xf numFmtId="3" fontId="5" fillId="0" borderId="82" xfId="1" applyNumberFormat="1" applyFont="1" applyBorder="1" applyAlignment="1">
      <alignment horizontal="center" vertical="center"/>
    </xf>
    <xf numFmtId="3" fontId="5" fillId="0" borderId="32" xfId="1" applyNumberFormat="1" applyFont="1" applyBorder="1" applyAlignment="1">
      <alignment horizontal="center" vertical="center"/>
    </xf>
    <xf numFmtId="3" fontId="5" fillId="0" borderId="83" xfId="1" applyNumberFormat="1" applyFont="1" applyBorder="1" applyAlignment="1">
      <alignment horizontal="center" vertical="center"/>
    </xf>
    <xf numFmtId="3" fontId="5" fillId="0" borderId="13" xfId="1" applyNumberFormat="1" applyFont="1" applyBorder="1" applyAlignment="1">
      <alignment horizontal="center" vertical="center"/>
    </xf>
    <xf numFmtId="0" fontId="5" fillId="0" borderId="72" xfId="1" applyFont="1" applyBorder="1" applyAlignment="1">
      <alignment horizontal="right" vertical="center"/>
    </xf>
    <xf numFmtId="180" fontId="5" fillId="0" borderId="72" xfId="2" applyNumberFormat="1" applyFont="1" applyFill="1" applyBorder="1" applyAlignment="1">
      <alignment horizontal="right" vertical="center"/>
    </xf>
    <xf numFmtId="0" fontId="5" fillId="0" borderId="74" xfId="1" applyFont="1" applyBorder="1" applyAlignment="1">
      <alignment horizontal="right" vertical="center"/>
    </xf>
    <xf numFmtId="180" fontId="5" fillId="0" borderId="74" xfId="1" applyNumberFormat="1" applyFont="1" applyBorder="1" applyAlignment="1">
      <alignment horizontal="right" vertical="center"/>
    </xf>
    <xf numFmtId="0" fontId="5" fillId="0" borderId="83"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0" xfId="1" applyFont="1" applyAlignment="1">
      <alignment horizontal="right" vertical="center"/>
    </xf>
    <xf numFmtId="180" fontId="5" fillId="0" borderId="21" xfId="2" applyNumberFormat="1" applyFont="1" applyFill="1" applyBorder="1" applyAlignment="1">
      <alignment horizontal="right" vertical="center"/>
    </xf>
    <xf numFmtId="0" fontId="5" fillId="0" borderId="13" xfId="1" applyFont="1" applyBorder="1" applyAlignment="1">
      <alignment horizontal="center" vertical="center"/>
    </xf>
    <xf numFmtId="0" fontId="5" fillId="0" borderId="5" xfId="1" applyFont="1" applyBorder="1" applyAlignment="1">
      <alignment horizontal="center" vertical="center"/>
    </xf>
    <xf numFmtId="0" fontId="5" fillId="0" borderId="16" xfId="1" applyFont="1" applyBorder="1" applyAlignment="1">
      <alignment horizontal="center" vertical="center"/>
    </xf>
    <xf numFmtId="0" fontId="8" fillId="0" borderId="109" xfId="1" applyFont="1" applyBorder="1" applyAlignment="1">
      <alignment horizontal="center" vertical="center"/>
    </xf>
    <xf numFmtId="0" fontId="8" fillId="0" borderId="14" xfId="1" applyFont="1" applyBorder="1" applyAlignment="1">
      <alignment horizontal="center" vertical="center"/>
    </xf>
    <xf numFmtId="0" fontId="8" fillId="0" borderId="10" xfId="1" applyFont="1" applyBorder="1" applyAlignment="1">
      <alignment horizontal="center" vertical="center"/>
    </xf>
    <xf numFmtId="0" fontId="8" fillId="0" borderId="9" xfId="1" applyFont="1" applyBorder="1" applyAlignment="1">
      <alignment horizontal="center" vertical="center"/>
    </xf>
    <xf numFmtId="0" fontId="8" fillId="0" borderId="11" xfId="1" applyFont="1" applyBorder="1" applyAlignment="1">
      <alignment horizontal="center" vertical="center"/>
    </xf>
    <xf numFmtId="0" fontId="8" fillId="0" borderId="12" xfId="1" applyFont="1" applyBorder="1" applyAlignment="1">
      <alignment horizontal="center" vertical="center"/>
    </xf>
    <xf numFmtId="0" fontId="8" fillId="0" borderId="171" xfId="1" applyFont="1" applyBorder="1" applyAlignment="1">
      <alignment horizontal="center" vertical="center"/>
    </xf>
    <xf numFmtId="0" fontId="8" fillId="0" borderId="8" xfId="1" applyFont="1" applyBorder="1" applyAlignment="1">
      <alignment horizontal="center" vertical="center"/>
    </xf>
    <xf numFmtId="0" fontId="8" fillId="0" borderId="65" xfId="1" applyFont="1" applyBorder="1" applyAlignment="1">
      <alignment horizontal="center" vertical="center"/>
    </xf>
    <xf numFmtId="0" fontId="8" fillId="0" borderId="172" xfId="1" applyFont="1" applyBorder="1" applyAlignment="1">
      <alignment horizontal="center" vertical="center"/>
    </xf>
    <xf numFmtId="0" fontId="8" fillId="0" borderId="71" xfId="1" applyFont="1" applyBorder="1" applyAlignment="1">
      <alignment horizontal="center" vertical="center"/>
    </xf>
    <xf numFmtId="0" fontId="8" fillId="0" borderId="57" xfId="1" applyFont="1" applyBorder="1" applyAlignment="1">
      <alignment horizontal="center" vertical="center"/>
    </xf>
    <xf numFmtId="0" fontId="8" fillId="0" borderId="68" xfId="1" applyFont="1" applyBorder="1" applyAlignment="1">
      <alignment horizontal="center" vertical="center"/>
    </xf>
    <xf numFmtId="0" fontId="8" fillId="0" borderId="67" xfId="1" applyFont="1" applyBorder="1" applyAlignment="1">
      <alignment horizontal="center" vertical="center"/>
    </xf>
    <xf numFmtId="0" fontId="8" fillId="0" borderId="36" xfId="1" applyFont="1" applyBorder="1" applyAlignment="1">
      <alignment horizontal="center" vertical="center"/>
    </xf>
    <xf numFmtId="178" fontId="8" fillId="0" borderId="23" xfId="1" applyNumberFormat="1" applyFont="1" applyBorder="1" applyAlignment="1">
      <alignment horizontal="center" vertical="center"/>
    </xf>
    <xf numFmtId="178" fontId="8" fillId="0" borderId="24" xfId="1" applyNumberFormat="1" applyFont="1" applyBorder="1" applyAlignment="1">
      <alignment horizontal="center" vertical="center"/>
    </xf>
    <xf numFmtId="178" fontId="8" fillId="0" borderId="25" xfId="1" applyNumberFormat="1" applyFont="1" applyBorder="1" applyAlignment="1">
      <alignment horizontal="center" vertical="center"/>
    </xf>
    <xf numFmtId="178" fontId="8" fillId="0" borderId="25" xfId="1" applyNumberFormat="1" applyFont="1" applyBorder="1" applyAlignment="1">
      <alignment horizontal="right" vertical="center" indent="1"/>
    </xf>
    <xf numFmtId="0" fontId="8" fillId="0" borderId="24" xfId="0" applyFont="1" applyBorder="1" applyAlignment="1">
      <alignment horizontal="right" vertical="center" indent="1"/>
    </xf>
    <xf numFmtId="178" fontId="8" fillId="0" borderId="61" xfId="1" applyNumberFormat="1" applyFont="1" applyBorder="1" applyAlignment="1">
      <alignment horizontal="right" vertical="center" indent="1"/>
    </xf>
    <xf numFmtId="0" fontId="8" fillId="0" borderId="60" xfId="0" applyFont="1" applyBorder="1" applyAlignment="1">
      <alignment horizontal="right" vertical="center" indent="1"/>
    </xf>
    <xf numFmtId="0" fontId="8" fillId="0" borderId="173" xfId="1" applyFont="1" applyBorder="1" applyAlignment="1">
      <alignment horizontal="center" vertical="center"/>
    </xf>
    <xf numFmtId="0" fontId="8" fillId="0" borderId="102" xfId="0" applyFont="1" applyBorder="1" applyAlignment="1">
      <alignment horizontal="center" vertical="center"/>
    </xf>
    <xf numFmtId="0" fontId="8" fillId="0" borderId="80" xfId="1" applyFont="1" applyBorder="1" applyAlignment="1">
      <alignment horizontal="center" vertical="center"/>
    </xf>
    <xf numFmtId="0" fontId="8" fillId="0" borderId="79" xfId="1" applyFont="1" applyBorder="1" applyAlignment="1">
      <alignment horizontal="center" vertical="center"/>
    </xf>
    <xf numFmtId="0" fontId="8" fillId="0" borderId="175" xfId="1" applyFont="1" applyBorder="1" applyAlignment="1">
      <alignment horizontal="center" vertical="center"/>
    </xf>
    <xf numFmtId="0" fontId="8" fillId="0" borderId="176" xfId="1" applyFont="1" applyBorder="1" applyAlignment="1">
      <alignment horizontal="center" vertical="center" wrapText="1"/>
    </xf>
    <xf numFmtId="0" fontId="8" fillId="0" borderId="106" xfId="1" applyFont="1" applyBorder="1" applyAlignment="1">
      <alignment horizontal="center" vertical="center" wrapText="1"/>
    </xf>
    <xf numFmtId="178" fontId="8" fillId="0" borderId="61" xfId="1" applyNumberFormat="1" applyFont="1" applyBorder="1" applyAlignment="1">
      <alignment horizontal="center" vertical="center"/>
    </xf>
    <xf numFmtId="178" fontId="8" fillId="0" borderId="60" xfId="1" applyNumberFormat="1" applyFont="1" applyBorder="1" applyAlignment="1">
      <alignment horizontal="center" vertical="center"/>
    </xf>
    <xf numFmtId="0" fontId="8" fillId="0" borderId="3" xfId="1" applyFont="1" applyBorder="1" applyAlignment="1">
      <alignment horizontal="center" vertical="center"/>
    </xf>
    <xf numFmtId="0" fontId="8" fillId="0" borderId="43" xfId="1" applyFont="1" applyBorder="1" applyAlignment="1">
      <alignment horizontal="center" vertical="center"/>
    </xf>
    <xf numFmtId="0" fontId="8" fillId="0" borderId="34" xfId="1" applyFont="1" applyBorder="1" applyAlignment="1">
      <alignment horizontal="center" vertical="center" wrapText="1"/>
    </xf>
    <xf numFmtId="0" fontId="8" fillId="0" borderId="104" xfId="1" applyFont="1" applyBorder="1" applyAlignment="1">
      <alignment horizontal="center" vertical="center" wrapText="1"/>
    </xf>
    <xf numFmtId="178" fontId="8" fillId="0" borderId="23" xfId="1" applyNumberFormat="1" applyFont="1" applyBorder="1" applyAlignment="1">
      <alignment horizontal="right" vertical="center" indent="1"/>
    </xf>
    <xf numFmtId="0" fontId="8" fillId="0" borderId="26" xfId="0" applyFont="1" applyBorder="1" applyAlignment="1">
      <alignment horizontal="right" vertical="center" indent="1"/>
    </xf>
    <xf numFmtId="0" fontId="8" fillId="0" borderId="255" xfId="0" applyFont="1" applyBorder="1" applyAlignment="1">
      <alignment horizontal="right" vertical="center" indent="1"/>
    </xf>
    <xf numFmtId="178" fontId="8" fillId="0" borderId="0" xfId="1" applyNumberFormat="1" applyFont="1" applyAlignment="1">
      <alignment horizontal="right" vertical="center" indent="1"/>
    </xf>
    <xf numFmtId="178" fontId="8" fillId="0" borderId="1" xfId="1" applyNumberFormat="1" applyFont="1" applyBorder="1" applyAlignment="1">
      <alignment horizontal="right" vertical="center" indent="1"/>
    </xf>
    <xf numFmtId="178" fontId="8" fillId="0" borderId="26" xfId="1" applyNumberFormat="1" applyFont="1" applyBorder="1" applyAlignment="1">
      <alignment horizontal="center" vertical="center"/>
    </xf>
    <xf numFmtId="0" fontId="8" fillId="0" borderId="36" xfId="1" applyFont="1" applyBorder="1" applyAlignment="1">
      <alignment horizontal="center" vertical="center" shrinkToFit="1"/>
    </xf>
    <xf numFmtId="0" fontId="8" fillId="0" borderId="57" xfId="1" applyFont="1" applyBorder="1" applyAlignment="1">
      <alignment horizontal="center" vertical="center" shrinkToFit="1"/>
    </xf>
    <xf numFmtId="0" fontId="8" fillId="0" borderId="67" xfId="1" applyFont="1" applyBorder="1" applyAlignment="1">
      <alignment horizontal="center" vertical="center" shrinkToFit="1"/>
    </xf>
    <xf numFmtId="178" fontId="5" fillId="0" borderId="25" xfId="1" applyNumberFormat="1" applyFont="1" applyBorder="1" applyAlignment="1">
      <alignment horizontal="right" vertical="center" indent="2"/>
    </xf>
    <xf numFmtId="178" fontId="5" fillId="0" borderId="0" xfId="1" applyNumberFormat="1" applyFont="1" applyAlignment="1">
      <alignment horizontal="right" vertical="center" indent="2"/>
    </xf>
    <xf numFmtId="179" fontId="5" fillId="0" borderId="0" xfId="1" applyNumberFormat="1" applyFont="1" applyAlignment="1">
      <alignment horizontal="right" vertical="center" indent="2"/>
    </xf>
    <xf numFmtId="0" fontId="12" fillId="0" borderId="71" xfId="1" applyFont="1" applyBorder="1" applyAlignment="1">
      <alignment horizontal="center" vertical="center"/>
    </xf>
    <xf numFmtId="0" fontId="12" fillId="0" borderId="57" xfId="1" applyFont="1" applyBorder="1" applyAlignment="1">
      <alignment horizontal="center" vertical="center"/>
    </xf>
    <xf numFmtId="178" fontId="5" fillId="0" borderId="23" xfId="1" applyNumberFormat="1" applyFont="1" applyBorder="1" applyAlignment="1">
      <alignment horizontal="right" vertical="center" indent="2"/>
    </xf>
    <xf numFmtId="178" fontId="5" fillId="0" borderId="61" xfId="1" applyNumberFormat="1" applyFont="1" applyBorder="1" applyAlignment="1">
      <alignment horizontal="right" vertical="center" indent="2"/>
    </xf>
    <xf numFmtId="178" fontId="5" fillId="0" borderId="1" xfId="1" applyNumberFormat="1" applyFont="1" applyBorder="1" applyAlignment="1">
      <alignment horizontal="right" vertical="center" indent="2"/>
    </xf>
    <xf numFmtId="193" fontId="5" fillId="0" borderId="1" xfId="1" applyNumberFormat="1" applyFont="1" applyBorder="1" applyAlignment="1">
      <alignment horizontal="right" vertical="center" indent="2"/>
    </xf>
    <xf numFmtId="0" fontId="8" fillId="0" borderId="0" xfId="1" applyFont="1" applyAlignment="1">
      <alignment horizontal="right"/>
    </xf>
    <xf numFmtId="0" fontId="5" fillId="0" borderId="36" xfId="1" applyFont="1" applyBorder="1" applyAlignment="1">
      <alignment horizontal="center" vertical="center" wrapText="1"/>
    </xf>
    <xf numFmtId="0" fontId="5" fillId="0" borderId="57" xfId="1" applyFont="1" applyBorder="1" applyAlignment="1">
      <alignment horizontal="center" vertical="center" wrapText="1"/>
    </xf>
    <xf numFmtId="196" fontId="5" fillId="0" borderId="21" xfId="1" applyNumberFormat="1" applyFont="1" applyBorder="1" applyAlignment="1">
      <alignment horizontal="right" vertical="center"/>
    </xf>
    <xf numFmtId="196" fontId="5" fillId="0" borderId="0" xfId="1" applyNumberFormat="1" applyFont="1" applyAlignment="1">
      <alignment horizontal="right" vertical="center"/>
    </xf>
    <xf numFmtId="196" fontId="5" fillId="0" borderId="1" xfId="1" applyNumberFormat="1" applyFont="1" applyBorder="1" applyAlignment="1">
      <alignment horizontal="right" vertical="center"/>
    </xf>
    <xf numFmtId="0" fontId="7" fillId="0" borderId="191" xfId="1" applyFont="1" applyBorder="1" applyAlignment="1">
      <alignment horizontal="center" vertical="center"/>
    </xf>
    <xf numFmtId="0" fontId="7" fillId="0" borderId="149" xfId="1" applyFont="1" applyBorder="1" applyAlignment="1">
      <alignment horizontal="center" vertical="center"/>
    </xf>
    <xf numFmtId="0" fontId="5" fillId="0" borderId="67" xfId="1" applyFont="1" applyBorder="1" applyAlignment="1">
      <alignment horizontal="center" vertical="center" wrapText="1"/>
    </xf>
    <xf numFmtId="0" fontId="7" fillId="0" borderId="61" xfId="1" applyFont="1" applyBorder="1" applyAlignment="1">
      <alignment horizontal="center" vertical="center"/>
    </xf>
    <xf numFmtId="0" fontId="7" fillId="0" borderId="60" xfId="1" applyFont="1" applyBorder="1" applyAlignment="1">
      <alignment horizontal="center" vertical="center"/>
    </xf>
    <xf numFmtId="0" fontId="7" fillId="0" borderId="194" xfId="1" applyFont="1" applyBorder="1" applyAlignment="1">
      <alignment horizontal="center" vertical="center"/>
    </xf>
    <xf numFmtId="0" fontId="7" fillId="0" borderId="195" xfId="1" applyFont="1" applyBorder="1" applyAlignment="1">
      <alignment horizontal="center" vertical="center"/>
    </xf>
    <xf numFmtId="0" fontId="7" fillId="0" borderId="36" xfId="1" applyFont="1" applyBorder="1" applyAlignment="1">
      <alignment horizontal="center" vertical="center"/>
    </xf>
    <xf numFmtId="0" fontId="7" fillId="0" borderId="25" xfId="1" applyFont="1" applyBorder="1" applyAlignment="1">
      <alignment horizontal="center" vertical="center"/>
    </xf>
    <xf numFmtId="0" fontId="7" fillId="0" borderId="24" xfId="1" applyFont="1" applyBorder="1" applyAlignment="1">
      <alignment horizontal="center" vertical="center"/>
    </xf>
    <xf numFmtId="0" fontId="7" fillId="0" borderId="85" xfId="1" applyFont="1" applyBorder="1" applyAlignment="1">
      <alignment horizontal="center" vertical="center"/>
    </xf>
    <xf numFmtId="0" fontId="7" fillId="0" borderId="64" xfId="1" applyFont="1" applyBorder="1" applyAlignment="1">
      <alignment horizontal="center" vertical="center"/>
    </xf>
    <xf numFmtId="0" fontId="7" fillId="0" borderId="198" xfId="1" applyFont="1" applyBorder="1" applyAlignment="1">
      <alignment horizontal="center" vertical="center"/>
    </xf>
    <xf numFmtId="0" fontId="7" fillId="0" borderId="199" xfId="1" applyFont="1" applyBorder="1" applyAlignment="1">
      <alignment horizontal="center" vertical="center"/>
    </xf>
    <xf numFmtId="193" fontId="5" fillId="0" borderId="0" xfId="1" applyNumberFormat="1" applyFont="1" applyAlignment="1">
      <alignment horizontal="right" vertical="center" indent="2"/>
    </xf>
    <xf numFmtId="49" fontId="7" fillId="0" borderId="94" xfId="1" applyNumberFormat="1" applyFont="1" applyBorder="1" applyAlignment="1">
      <alignment horizontal="center" vertical="center"/>
    </xf>
    <xf numFmtId="49" fontId="7" fillId="0" borderId="25" xfId="1" applyNumberFormat="1" applyFont="1" applyBorder="1" applyAlignment="1">
      <alignment horizontal="center" vertical="center"/>
    </xf>
    <xf numFmtId="197" fontId="7" fillId="0" borderId="0" xfId="1" applyNumberFormat="1" applyFont="1" applyAlignment="1">
      <alignment horizontal="right" vertical="center" indent="3"/>
    </xf>
    <xf numFmtId="197" fontId="5" fillId="0" borderId="0" xfId="1" applyNumberFormat="1" applyFont="1" applyAlignment="1">
      <alignment horizontal="right" vertical="center" indent="3"/>
    </xf>
    <xf numFmtId="186" fontId="7" fillId="0" borderId="24" xfId="1" applyNumberFormat="1" applyFont="1" applyBorder="1" applyAlignment="1">
      <alignment horizontal="center" vertical="center"/>
    </xf>
    <xf numFmtId="186" fontId="7" fillId="0" borderId="25" xfId="1" applyNumberFormat="1" applyFont="1" applyBorder="1" applyAlignment="1">
      <alignment horizontal="center" vertical="center"/>
    </xf>
    <xf numFmtId="49" fontId="7" fillId="0" borderId="94" xfId="1" applyNumberFormat="1" applyFont="1" applyBorder="1" applyAlignment="1">
      <alignment horizontal="center"/>
    </xf>
    <xf numFmtId="49" fontId="7" fillId="0" borderId="25" xfId="1" applyNumberFormat="1" applyFont="1" applyBorder="1" applyAlignment="1">
      <alignment horizontal="center"/>
    </xf>
    <xf numFmtId="197" fontId="7" fillId="0" borderId="0" xfId="1" applyNumberFormat="1" applyFont="1" applyAlignment="1">
      <alignment horizontal="center"/>
    </xf>
    <xf numFmtId="186" fontId="7" fillId="0" borderId="24" xfId="1" applyNumberFormat="1" applyFont="1" applyBorder="1" applyAlignment="1">
      <alignment horizontal="center"/>
    </xf>
    <xf numFmtId="186" fontId="7" fillId="0" borderId="25" xfId="1" applyNumberFormat="1" applyFont="1" applyBorder="1" applyAlignment="1">
      <alignment horizontal="center"/>
    </xf>
    <xf numFmtId="3" fontId="5" fillId="0" borderId="95" xfId="1" applyNumberFormat="1" applyFont="1" applyBorder="1" applyAlignment="1">
      <alignment horizontal="center" vertical="center"/>
    </xf>
    <xf numFmtId="0" fontId="5" fillId="0" borderId="75" xfId="1" applyFont="1" applyBorder="1" applyAlignment="1">
      <alignment vertical="center"/>
    </xf>
    <xf numFmtId="0" fontId="5" fillId="0" borderId="98" xfId="1" applyFont="1" applyBorder="1" applyAlignment="1">
      <alignment vertical="center"/>
    </xf>
    <xf numFmtId="3" fontId="5" fillId="0" borderId="7" xfId="1" applyNumberFormat="1" applyFont="1" applyBorder="1" applyAlignment="1">
      <alignment horizontal="center" vertical="center"/>
    </xf>
    <xf numFmtId="3" fontId="5" fillId="0" borderId="4" xfId="1" applyNumberFormat="1" applyFont="1" applyBorder="1" applyAlignment="1">
      <alignment horizontal="center" vertical="center" wrapText="1"/>
    </xf>
    <xf numFmtId="3" fontId="5" fillId="0" borderId="8" xfId="1" applyNumberFormat="1" applyFont="1" applyBorder="1" applyAlignment="1">
      <alignment horizontal="center" vertical="center"/>
    </xf>
    <xf numFmtId="3" fontId="5" fillId="0" borderId="110" xfId="1" applyNumberFormat="1" applyFont="1" applyBorder="1" applyAlignment="1">
      <alignment horizontal="center" vertical="center" wrapText="1"/>
    </xf>
    <xf numFmtId="3" fontId="5" fillId="0" borderId="104" xfId="1" applyNumberFormat="1" applyFont="1" applyBorder="1" applyAlignment="1">
      <alignment horizontal="center" vertical="center" wrapText="1"/>
    </xf>
    <xf numFmtId="3" fontId="5" fillId="0" borderId="200" xfId="1" applyNumberFormat="1" applyFont="1" applyBorder="1" applyAlignment="1">
      <alignment horizontal="center" vertical="center"/>
    </xf>
    <xf numFmtId="3" fontId="5" fillId="0" borderId="203" xfId="1" applyNumberFormat="1" applyFont="1" applyBorder="1" applyAlignment="1">
      <alignment horizontal="center" vertical="center"/>
    </xf>
    <xf numFmtId="0" fontId="5" fillId="0" borderId="91" xfId="1" applyFont="1" applyBorder="1" applyAlignment="1">
      <alignment horizontal="center" vertical="center"/>
    </xf>
    <xf numFmtId="49" fontId="7" fillId="0" borderId="61" xfId="1" applyNumberFormat="1" applyFont="1" applyBorder="1" applyAlignment="1">
      <alignment horizontal="center" vertical="center"/>
    </xf>
    <xf numFmtId="49" fontId="7" fillId="0" borderId="1" xfId="1" applyNumberFormat="1" applyFont="1" applyBorder="1" applyAlignment="1">
      <alignment horizontal="center" vertical="center"/>
    </xf>
    <xf numFmtId="197" fontId="7" fillId="0" borderId="1" xfId="1" applyNumberFormat="1" applyFont="1" applyBorder="1" applyAlignment="1">
      <alignment horizontal="right" vertical="center" indent="3"/>
    </xf>
    <xf numFmtId="0" fontId="7" fillId="0" borderId="1" xfId="1" applyFont="1" applyBorder="1" applyAlignment="1">
      <alignment horizontal="right" vertical="center" indent="3"/>
    </xf>
    <xf numFmtId="186" fontId="7" fillId="0" borderId="1" xfId="1" applyNumberFormat="1" applyFont="1" applyBorder="1" applyAlignment="1">
      <alignment horizontal="center" vertical="center"/>
    </xf>
    <xf numFmtId="186" fontId="7" fillId="0" borderId="0" xfId="1" applyNumberFormat="1" applyFont="1" applyAlignment="1">
      <alignment horizontal="center" vertical="center"/>
    </xf>
    <xf numFmtId="49" fontId="7" fillId="0" borderId="0" xfId="1" applyNumberFormat="1" applyFont="1" applyAlignment="1">
      <alignment horizontal="center" vertical="center"/>
    </xf>
    <xf numFmtId="178" fontId="7" fillId="0" borderId="25" xfId="1" applyNumberFormat="1" applyFont="1" applyBorder="1" applyAlignment="1">
      <alignment horizontal="right" vertical="center" indent="3"/>
    </xf>
    <xf numFmtId="178" fontId="7" fillId="0" borderId="41" xfId="1" applyNumberFormat="1" applyFont="1" applyBorder="1" applyAlignment="1">
      <alignment horizontal="right" vertical="center" indent="3"/>
    </xf>
    <xf numFmtId="0" fontId="7" fillId="0" borderId="0" xfId="1" applyFont="1" applyAlignment="1">
      <alignment horizontal="right" vertical="center" indent="3"/>
    </xf>
    <xf numFmtId="3" fontId="5" fillId="0" borderId="4" xfId="1" applyNumberFormat="1" applyFont="1" applyBorder="1" applyAlignment="1">
      <alignment horizontal="center" vertical="center"/>
    </xf>
    <xf numFmtId="3" fontId="5" fillId="0" borderId="15" xfId="1" applyNumberFormat="1" applyFont="1" applyBorder="1" applyAlignment="1">
      <alignment horizontal="center" vertical="center"/>
    </xf>
    <xf numFmtId="3" fontId="5" fillId="0" borderId="208" xfId="1" applyNumberFormat="1" applyFont="1" applyBorder="1" applyAlignment="1">
      <alignment horizontal="center" vertical="center"/>
    </xf>
    <xf numFmtId="0" fontId="5" fillId="0" borderId="207" xfId="1" applyFont="1" applyBorder="1" applyAlignment="1">
      <alignment horizontal="center"/>
    </xf>
    <xf numFmtId="0" fontId="5" fillId="0" borderId="209" xfId="1" applyFont="1" applyBorder="1" applyAlignment="1">
      <alignment horizontal="center"/>
    </xf>
    <xf numFmtId="178" fontId="7" fillId="0" borderId="25" xfId="1" applyNumberFormat="1" applyFont="1" applyBorder="1" applyAlignment="1">
      <alignment horizontal="right"/>
    </xf>
    <xf numFmtId="178" fontId="7" fillId="0" borderId="41" xfId="1" applyNumberFormat="1" applyFont="1" applyBorder="1" applyAlignment="1">
      <alignment horizontal="right"/>
    </xf>
    <xf numFmtId="178" fontId="7" fillId="0" borderId="94" xfId="1" applyNumberFormat="1" applyFont="1" applyBorder="1" applyAlignment="1">
      <alignment horizontal="right" vertical="center" indent="3"/>
    </xf>
    <xf numFmtId="0" fontId="5" fillId="0" borderId="210" xfId="1" applyFont="1" applyBorder="1" applyAlignment="1">
      <alignment horizontal="right" vertical="center" indent="3"/>
    </xf>
    <xf numFmtId="0" fontId="12" fillId="0" borderId="202" xfId="1" applyFont="1" applyBorder="1" applyAlignment="1">
      <alignment horizontal="center" vertical="center"/>
    </xf>
    <xf numFmtId="0" fontId="12" fillId="0" borderId="204" xfId="1" applyFont="1" applyBorder="1" applyAlignment="1">
      <alignment horizontal="center" vertical="center"/>
    </xf>
    <xf numFmtId="3" fontId="5" fillId="0" borderId="6" xfId="1" applyNumberFormat="1" applyFont="1" applyBorder="1" applyAlignment="1">
      <alignment horizontal="center" vertical="center"/>
    </xf>
    <xf numFmtId="0" fontId="8" fillId="0" borderId="0" xfId="1" applyFont="1" applyAlignment="1">
      <alignment horizontal="right" vertical="center"/>
    </xf>
    <xf numFmtId="176" fontId="7" fillId="0" borderId="25" xfId="1" applyNumberFormat="1" applyFont="1" applyBorder="1" applyAlignment="1">
      <alignment horizontal="right" vertical="center"/>
    </xf>
    <xf numFmtId="176" fontId="7" fillId="0" borderId="0" xfId="1" applyNumberFormat="1" applyFont="1" applyAlignment="1">
      <alignment horizontal="right" vertical="center"/>
    </xf>
    <xf numFmtId="194" fontId="7" fillId="0" borderId="25" xfId="1" applyNumberFormat="1" applyFont="1" applyBorder="1" applyAlignment="1">
      <alignment horizontal="center" vertical="center"/>
    </xf>
    <xf numFmtId="194" fontId="7" fillId="0" borderId="0" xfId="1" applyNumberFormat="1" applyFont="1" applyAlignment="1">
      <alignment horizontal="center" vertical="center"/>
    </xf>
    <xf numFmtId="176" fontId="7" fillId="0" borderId="61" xfId="1" applyNumberFormat="1" applyFont="1" applyBorder="1" applyAlignment="1">
      <alignment horizontal="right" vertical="center"/>
    </xf>
    <xf numFmtId="176" fontId="7" fillId="0" borderId="1" xfId="1" applyNumberFormat="1" applyFont="1" applyBorder="1" applyAlignment="1">
      <alignment horizontal="right" vertical="center"/>
    </xf>
    <xf numFmtId="3" fontId="5" fillId="0" borderId="5" xfId="1" applyNumberFormat="1" applyFont="1" applyBorder="1" applyAlignment="1">
      <alignment horizontal="center" vertical="center"/>
    </xf>
    <xf numFmtId="3" fontId="5" fillId="0" borderId="16" xfId="1" applyNumberFormat="1" applyFont="1" applyBorder="1" applyAlignment="1">
      <alignment horizontal="center" vertical="center"/>
    </xf>
    <xf numFmtId="0" fontId="7" fillId="0" borderId="0" xfId="1" applyFont="1" applyAlignment="1">
      <alignment horizontal="left" vertical="top" wrapText="1"/>
    </xf>
    <xf numFmtId="176" fontId="7" fillId="0" borderId="25" xfId="1" applyNumberFormat="1" applyFont="1" applyBorder="1" applyAlignment="1">
      <alignment horizontal="right"/>
    </xf>
    <xf numFmtId="176" fontId="7" fillId="0" borderId="0" xfId="1" applyNumberFormat="1" applyFont="1" applyAlignment="1">
      <alignment horizontal="right"/>
    </xf>
    <xf numFmtId="194" fontId="7" fillId="0" borderId="94" xfId="1" applyNumberFormat="1" applyFont="1" applyBorder="1" applyAlignment="1">
      <alignment horizontal="center" vertical="center"/>
    </xf>
    <xf numFmtId="176" fontId="7" fillId="0" borderId="94" xfId="1" applyNumberFormat="1" applyFont="1" applyBorder="1" applyAlignment="1">
      <alignment horizontal="right" vertical="center"/>
    </xf>
    <xf numFmtId="194" fontId="7" fillId="0" borderId="25" xfId="1" applyNumberFormat="1" applyFont="1" applyBorder="1" applyAlignment="1">
      <alignment horizontal="center"/>
    </xf>
    <xf numFmtId="194" fontId="7" fillId="0" borderId="0" xfId="1" applyNumberFormat="1" applyFont="1" applyAlignment="1">
      <alignment horizontal="center"/>
    </xf>
    <xf numFmtId="184" fontId="7" fillId="0" borderId="0" xfId="1" applyNumberFormat="1" applyFont="1" applyAlignment="1">
      <alignment horizontal="center" vertical="center"/>
    </xf>
    <xf numFmtId="184" fontId="7" fillId="0" borderId="1" xfId="1" applyNumberFormat="1" applyFont="1" applyBorder="1" applyAlignment="1">
      <alignment horizontal="center" vertical="center"/>
    </xf>
    <xf numFmtId="3" fontId="8" fillId="0" borderId="36" xfId="1" applyNumberFormat="1" applyFont="1" applyBorder="1" applyAlignment="1">
      <alignment horizontal="center" vertical="center" wrapText="1"/>
    </xf>
    <xf numFmtId="3" fontId="8" fillId="0" borderId="57" xfId="1" applyNumberFormat="1" applyFont="1" applyBorder="1" applyAlignment="1">
      <alignment horizontal="center" vertical="center" wrapText="1"/>
    </xf>
    <xf numFmtId="3" fontId="5" fillId="0" borderId="4" xfId="1" applyNumberFormat="1" applyFont="1" applyBorder="1" applyAlignment="1">
      <alignment horizontal="center"/>
    </xf>
    <xf numFmtId="3" fontId="5" fillId="0" borderId="32" xfId="1" applyNumberFormat="1" applyFont="1" applyBorder="1" applyAlignment="1">
      <alignment horizontal="center"/>
    </xf>
    <xf numFmtId="3" fontId="5" fillId="0" borderId="15" xfId="1" applyNumberFormat="1" applyFont="1" applyBorder="1" applyAlignment="1">
      <alignment horizontal="center"/>
    </xf>
    <xf numFmtId="3" fontId="5" fillId="0" borderId="13" xfId="1" applyNumberFormat="1" applyFont="1" applyBorder="1" applyAlignment="1">
      <alignment horizontal="center"/>
    </xf>
    <xf numFmtId="178" fontId="7" fillId="0" borderId="61" xfId="1" applyNumberFormat="1" applyFont="1" applyBorder="1" applyAlignment="1">
      <alignment horizontal="right" vertical="center" indent="3"/>
    </xf>
    <xf numFmtId="178" fontId="7" fillId="0" borderId="205" xfId="1" applyNumberFormat="1" applyFont="1" applyBorder="1" applyAlignment="1">
      <alignment horizontal="right" vertical="center" indent="3"/>
    </xf>
    <xf numFmtId="38" fontId="7" fillId="0" borderId="61" xfId="2" applyFont="1" applyFill="1" applyBorder="1" applyAlignment="1">
      <alignment horizontal="center" vertical="center" wrapText="1"/>
    </xf>
    <xf numFmtId="38" fontId="7" fillId="0" borderId="60" xfId="2" applyFont="1" applyFill="1" applyBorder="1" applyAlignment="1">
      <alignment horizontal="center" vertical="center" wrapText="1"/>
    </xf>
    <xf numFmtId="187" fontId="7" fillId="0" borderId="61" xfId="1" applyNumberFormat="1" applyFont="1" applyBorder="1" applyAlignment="1">
      <alignment horizontal="right" vertical="center"/>
    </xf>
    <xf numFmtId="187" fontId="7" fillId="0" borderId="1" xfId="1" applyNumberFormat="1" applyFont="1" applyBorder="1" applyAlignment="1">
      <alignment horizontal="right" vertical="center"/>
    </xf>
    <xf numFmtId="0" fontId="29" fillId="0" borderId="35" xfId="1" applyFont="1" applyBorder="1" applyAlignment="1">
      <alignment horizontal="center" vertical="center"/>
    </xf>
    <xf numFmtId="0" fontId="29" fillId="0" borderId="36" xfId="1" applyFont="1" applyBorder="1" applyAlignment="1">
      <alignment horizontal="center" vertical="center"/>
    </xf>
    <xf numFmtId="0" fontId="7" fillId="0" borderId="97" xfId="1" applyFont="1" applyBorder="1" applyAlignment="1">
      <alignment horizontal="center" vertical="center"/>
    </xf>
    <xf numFmtId="0" fontId="7" fillId="0" borderId="98" xfId="1" applyFont="1" applyBorder="1" applyAlignment="1">
      <alignment horizontal="center" vertical="center"/>
    </xf>
    <xf numFmtId="38" fontId="7" fillId="0" borderId="25" xfId="2" applyFont="1" applyFill="1" applyBorder="1" applyAlignment="1">
      <alignment horizontal="center" vertical="center" wrapText="1"/>
    </xf>
    <xf numFmtId="38" fontId="7" fillId="0" borderId="24" xfId="2" applyFont="1" applyFill="1" applyBorder="1" applyAlignment="1">
      <alignment horizontal="center" vertical="center" wrapText="1"/>
    </xf>
    <xf numFmtId="187" fontId="7" fillId="0" borderId="25" xfId="1" applyNumberFormat="1" applyFont="1" applyBorder="1" applyAlignment="1">
      <alignment horizontal="right" vertical="center"/>
    </xf>
    <xf numFmtId="187" fontId="7" fillId="0" borderId="0" xfId="1" applyNumberFormat="1" applyFont="1" applyAlignment="1">
      <alignment horizontal="right" vertical="center"/>
    </xf>
    <xf numFmtId="38" fontId="7" fillId="0" borderId="93" xfId="2" applyFont="1" applyFill="1" applyBorder="1" applyAlignment="1">
      <alignment horizontal="center" vertical="center" wrapText="1"/>
    </xf>
    <xf numFmtId="187" fontId="7" fillId="0" borderId="93" xfId="1" applyNumberFormat="1" applyFont="1" applyBorder="1" applyAlignment="1">
      <alignment horizontal="right" vertical="center"/>
    </xf>
    <xf numFmtId="187" fontId="7" fillId="0" borderId="23" xfId="1" applyNumberFormat="1" applyFont="1" applyBorder="1" applyAlignment="1">
      <alignment horizontal="right" vertical="center"/>
    </xf>
    <xf numFmtId="38" fontId="7" fillId="0" borderId="23" xfId="2" applyFont="1" applyFill="1" applyBorder="1" applyAlignment="1">
      <alignment horizontal="center" vertical="center" wrapText="1"/>
    </xf>
    <xf numFmtId="38" fontId="7" fillId="0" borderId="26" xfId="2" applyFont="1" applyFill="1" applyBorder="1" applyAlignment="1">
      <alignment horizontal="center" vertical="center" wrapText="1"/>
    </xf>
    <xf numFmtId="3" fontId="5" fillId="0" borderId="95" xfId="1" applyNumberFormat="1" applyFont="1" applyBorder="1" applyAlignment="1">
      <alignment horizontal="center" vertical="center" wrapText="1"/>
    </xf>
    <xf numFmtId="0" fontId="5" fillId="0" borderId="96" xfId="1" applyFont="1" applyBorder="1" applyAlignment="1">
      <alignment vertical="center"/>
    </xf>
    <xf numFmtId="3" fontId="7" fillId="0" borderId="94" xfId="1" applyNumberFormat="1" applyFont="1" applyBorder="1" applyAlignment="1">
      <alignment horizontal="center" vertical="center"/>
    </xf>
    <xf numFmtId="183" fontId="7" fillId="0" borderId="0" xfId="1" applyNumberFormat="1" applyFont="1" applyAlignment="1">
      <alignment horizontal="right" vertical="center" indent="3"/>
    </xf>
    <xf numFmtId="186" fontId="7" fillId="0" borderId="24" xfId="1" applyNumberFormat="1" applyFont="1" applyBorder="1" applyAlignment="1">
      <alignment horizontal="right" vertical="center" indent="3"/>
    </xf>
    <xf numFmtId="186" fontId="7" fillId="0" borderId="25" xfId="1" applyNumberFormat="1" applyFont="1" applyBorder="1" applyAlignment="1">
      <alignment horizontal="right" vertical="center" indent="3"/>
    </xf>
    <xf numFmtId="182" fontId="7" fillId="0" borderId="0" xfId="1" applyNumberFormat="1" applyFont="1" applyAlignment="1">
      <alignment horizontal="right" vertical="center" indent="3"/>
    </xf>
    <xf numFmtId="182" fontId="7" fillId="0" borderId="0" xfId="1" applyNumberFormat="1" applyFont="1" applyAlignment="1">
      <alignment horizontal="center" vertical="center"/>
    </xf>
    <xf numFmtId="3" fontId="5" fillId="0" borderId="11" xfId="1" applyNumberFormat="1" applyFont="1" applyBorder="1" applyAlignment="1">
      <alignment horizontal="center" vertical="center"/>
    </xf>
    <xf numFmtId="3" fontId="5" fillId="0" borderId="45" xfId="1" applyNumberFormat="1" applyFont="1" applyBorder="1" applyAlignment="1">
      <alignment horizontal="center" vertical="center"/>
    </xf>
    <xf numFmtId="3" fontId="5" fillId="0" borderId="211" xfId="1" applyNumberFormat="1" applyFont="1" applyBorder="1" applyAlignment="1">
      <alignment horizontal="center" vertical="center"/>
    </xf>
    <xf numFmtId="3" fontId="5" fillId="0" borderId="212" xfId="1" applyNumberFormat="1" applyFont="1" applyBorder="1" applyAlignment="1">
      <alignment horizontal="center" vertical="center"/>
    </xf>
    <xf numFmtId="3" fontId="7" fillId="0" borderId="25" xfId="1" applyNumberFormat="1" applyFont="1" applyBorder="1" applyAlignment="1">
      <alignment horizontal="center" vertical="center"/>
    </xf>
    <xf numFmtId="3" fontId="7" fillId="0" borderId="0" xfId="1" applyNumberFormat="1" applyFont="1" applyAlignment="1">
      <alignment horizontal="center" vertical="center"/>
    </xf>
    <xf numFmtId="3" fontId="7" fillId="0" borderId="61" xfId="1" applyNumberFormat="1" applyFont="1" applyBorder="1" applyAlignment="1">
      <alignment horizontal="center" vertical="center"/>
    </xf>
    <xf numFmtId="3" fontId="7" fillId="0" borderId="1" xfId="1" applyNumberFormat="1" applyFont="1" applyBorder="1" applyAlignment="1">
      <alignment horizontal="center" vertical="center"/>
    </xf>
    <xf numFmtId="183" fontId="7" fillId="0" borderId="1" xfId="1" applyNumberFormat="1" applyFont="1" applyBorder="1" applyAlignment="1">
      <alignment horizontal="right" vertical="center" indent="3"/>
    </xf>
    <xf numFmtId="3" fontId="8" fillId="0" borderId="71" xfId="1" applyNumberFormat="1" applyFont="1" applyBorder="1" applyAlignment="1">
      <alignment horizontal="center" vertical="center" wrapText="1"/>
    </xf>
    <xf numFmtId="184" fontId="7" fillId="0" borderId="0" xfId="1" applyNumberFormat="1" applyFont="1" applyAlignment="1">
      <alignment horizontal="right" vertical="center"/>
    </xf>
    <xf numFmtId="186" fontId="7" fillId="0" borderId="60" xfId="1" applyNumberFormat="1" applyFont="1" applyBorder="1" applyAlignment="1">
      <alignment horizontal="right" vertical="center" indent="3"/>
    </xf>
    <xf numFmtId="186" fontId="7" fillId="0" borderId="61" xfId="1" applyNumberFormat="1" applyFont="1" applyBorder="1" applyAlignment="1">
      <alignment horizontal="right" vertical="center" indent="3"/>
    </xf>
    <xf numFmtId="184" fontId="7" fillId="0" borderId="1" xfId="1" applyNumberFormat="1" applyFont="1" applyBorder="1" applyAlignment="1">
      <alignment horizontal="right" vertical="center"/>
    </xf>
    <xf numFmtId="0" fontId="8" fillId="0" borderId="85" xfId="1" applyFont="1" applyBorder="1" applyAlignment="1">
      <alignment horizontal="right" vertical="center" shrinkToFit="1"/>
    </xf>
    <xf numFmtId="0" fontId="8" fillId="0" borderId="64" xfId="1" applyFont="1" applyBorder="1" applyAlignment="1">
      <alignment horizontal="right" vertical="center" shrinkToFit="1"/>
    </xf>
    <xf numFmtId="3" fontId="8" fillId="0" borderId="25" xfId="1" applyNumberFormat="1" applyFont="1" applyBorder="1" applyAlignment="1">
      <alignment horizontal="center" vertical="center" shrinkToFit="1"/>
    </xf>
    <xf numFmtId="3" fontId="8" fillId="0" borderId="24" xfId="1" applyNumberFormat="1" applyFont="1" applyBorder="1" applyAlignment="1">
      <alignment horizontal="center" vertical="center" shrinkToFit="1"/>
    </xf>
    <xf numFmtId="38" fontId="8" fillId="0" borderId="0" xfId="6" applyFont="1" applyFill="1" applyAlignment="1">
      <alignment horizontal="right" vertical="center" shrinkToFit="1"/>
    </xf>
    <xf numFmtId="38" fontId="7" fillId="0" borderId="0" xfId="6" applyFont="1" applyFill="1" applyAlignment="1">
      <alignment horizontal="center" vertical="center" shrinkToFit="1"/>
    </xf>
    <xf numFmtId="38" fontId="7" fillId="0" borderId="41" xfId="6" applyFont="1" applyFill="1" applyBorder="1" applyAlignment="1">
      <alignment horizontal="center" vertical="center" shrinkToFit="1"/>
    </xf>
    <xf numFmtId="38" fontId="7" fillId="0" borderId="40" xfId="6" applyFont="1" applyFill="1" applyBorder="1" applyAlignment="1">
      <alignment horizontal="center" vertical="center" shrinkToFit="1"/>
    </xf>
    <xf numFmtId="38" fontId="7" fillId="0" borderId="25" xfId="6" applyFont="1" applyFill="1" applyBorder="1" applyAlignment="1">
      <alignment horizontal="center" vertical="center" shrinkToFit="1"/>
    </xf>
    <xf numFmtId="38" fontId="7" fillId="0" borderId="0" xfId="6" applyFont="1" applyFill="1" applyAlignment="1">
      <alignment horizontal="right" vertical="center" shrinkToFit="1"/>
    </xf>
    <xf numFmtId="38" fontId="8" fillId="0" borderId="25" xfId="6" applyFont="1" applyFill="1" applyBorder="1" applyAlignment="1">
      <alignment horizontal="center" vertical="center" shrinkToFit="1"/>
    </xf>
    <xf numFmtId="38" fontId="8" fillId="0" borderId="24" xfId="6" applyFont="1" applyFill="1" applyBorder="1" applyAlignment="1">
      <alignment horizontal="center" vertical="center" shrinkToFit="1"/>
    </xf>
    <xf numFmtId="0" fontId="8" fillId="0" borderId="21" xfId="1" applyFont="1" applyBorder="1" applyAlignment="1">
      <alignment horizontal="right" vertical="center" shrinkToFit="1"/>
    </xf>
    <xf numFmtId="38" fontId="8" fillId="0" borderId="61" xfId="6" applyFont="1" applyFill="1" applyBorder="1" applyAlignment="1">
      <alignment horizontal="center" vertical="center" shrinkToFit="1"/>
    </xf>
    <xf numFmtId="38" fontId="8" fillId="0" borderId="60" xfId="6" applyFont="1" applyFill="1" applyBorder="1" applyAlignment="1">
      <alignment horizontal="center" vertical="center" shrinkToFit="1"/>
    </xf>
    <xf numFmtId="3" fontId="8" fillId="0" borderId="0" xfId="1" applyNumberFormat="1" applyFont="1" applyAlignment="1">
      <alignment vertical="center" shrinkToFit="1"/>
    </xf>
    <xf numFmtId="3" fontId="8" fillId="0" borderId="26" xfId="1" applyNumberFormat="1" applyFont="1" applyBorder="1" applyAlignment="1">
      <alignment horizontal="center" vertical="center" shrinkToFit="1"/>
    </xf>
    <xf numFmtId="38" fontId="8" fillId="0" borderId="1" xfId="6" applyFont="1" applyFill="1" applyBorder="1" applyAlignment="1">
      <alignment horizontal="right" vertical="center" shrinkToFit="1"/>
    </xf>
    <xf numFmtId="3" fontId="8" fillId="0" borderId="0" xfId="1" applyNumberFormat="1" applyFont="1" applyAlignment="1">
      <alignment horizontal="center" vertical="center" shrinkToFit="1"/>
    </xf>
    <xf numFmtId="38" fontId="8" fillId="0" borderId="0" xfId="6" applyFont="1" applyFill="1" applyBorder="1" applyAlignment="1">
      <alignment horizontal="right" vertical="center" shrinkToFit="1"/>
    </xf>
    <xf numFmtId="191" fontId="8" fillId="0" borderId="99" xfId="1" applyNumberFormat="1" applyFont="1" applyBorder="1" applyAlignment="1">
      <alignment horizontal="right" vertical="center"/>
    </xf>
    <xf numFmtId="191" fontId="8" fillId="0" borderId="21" xfId="1" applyNumberFormat="1" applyFont="1" applyBorder="1" applyAlignment="1">
      <alignment horizontal="right" vertical="center"/>
    </xf>
    <xf numFmtId="191" fontId="8" fillId="0" borderId="23" xfId="1" applyNumberFormat="1" applyFont="1" applyBorder="1" applyAlignment="1">
      <alignment vertical="center" shrinkToFit="1"/>
    </xf>
    <xf numFmtId="191" fontId="8" fillId="0" borderId="0" xfId="1" applyNumberFormat="1" applyFont="1" applyAlignment="1">
      <alignment vertical="center" shrinkToFit="1"/>
    </xf>
    <xf numFmtId="0" fontId="8" fillId="0" borderId="5" xfId="1" applyFont="1" applyBorder="1" applyAlignment="1">
      <alignment horizontal="center" vertical="center"/>
    </xf>
    <xf numFmtId="0" fontId="8" fillId="0" borderId="82" xfId="1" applyFont="1" applyBorder="1" applyAlignment="1">
      <alignment horizontal="center" vertical="center" shrinkToFit="1"/>
    </xf>
    <xf numFmtId="0" fontId="8" fillId="0" borderId="5" xfId="1" applyFont="1" applyBorder="1" applyAlignment="1">
      <alignment horizontal="center" vertical="center" shrinkToFit="1"/>
    </xf>
    <xf numFmtId="0" fontId="8" fillId="0" borderId="83" xfId="1" applyFont="1" applyBorder="1" applyAlignment="1">
      <alignment horizontal="center" vertical="center" shrinkToFit="1"/>
    </xf>
    <xf numFmtId="0" fontId="8" fillId="0" borderId="16" xfId="1" applyFont="1" applyBorder="1" applyAlignment="1">
      <alignment horizontal="center" vertical="center" shrinkToFit="1"/>
    </xf>
    <xf numFmtId="0" fontId="8" fillId="0" borderId="91" xfId="1" applyFont="1" applyBorder="1" applyAlignment="1">
      <alignment horizontal="center" vertical="center" shrinkToFit="1"/>
    </xf>
    <xf numFmtId="0" fontId="8" fillId="0" borderId="90" xfId="1" applyFont="1" applyBorder="1" applyAlignment="1">
      <alignment horizontal="center" vertical="center" shrinkToFit="1"/>
    </xf>
    <xf numFmtId="0" fontId="8" fillId="0" borderId="99" xfId="1" applyFont="1" applyBorder="1" applyAlignment="1">
      <alignment horizontal="right" vertical="center"/>
    </xf>
    <xf numFmtId="0" fontId="8" fillId="0" borderId="22" xfId="1" applyFont="1" applyBorder="1" applyAlignment="1">
      <alignment horizontal="right" vertical="center"/>
    </xf>
    <xf numFmtId="0" fontId="8" fillId="0" borderId="21" xfId="1" applyFont="1" applyBorder="1" applyAlignment="1">
      <alignment horizontal="right" vertical="center"/>
    </xf>
    <xf numFmtId="38" fontId="8" fillId="0" borderId="25" xfId="6" applyFont="1" applyFill="1" applyBorder="1" applyAlignment="1">
      <alignment horizontal="right" vertical="center" shrinkToFit="1"/>
    </xf>
    <xf numFmtId="0" fontId="8" fillId="0" borderId="26" xfId="1" applyFont="1" applyBorder="1" applyAlignment="1">
      <alignment horizontal="center" vertical="center"/>
    </xf>
    <xf numFmtId="0" fontId="8" fillId="0" borderId="4" xfId="1" applyFont="1" applyBorder="1" applyAlignment="1">
      <alignment horizontal="center" vertical="center"/>
    </xf>
    <xf numFmtId="0" fontId="8" fillId="0" borderId="23" xfId="1" applyFont="1" applyBorder="1" applyAlignment="1">
      <alignment horizontal="center" vertical="center"/>
    </xf>
    <xf numFmtId="0" fontId="8" fillId="0" borderId="24" xfId="1" applyFont="1" applyBorder="1" applyAlignment="1">
      <alignment horizontal="center" vertical="center"/>
    </xf>
    <xf numFmtId="0" fontId="8" fillId="0" borderId="15" xfId="1" applyFont="1" applyBorder="1" applyAlignment="1">
      <alignment horizontal="center" vertical="center"/>
    </xf>
    <xf numFmtId="0" fontId="8" fillId="0" borderId="16" xfId="1" applyFont="1" applyBorder="1" applyAlignment="1">
      <alignment horizontal="center" vertical="center"/>
    </xf>
    <xf numFmtId="176" fontId="8" fillId="0" borderId="25" xfId="1" applyNumberFormat="1" applyFont="1" applyBorder="1" applyAlignment="1">
      <alignment horizontal="center" vertical="center" shrinkToFit="1"/>
    </xf>
    <xf numFmtId="176" fontId="8" fillId="0" borderId="0" xfId="1" applyNumberFormat="1" applyFont="1" applyAlignment="1">
      <alignment horizontal="center" vertical="center" shrinkToFit="1"/>
    </xf>
    <xf numFmtId="180" fontId="8" fillId="0" borderId="0" xfId="1" applyNumberFormat="1" applyFont="1" applyAlignment="1">
      <alignment horizontal="center" vertical="center" shrinkToFit="1"/>
    </xf>
    <xf numFmtId="0" fontId="8" fillId="0" borderId="0" xfId="1" applyFont="1" applyAlignment="1">
      <alignment horizontal="center" vertical="center" shrinkToFit="1"/>
    </xf>
    <xf numFmtId="0" fontId="8" fillId="0" borderId="0" xfId="1" applyFont="1" applyAlignment="1">
      <alignment horizontal="right" vertical="center" shrinkToFit="1"/>
    </xf>
    <xf numFmtId="38" fontId="7" fillId="0" borderId="61" xfId="6" applyFont="1" applyFill="1" applyBorder="1" applyAlignment="1">
      <alignment horizontal="center" vertical="center" shrinkToFit="1"/>
    </xf>
    <xf numFmtId="38" fontId="7" fillId="0" borderId="1" xfId="6" applyFont="1" applyFill="1" applyBorder="1" applyAlignment="1">
      <alignment horizontal="center" vertical="center" shrinkToFit="1"/>
    </xf>
    <xf numFmtId="38" fontId="7" fillId="0" borderId="1" xfId="6" applyFont="1" applyFill="1" applyBorder="1" applyAlignment="1">
      <alignment horizontal="right" vertical="center" shrinkToFit="1"/>
    </xf>
    <xf numFmtId="0" fontId="8" fillId="0" borderId="108" xfId="1" applyFont="1" applyBorder="1" applyAlignment="1">
      <alignment horizontal="center" vertical="center" shrinkToFit="1"/>
    </xf>
    <xf numFmtId="0" fontId="8" fillId="0" borderId="25" xfId="1" applyFont="1" applyBorder="1" applyAlignment="1">
      <alignment horizontal="center" vertical="center"/>
    </xf>
    <xf numFmtId="0" fontId="8" fillId="0" borderId="83" xfId="1" applyFont="1" applyBorder="1" applyAlignment="1">
      <alignment horizontal="center" vertical="center"/>
    </xf>
    <xf numFmtId="0" fontId="8" fillId="0" borderId="82" xfId="1" applyFont="1" applyBorder="1" applyAlignment="1">
      <alignment horizontal="center" vertical="center" wrapText="1" shrinkToFit="1"/>
    </xf>
    <xf numFmtId="0" fontId="8" fillId="0" borderId="32" xfId="1" applyFont="1" applyBorder="1" applyAlignment="1">
      <alignment horizontal="center" vertical="center" wrapText="1" shrinkToFit="1"/>
    </xf>
    <xf numFmtId="0" fontId="8" fillId="0" borderId="83" xfId="1" applyFont="1" applyBorder="1" applyAlignment="1">
      <alignment horizontal="center" vertical="center" wrapText="1" shrinkToFit="1"/>
    </xf>
    <xf numFmtId="0" fontId="8" fillId="0" borderId="13" xfId="1" applyFont="1" applyBorder="1" applyAlignment="1">
      <alignment horizontal="center" vertical="center" wrapText="1" shrinkToFit="1"/>
    </xf>
    <xf numFmtId="176" fontId="8" fillId="0" borderId="24" xfId="1" applyNumberFormat="1" applyFont="1" applyBorder="1" applyAlignment="1">
      <alignment horizontal="center" vertical="center" shrinkToFit="1"/>
    </xf>
    <xf numFmtId="38" fontId="7" fillId="0" borderId="24" xfId="6" applyFont="1" applyFill="1" applyBorder="1" applyAlignment="1">
      <alignment horizontal="center" vertical="center" shrinkToFit="1"/>
    </xf>
    <xf numFmtId="38" fontId="7" fillId="0" borderId="60" xfId="6" applyFont="1" applyFill="1" applyBorder="1" applyAlignment="1">
      <alignment horizontal="center" vertical="center" shrinkToFit="1"/>
    </xf>
    <xf numFmtId="176" fontId="8" fillId="0" borderId="41" xfId="1" applyNumberFormat="1" applyFont="1" applyBorder="1" applyAlignment="1">
      <alignment horizontal="center" vertical="center" shrinkToFit="1"/>
    </xf>
    <xf numFmtId="176" fontId="8" fillId="0" borderId="40" xfId="1" applyNumberFormat="1" applyFont="1" applyBorder="1" applyAlignment="1">
      <alignment horizontal="center" vertical="center" shrinkToFit="1"/>
    </xf>
    <xf numFmtId="0" fontId="8" fillId="0" borderId="213" xfId="1" applyFont="1" applyBorder="1" applyAlignment="1">
      <alignment horizontal="center" vertical="center" shrinkToFit="1"/>
    </xf>
    <xf numFmtId="0" fontId="8" fillId="0" borderId="32" xfId="1" applyFont="1" applyBorder="1" applyAlignment="1">
      <alignment horizontal="center" vertical="center" shrinkToFit="1"/>
    </xf>
    <xf numFmtId="0" fontId="8" fillId="0" borderId="207" xfId="1" applyFont="1" applyBorder="1" applyAlignment="1">
      <alignment horizontal="center" vertical="center" shrinkToFit="1"/>
    </xf>
    <xf numFmtId="0" fontId="8" fillId="0" borderId="202" xfId="1" applyFont="1" applyBorder="1" applyAlignment="1">
      <alignment horizontal="center" vertical="center" shrinkToFit="1"/>
    </xf>
    <xf numFmtId="0" fontId="8" fillId="0" borderId="204" xfId="1" applyFont="1" applyBorder="1" applyAlignment="1">
      <alignment horizontal="center" vertical="center" shrinkToFit="1"/>
    </xf>
    <xf numFmtId="0" fontId="8" fillId="0" borderId="13" xfId="1" applyFont="1" applyBorder="1" applyAlignment="1">
      <alignment horizontal="center" vertical="center" shrinkToFit="1"/>
    </xf>
    <xf numFmtId="176" fontId="8" fillId="0" borderId="91" xfId="1" applyNumberFormat="1" applyFont="1" applyBorder="1" applyAlignment="1">
      <alignment horizontal="center" vertical="center" shrinkToFit="1"/>
    </xf>
    <xf numFmtId="176" fontId="8" fillId="0" borderId="90" xfId="1" applyNumberFormat="1" applyFont="1" applyBorder="1" applyAlignment="1">
      <alignment horizontal="center" vertical="center" shrinkToFit="1"/>
    </xf>
    <xf numFmtId="38" fontId="7" fillId="0" borderId="205" xfId="6" applyFont="1" applyFill="1" applyBorder="1" applyAlignment="1">
      <alignment horizontal="center" vertical="center" shrinkToFit="1"/>
    </xf>
    <xf numFmtId="38" fontId="7" fillId="0" borderId="206" xfId="6" applyFont="1" applyFill="1" applyBorder="1" applyAlignment="1">
      <alignment horizontal="center" vertical="center" shrinkToFit="1"/>
    </xf>
    <xf numFmtId="38" fontId="8" fillId="0" borderId="61" xfId="6" applyFont="1" applyFill="1" applyBorder="1" applyAlignment="1">
      <alignment horizontal="right" vertical="center" shrinkToFit="1"/>
    </xf>
    <xf numFmtId="0" fontId="8" fillId="0" borderId="82" xfId="1" applyFont="1" applyBorder="1" applyAlignment="1">
      <alignment horizontal="center" vertical="center"/>
    </xf>
    <xf numFmtId="0" fontId="8" fillId="0" borderId="32" xfId="1" applyFont="1" applyBorder="1" applyAlignment="1">
      <alignment horizontal="center" vertical="center"/>
    </xf>
    <xf numFmtId="0" fontId="8" fillId="0" borderId="0" xfId="1" applyFont="1" applyAlignment="1">
      <alignment horizontal="center" vertical="center"/>
    </xf>
    <xf numFmtId="0" fontId="8" fillId="0" borderId="82" xfId="1" applyFont="1" applyBorder="1" applyAlignment="1">
      <alignment horizontal="center" vertical="center" wrapText="1"/>
    </xf>
    <xf numFmtId="0" fontId="8" fillId="0" borderId="32" xfId="1" applyFont="1" applyBorder="1" applyAlignment="1">
      <alignment horizontal="center" vertical="center" wrapText="1"/>
    </xf>
    <xf numFmtId="0" fontId="8" fillId="0" borderId="5" xfId="1" applyFont="1" applyBorder="1" applyAlignment="1">
      <alignment horizontal="center" vertical="center" wrapText="1"/>
    </xf>
    <xf numFmtId="0" fontId="8" fillId="0" borderId="25" xfId="1" applyFont="1" applyBorder="1" applyAlignment="1">
      <alignment horizontal="center" vertical="center" wrapText="1"/>
    </xf>
    <xf numFmtId="0" fontId="8" fillId="0" borderId="0" xfId="1" applyFont="1" applyAlignment="1">
      <alignment horizontal="center" vertical="center" wrapText="1"/>
    </xf>
    <xf numFmtId="0" fontId="8" fillId="0" borderId="24" xfId="1" applyFont="1" applyBorder="1" applyAlignment="1">
      <alignment horizontal="center" vertical="center" wrapText="1"/>
    </xf>
    <xf numFmtId="0" fontId="8" fillId="0" borderId="108" xfId="1" applyFont="1" applyBorder="1" applyAlignment="1">
      <alignment vertical="center" shrinkToFit="1"/>
    </xf>
    <xf numFmtId="0" fontId="8" fillId="0" borderId="35" xfId="1" applyFont="1" applyBorder="1" applyAlignment="1">
      <alignment horizontal="center" vertical="center" shrinkToFit="1"/>
    </xf>
    <xf numFmtId="193" fontId="8" fillId="0" borderId="0" xfId="1" applyNumberFormat="1" applyFont="1" applyAlignment="1">
      <alignment horizontal="right" vertical="center" shrinkToFit="1"/>
    </xf>
    <xf numFmtId="203" fontId="8" fillId="0" borderId="0" xfId="6" applyNumberFormat="1" applyFont="1" applyFill="1" applyAlignment="1">
      <alignment horizontal="right" vertical="center" shrinkToFit="1"/>
    </xf>
    <xf numFmtId="203" fontId="8" fillId="0" borderId="1" xfId="6" applyNumberFormat="1" applyFont="1" applyFill="1" applyBorder="1" applyAlignment="1">
      <alignment horizontal="right" vertical="center" shrinkToFit="1"/>
    </xf>
    <xf numFmtId="188" fontId="8" fillId="0" borderId="0" xfId="1" applyNumberFormat="1" applyFont="1" applyAlignment="1">
      <alignment horizontal="right" vertical="center" shrinkToFit="1"/>
    </xf>
    <xf numFmtId="177" fontId="7" fillId="0" borderId="0" xfId="1" applyNumberFormat="1" applyFont="1" applyBorder="1" applyAlignment="1">
      <alignment horizontal="right" vertical="center" shrinkToFit="1"/>
    </xf>
    <xf numFmtId="0" fontId="7" fillId="0" borderId="0" xfId="1" applyFont="1" applyBorder="1" applyAlignment="1">
      <alignment vertical="center"/>
    </xf>
    <xf numFmtId="176" fontId="7" fillId="0" borderId="0" xfId="1" applyNumberFormat="1" applyFont="1" applyBorder="1" applyAlignment="1">
      <alignment vertical="center"/>
    </xf>
    <xf numFmtId="176" fontId="7" fillId="0" borderId="0" xfId="1" applyNumberFormat="1" applyFont="1" applyBorder="1"/>
    <xf numFmtId="0" fontId="13" fillId="0" borderId="258" xfId="1" applyFont="1" applyBorder="1" applyAlignment="1">
      <alignment vertical="center"/>
    </xf>
    <xf numFmtId="0" fontId="7" fillId="0" borderId="259" xfId="1" applyFont="1" applyBorder="1" applyAlignment="1">
      <alignment vertical="center"/>
    </xf>
    <xf numFmtId="177" fontId="7" fillId="0" borderId="258" xfId="1" applyNumberFormat="1" applyFont="1" applyBorder="1" applyAlignment="1">
      <alignment vertical="center"/>
    </xf>
    <xf numFmtId="177" fontId="7" fillId="0" borderId="58" xfId="1" applyNumberFormat="1" applyFont="1" applyBorder="1" applyAlignment="1">
      <alignment vertical="center"/>
    </xf>
    <xf numFmtId="0" fontId="13" fillId="0" borderId="58" xfId="1" applyFont="1" applyBorder="1" applyAlignment="1">
      <alignment vertical="center"/>
    </xf>
    <xf numFmtId="0" fontId="7" fillId="0" borderId="218" xfId="1" applyFont="1" applyBorder="1" applyAlignment="1">
      <alignment vertical="center"/>
    </xf>
    <xf numFmtId="0" fontId="5" fillId="0" borderId="0" xfId="1" applyFont="1" applyBorder="1" applyAlignment="1">
      <alignment horizontal="center" wrapText="1"/>
    </xf>
    <xf numFmtId="178" fontId="5" fillId="0" borderId="0" xfId="1" applyNumberFormat="1" applyFont="1" applyBorder="1"/>
    <xf numFmtId="0" fontId="24" fillId="0" borderId="58" xfId="1" applyFont="1" applyBorder="1" applyAlignment="1">
      <alignment horizontal="center" vertical="center"/>
    </xf>
    <xf numFmtId="0" fontId="24" fillId="0" borderId="218" xfId="1" applyFont="1" applyBorder="1" applyAlignment="1">
      <alignment horizontal="center" vertical="center"/>
    </xf>
    <xf numFmtId="176" fontId="7" fillId="0" borderId="58" xfId="1" applyNumberFormat="1" applyFont="1" applyBorder="1" applyAlignment="1">
      <alignment horizontal="right" vertical="center"/>
    </xf>
    <xf numFmtId="0" fontId="7" fillId="0" borderId="0" xfId="1" applyFont="1" applyBorder="1" applyAlignment="1">
      <alignment horizontal="distributed" vertical="center"/>
    </xf>
    <xf numFmtId="0" fontId="5" fillId="0" borderId="58" xfId="1" applyFont="1" applyBorder="1" applyAlignment="1">
      <alignment horizontal="center"/>
    </xf>
    <xf numFmtId="0" fontId="5" fillId="0" borderId="218" xfId="1" applyFont="1" applyBorder="1" applyAlignment="1">
      <alignment horizontal="center"/>
    </xf>
    <xf numFmtId="180" fontId="5" fillId="0" borderId="58" xfId="1" applyNumberFormat="1" applyFont="1" applyBorder="1"/>
    <xf numFmtId="178" fontId="5" fillId="0" borderId="58" xfId="1" applyNumberFormat="1" applyFont="1" applyBorder="1"/>
    <xf numFmtId="176" fontId="7" fillId="0" borderId="58" xfId="1" applyNumberFormat="1" applyFont="1" applyBorder="1"/>
    <xf numFmtId="0" fontId="8" fillId="0" borderId="30" xfId="1" applyFont="1" applyBorder="1" applyAlignment="1">
      <alignment horizontal="distributed"/>
    </xf>
    <xf numFmtId="3" fontId="8" fillId="0" borderId="1" xfId="1" applyNumberFormat="1" applyFont="1" applyBorder="1"/>
    <xf numFmtId="0" fontId="8" fillId="0" borderId="262" xfId="1" applyFont="1" applyBorder="1" applyAlignment="1">
      <alignment horizontal="distributed"/>
    </xf>
    <xf numFmtId="3" fontId="8" fillId="0" borderId="261" xfId="1" applyNumberFormat="1" applyFont="1" applyBorder="1"/>
    <xf numFmtId="38" fontId="8" fillId="0" borderId="261" xfId="1" applyNumberFormat="1" applyFont="1" applyBorder="1"/>
    <xf numFmtId="3" fontId="8" fillId="0" borderId="261" xfId="1" applyNumberFormat="1" applyFont="1" applyBorder="1" applyAlignment="1">
      <alignment horizontal="center"/>
    </xf>
    <xf numFmtId="38" fontId="8" fillId="0" borderId="261" xfId="1" applyNumberFormat="1" applyFont="1" applyBorder="1" applyAlignment="1">
      <alignment horizontal="center"/>
    </xf>
    <xf numFmtId="3" fontId="8" fillId="0" borderId="30" xfId="1" applyNumberFormat="1" applyFont="1" applyBorder="1" applyAlignment="1">
      <alignment horizontal="distributed"/>
    </xf>
    <xf numFmtId="3" fontId="8" fillId="0" borderId="264" xfId="1" applyNumberFormat="1" applyFont="1" applyBorder="1" applyAlignment="1">
      <alignment horizontal="distributed"/>
    </xf>
    <xf numFmtId="3" fontId="8" fillId="0" borderId="263" xfId="1" applyNumberFormat="1" applyFont="1" applyBorder="1"/>
    <xf numFmtId="38" fontId="8" fillId="0" borderId="263" xfId="1" applyNumberFormat="1" applyFont="1" applyBorder="1"/>
    <xf numFmtId="0" fontId="8" fillId="0" borderId="261" xfId="1" applyFont="1" applyBorder="1" applyAlignment="1">
      <alignment horizontal="distributed"/>
    </xf>
    <xf numFmtId="3" fontId="8" fillId="0" borderId="265" xfId="1" applyNumberFormat="1" applyFont="1" applyBorder="1" applyAlignment="1">
      <alignment horizontal="right"/>
    </xf>
    <xf numFmtId="3" fontId="8" fillId="0" borderId="261" xfId="1" applyNumberFormat="1" applyFont="1" applyBorder="1" applyAlignment="1">
      <alignment horizontal="right"/>
    </xf>
    <xf numFmtId="3" fontId="8" fillId="0" borderId="0" xfId="1" applyNumberFormat="1" applyFont="1" applyBorder="1" applyAlignment="1">
      <alignment horizontal="right"/>
    </xf>
    <xf numFmtId="0" fontId="21" fillId="0" borderId="261" xfId="3" applyFont="1" applyBorder="1" applyAlignment="1">
      <alignment horizontal="center" vertical="center"/>
    </xf>
    <xf numFmtId="0" fontId="21" fillId="0" borderId="262" xfId="3" applyFont="1" applyBorder="1" applyAlignment="1">
      <alignment horizontal="center" vertical="center"/>
    </xf>
    <xf numFmtId="180" fontId="21" fillId="0" borderId="266" xfId="3" applyNumberFormat="1" applyFont="1" applyBorder="1" applyAlignment="1">
      <alignment horizontal="center" vertical="center"/>
    </xf>
    <xf numFmtId="180" fontId="21" fillId="0" borderId="261" xfId="3" applyNumberFormat="1" applyFont="1" applyBorder="1" applyAlignment="1">
      <alignment horizontal="center" vertical="center"/>
    </xf>
    <xf numFmtId="180" fontId="21" fillId="0" borderId="262" xfId="3" applyNumberFormat="1" applyFont="1" applyBorder="1" applyAlignment="1">
      <alignment horizontal="center" vertical="center"/>
    </xf>
    <xf numFmtId="0" fontId="21" fillId="0" borderId="1" xfId="3" applyFont="1" applyBorder="1" applyAlignment="1">
      <alignment horizontal="center" vertical="center"/>
    </xf>
    <xf numFmtId="0" fontId="21" fillId="0" borderId="60" xfId="3" applyFont="1" applyBorder="1" applyAlignment="1">
      <alignment horizontal="center" vertical="center"/>
    </xf>
    <xf numFmtId="180" fontId="21" fillId="0" borderId="61" xfId="3" applyNumberFormat="1" applyFont="1" applyBorder="1" applyAlignment="1">
      <alignment horizontal="center" vertical="center"/>
    </xf>
    <xf numFmtId="180" fontId="21" fillId="0" borderId="1" xfId="3" applyNumberFormat="1" applyFont="1" applyBorder="1" applyAlignment="1">
      <alignment horizontal="center" vertical="center"/>
    </xf>
    <xf numFmtId="180" fontId="21" fillId="0" borderId="60" xfId="3" applyNumberFormat="1" applyFont="1" applyBorder="1" applyAlignment="1">
      <alignment horizontal="center" vertical="center"/>
    </xf>
    <xf numFmtId="0" fontId="21" fillId="0" borderId="263" xfId="3" applyFont="1" applyBorder="1" applyAlignment="1">
      <alignment horizontal="center" vertical="center"/>
    </xf>
    <xf numFmtId="0" fontId="21" fillId="0" borderId="264" xfId="3" applyFont="1" applyBorder="1" applyAlignment="1">
      <alignment horizontal="center" vertical="center"/>
    </xf>
    <xf numFmtId="49" fontId="21" fillId="0" borderId="267" xfId="3" applyNumberFormat="1" applyFont="1" applyBorder="1" applyAlignment="1">
      <alignment horizontal="center" vertical="center"/>
    </xf>
    <xf numFmtId="49" fontId="21" fillId="0" borderId="263" xfId="3" applyNumberFormat="1" applyFont="1" applyBorder="1" applyAlignment="1">
      <alignment horizontal="center" vertical="center"/>
    </xf>
    <xf numFmtId="49" fontId="21" fillId="0" borderId="264" xfId="3" applyNumberFormat="1" applyFont="1" applyBorder="1" applyAlignment="1">
      <alignment horizontal="center" vertical="center"/>
    </xf>
    <xf numFmtId="180" fontId="21" fillId="0" borderId="267" xfId="3" applyNumberFormat="1" applyFont="1" applyBorder="1" applyAlignment="1">
      <alignment horizontal="center" vertical="center"/>
    </xf>
    <xf numFmtId="180" fontId="21" fillId="0" borderId="263" xfId="3" applyNumberFormat="1" applyFont="1" applyBorder="1" applyAlignment="1">
      <alignment horizontal="center" vertical="center"/>
    </xf>
    <xf numFmtId="180" fontId="21" fillId="0" borderId="264" xfId="3" applyNumberFormat="1" applyFont="1" applyBorder="1" applyAlignment="1">
      <alignment horizontal="center" vertical="center"/>
    </xf>
    <xf numFmtId="0" fontId="21" fillId="0" borderId="262" xfId="3" applyFont="1" applyBorder="1">
      <alignment vertical="center"/>
    </xf>
    <xf numFmtId="38" fontId="21" fillId="0" borderId="261" xfId="4" applyFont="1" applyFill="1" applyBorder="1" applyAlignment="1">
      <alignment vertical="center" shrinkToFit="1"/>
    </xf>
    <xf numFmtId="38" fontId="21" fillId="0" borderId="261" xfId="4" applyFont="1" applyFill="1" applyBorder="1" applyAlignment="1">
      <alignment vertical="center" shrinkToFit="1"/>
    </xf>
    <xf numFmtId="38" fontId="21" fillId="0" borderId="261" xfId="4" applyFont="1" applyFill="1" applyBorder="1" applyAlignment="1">
      <alignment horizontal="right" vertical="center" shrinkToFit="1"/>
    </xf>
    <xf numFmtId="0" fontId="21" fillId="0" borderId="261" xfId="3" applyFont="1" applyBorder="1">
      <alignment vertical="center"/>
    </xf>
    <xf numFmtId="38" fontId="21" fillId="0" borderId="61" xfId="4" applyFont="1" applyFill="1" applyBorder="1" applyAlignment="1">
      <alignment horizontal="right" vertical="center" shrinkToFit="1"/>
    </xf>
    <xf numFmtId="38" fontId="21" fillId="0" borderId="1" xfId="4" applyFont="1" applyFill="1" applyBorder="1" applyAlignment="1">
      <alignment horizontal="right" vertical="center" shrinkToFit="1"/>
    </xf>
    <xf numFmtId="38" fontId="21" fillId="0" borderId="263" xfId="4" applyFont="1" applyFill="1" applyBorder="1" applyAlignment="1">
      <alignment vertical="center" shrinkToFit="1"/>
    </xf>
    <xf numFmtId="38" fontId="21" fillId="0" borderId="263" xfId="4" applyFont="1" applyFill="1" applyBorder="1" applyAlignment="1">
      <alignment vertical="center" shrinkToFit="1"/>
    </xf>
    <xf numFmtId="38" fontId="21" fillId="0" borderId="263" xfId="4" applyFont="1" applyFill="1" applyBorder="1" applyAlignment="1">
      <alignment horizontal="right" vertical="center" shrinkToFit="1"/>
    </xf>
    <xf numFmtId="0" fontId="21" fillId="0" borderId="263" xfId="3" applyFont="1" applyBorder="1">
      <alignment vertical="center"/>
    </xf>
    <xf numFmtId="0" fontId="21" fillId="0" borderId="61" xfId="3" applyFont="1" applyBorder="1" applyAlignment="1">
      <alignment horizontal="right" vertical="center"/>
    </xf>
    <xf numFmtId="0" fontId="21" fillId="0" borderId="1" xfId="3" applyFont="1" applyBorder="1" applyAlignment="1">
      <alignment horizontal="right" vertical="center"/>
    </xf>
    <xf numFmtId="0" fontId="21" fillId="0" borderId="261" xfId="3" applyFont="1" applyBorder="1" applyAlignment="1">
      <alignment horizontal="right" vertical="center"/>
    </xf>
    <xf numFmtId="0" fontId="21" fillId="0" borderId="261" xfId="3" applyFont="1" applyBorder="1">
      <alignment vertical="center"/>
    </xf>
    <xf numFmtId="3" fontId="21" fillId="0" borderId="261" xfId="3" applyNumberFormat="1" applyFont="1" applyBorder="1" applyAlignment="1">
      <alignment horizontal="right" vertical="center"/>
    </xf>
    <xf numFmtId="0" fontId="21" fillId="0" borderId="261" xfId="3" applyFont="1" applyBorder="1" applyAlignment="1">
      <alignment horizontal="right" vertical="center"/>
    </xf>
    <xf numFmtId="38" fontId="21" fillId="0" borderId="1" xfId="3" applyNumberFormat="1" applyFont="1" applyBorder="1" applyAlignment="1">
      <alignment horizontal="right" vertical="center"/>
    </xf>
    <xf numFmtId="0" fontId="30" fillId="0" borderId="1" xfId="0" applyFont="1" applyBorder="1" applyAlignment="1">
      <alignment horizontal="right" vertical="center"/>
    </xf>
    <xf numFmtId="38" fontId="21" fillId="0" borderId="1" xfId="3" applyNumberFormat="1" applyFont="1" applyBorder="1" applyAlignment="1">
      <alignment horizontal="right" vertical="center"/>
    </xf>
    <xf numFmtId="0" fontId="30" fillId="0" borderId="261" xfId="0" applyFont="1" applyBorder="1" applyAlignment="1">
      <alignment vertical="center"/>
    </xf>
    <xf numFmtId="203" fontId="8" fillId="0" borderId="251" xfId="6" applyNumberFormat="1" applyFont="1" applyBorder="1" applyAlignment="1">
      <alignment vertical="center"/>
    </xf>
    <xf numFmtId="203" fontId="8" fillId="0" borderId="0" xfId="6" applyNumberFormat="1" applyFont="1" applyAlignment="1">
      <alignment vertical="center"/>
    </xf>
    <xf numFmtId="203" fontId="8" fillId="0" borderId="242" xfId="6" applyNumberFormat="1" applyFont="1" applyBorder="1" applyAlignment="1">
      <alignment vertical="center"/>
    </xf>
    <xf numFmtId="203" fontId="8" fillId="0" borderId="1" xfId="6" applyNumberFormat="1" applyFont="1" applyBorder="1" applyAlignment="1">
      <alignment vertical="center"/>
    </xf>
    <xf numFmtId="186" fontId="7" fillId="0" borderId="61" xfId="1" applyNumberFormat="1" applyFont="1" applyBorder="1" applyAlignment="1">
      <alignment horizontal="center" vertical="center"/>
    </xf>
    <xf numFmtId="0" fontId="8" fillId="0" borderId="0" xfId="1" applyFont="1" applyBorder="1" applyAlignment="1">
      <alignment horizontal="center" vertical="center"/>
    </xf>
    <xf numFmtId="0" fontId="8" fillId="0" borderId="13" xfId="1" applyFont="1" applyBorder="1" applyAlignment="1">
      <alignment horizontal="center" vertical="center"/>
    </xf>
    <xf numFmtId="0" fontId="8" fillId="0" borderId="0" xfId="1" applyFont="1" applyBorder="1" applyAlignment="1">
      <alignment vertical="center"/>
    </xf>
  </cellXfs>
  <cellStyles count="7">
    <cellStyle name="桁区切り" xfId="6" builtinId="6"/>
    <cellStyle name="桁区切り 2" xfId="2" xr:uid="{00000000-0005-0000-0000-000001000000}"/>
    <cellStyle name="桁区切り 3" xfId="4" xr:uid="{00000000-0005-0000-0000-000002000000}"/>
    <cellStyle name="標準" xfId="0" builtinId="0"/>
    <cellStyle name="標準 2" xfId="1" xr:uid="{00000000-0005-0000-0000-000004000000}"/>
    <cellStyle name="標準 3" xfId="3" xr:uid="{00000000-0005-0000-0000-000005000000}"/>
    <cellStyle name="標準_Sheet1"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1">
          <a:extLst>
            <a:ext uri="{FF2B5EF4-FFF2-40B4-BE49-F238E27FC236}">
              <a16:creationId xmlns:a16="http://schemas.microsoft.com/office/drawing/2014/main" id="{00000000-0008-0000-0200-000002000000}"/>
            </a:ext>
          </a:extLst>
        </xdr:cNvPr>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523875</xdr:colOff>
      <xdr:row>5</xdr:row>
      <xdr:rowOff>0</xdr:rowOff>
    </xdr:to>
    <xdr:sp macro="" textlink="">
      <xdr:nvSpPr>
        <xdr:cNvPr id="3" name="Line 4">
          <a:extLst>
            <a:ext uri="{FF2B5EF4-FFF2-40B4-BE49-F238E27FC236}">
              <a16:creationId xmlns:a16="http://schemas.microsoft.com/office/drawing/2014/main" id="{00000000-0008-0000-0300-000003000000}"/>
            </a:ext>
          </a:extLst>
        </xdr:cNvPr>
        <xdr:cNvSpPr>
          <a:spLocks noChangeShapeType="1"/>
        </xdr:cNvSpPr>
      </xdr:nvSpPr>
      <xdr:spPr bwMode="auto">
        <a:xfrm>
          <a:off x="171450" y="600075"/>
          <a:ext cx="533400" cy="809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32</xdr:row>
      <xdr:rowOff>0</xdr:rowOff>
    </xdr:from>
    <xdr:to>
      <xdr:col>1</xdr:col>
      <xdr:colOff>0</xdr:colOff>
      <xdr:row>33</xdr:row>
      <xdr:rowOff>161925</xdr:rowOff>
    </xdr:to>
    <xdr:sp macro="" textlink="">
      <xdr:nvSpPr>
        <xdr:cNvPr id="2" name="Line 4">
          <a:extLst>
            <a:ext uri="{FF2B5EF4-FFF2-40B4-BE49-F238E27FC236}">
              <a16:creationId xmlns:a16="http://schemas.microsoft.com/office/drawing/2014/main" id="{00000000-0008-0000-0400-000002000000}"/>
            </a:ext>
          </a:extLst>
        </xdr:cNvPr>
        <xdr:cNvSpPr>
          <a:spLocks noChangeShapeType="1"/>
        </xdr:cNvSpPr>
      </xdr:nvSpPr>
      <xdr:spPr bwMode="auto">
        <a:xfrm>
          <a:off x="19050" y="5819775"/>
          <a:ext cx="1371600"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45</xdr:row>
      <xdr:rowOff>9525</xdr:rowOff>
    </xdr:from>
    <xdr:to>
      <xdr:col>1</xdr:col>
      <xdr:colOff>0</xdr:colOff>
      <xdr:row>47</xdr:row>
      <xdr:rowOff>0</xdr:rowOff>
    </xdr:to>
    <xdr:sp macro="" textlink="">
      <xdr:nvSpPr>
        <xdr:cNvPr id="3" name="Line 5">
          <a:extLst>
            <a:ext uri="{FF2B5EF4-FFF2-40B4-BE49-F238E27FC236}">
              <a16:creationId xmlns:a16="http://schemas.microsoft.com/office/drawing/2014/main" id="{00000000-0008-0000-0400-000003000000}"/>
            </a:ext>
          </a:extLst>
        </xdr:cNvPr>
        <xdr:cNvSpPr>
          <a:spLocks noChangeShapeType="1"/>
        </xdr:cNvSpPr>
      </xdr:nvSpPr>
      <xdr:spPr bwMode="auto">
        <a:xfrm>
          <a:off x="19050" y="8610600"/>
          <a:ext cx="1371600"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0</xdr:rowOff>
    </xdr:from>
    <xdr:to>
      <xdr:col>2</xdr:col>
      <xdr:colOff>1600200</xdr:colOff>
      <xdr:row>3</xdr:row>
      <xdr:rowOff>257175</xdr:rowOff>
    </xdr:to>
    <xdr:sp macro="" textlink="">
      <xdr:nvSpPr>
        <xdr:cNvPr id="2" name="Line 1">
          <a:extLst>
            <a:ext uri="{FF2B5EF4-FFF2-40B4-BE49-F238E27FC236}">
              <a16:creationId xmlns:a16="http://schemas.microsoft.com/office/drawing/2014/main" id="{00000000-0008-0000-0700-000002000000}"/>
            </a:ext>
          </a:extLst>
        </xdr:cNvPr>
        <xdr:cNvSpPr>
          <a:spLocks noChangeShapeType="1"/>
        </xdr:cNvSpPr>
      </xdr:nvSpPr>
      <xdr:spPr bwMode="auto">
        <a:xfrm>
          <a:off x="390525" y="828675"/>
          <a:ext cx="2124075" cy="533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18</xdr:row>
      <xdr:rowOff>9525</xdr:rowOff>
    </xdr:from>
    <xdr:to>
      <xdr:col>3</xdr:col>
      <xdr:colOff>9525</xdr:colOff>
      <xdr:row>19</xdr:row>
      <xdr:rowOff>266700</xdr:rowOff>
    </xdr:to>
    <xdr:sp macro="" textlink="">
      <xdr:nvSpPr>
        <xdr:cNvPr id="3" name="Line 2">
          <a:extLst>
            <a:ext uri="{FF2B5EF4-FFF2-40B4-BE49-F238E27FC236}">
              <a16:creationId xmlns:a16="http://schemas.microsoft.com/office/drawing/2014/main" id="{00000000-0008-0000-0700-000003000000}"/>
            </a:ext>
          </a:extLst>
        </xdr:cNvPr>
        <xdr:cNvSpPr>
          <a:spLocks noChangeShapeType="1"/>
        </xdr:cNvSpPr>
      </xdr:nvSpPr>
      <xdr:spPr bwMode="auto">
        <a:xfrm>
          <a:off x="390525" y="5534025"/>
          <a:ext cx="2143125" cy="533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9526</xdr:colOff>
      <xdr:row>34</xdr:row>
      <xdr:rowOff>9525</xdr:rowOff>
    </xdr:from>
    <xdr:to>
      <xdr:col>3</xdr:col>
      <xdr:colOff>8965</xdr:colOff>
      <xdr:row>35</xdr:row>
      <xdr:rowOff>268941</xdr:rowOff>
    </xdr:to>
    <xdr:sp macro="" textlink="">
      <xdr:nvSpPr>
        <xdr:cNvPr id="4" name="Line 3">
          <a:extLst>
            <a:ext uri="{FF2B5EF4-FFF2-40B4-BE49-F238E27FC236}">
              <a16:creationId xmlns:a16="http://schemas.microsoft.com/office/drawing/2014/main" id="{00000000-0008-0000-0700-000004000000}"/>
            </a:ext>
          </a:extLst>
        </xdr:cNvPr>
        <xdr:cNvSpPr>
          <a:spLocks noChangeShapeType="1"/>
        </xdr:cNvSpPr>
      </xdr:nvSpPr>
      <xdr:spPr bwMode="auto">
        <a:xfrm>
          <a:off x="9526" y="9583831"/>
          <a:ext cx="2115110" cy="53732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19050</xdr:colOff>
      <xdr:row>3</xdr:row>
      <xdr:rowOff>0</xdr:rowOff>
    </xdr:from>
    <xdr:to>
      <xdr:col>0</xdr:col>
      <xdr:colOff>1381125</xdr:colOff>
      <xdr:row>5</xdr:row>
      <xdr:rowOff>0</xdr:rowOff>
    </xdr:to>
    <xdr:sp macro="" textlink="">
      <xdr:nvSpPr>
        <xdr:cNvPr id="2" name="Line 4">
          <a:extLst>
            <a:ext uri="{FF2B5EF4-FFF2-40B4-BE49-F238E27FC236}">
              <a16:creationId xmlns:a16="http://schemas.microsoft.com/office/drawing/2014/main" id="{00000000-0008-0000-0900-000002000000}"/>
            </a:ext>
          </a:extLst>
        </xdr:cNvPr>
        <xdr:cNvSpPr>
          <a:spLocks noChangeShapeType="1"/>
        </xdr:cNvSpPr>
      </xdr:nvSpPr>
      <xdr:spPr bwMode="auto">
        <a:xfrm>
          <a:off x="19050" y="714375"/>
          <a:ext cx="1362075"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15</xdr:row>
      <xdr:rowOff>9525</xdr:rowOff>
    </xdr:from>
    <xdr:to>
      <xdr:col>1</xdr:col>
      <xdr:colOff>0</xdr:colOff>
      <xdr:row>17</xdr:row>
      <xdr:rowOff>0</xdr:rowOff>
    </xdr:to>
    <xdr:sp macro="" textlink="">
      <xdr:nvSpPr>
        <xdr:cNvPr id="3" name="Line 5">
          <a:extLst>
            <a:ext uri="{FF2B5EF4-FFF2-40B4-BE49-F238E27FC236}">
              <a16:creationId xmlns:a16="http://schemas.microsoft.com/office/drawing/2014/main" id="{00000000-0008-0000-0900-000003000000}"/>
            </a:ext>
          </a:extLst>
        </xdr:cNvPr>
        <xdr:cNvSpPr>
          <a:spLocks noChangeShapeType="1"/>
        </xdr:cNvSpPr>
      </xdr:nvSpPr>
      <xdr:spPr bwMode="auto">
        <a:xfrm>
          <a:off x="19050" y="3543300"/>
          <a:ext cx="1371600" cy="3714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persons/person.xml><?xml version="1.0" encoding="utf-8"?>
<personList xmlns="http://schemas.microsoft.com/office/spreadsheetml/2018/threadedcomments" xmlns:x="http://schemas.openxmlformats.org/spreadsheetml/2006/main">
  <person displayName="榛葉 馨" id="{E344005B-717A-4AA0-B11B-4AACB849EA14}" userId="S::kaos@city.kakegawa.shizuoka.jp::67e35a58-c311-442e-88a1-1b62b6299e59"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Z24" dT="2023-01-18T07:59:27.36" personId="{E344005B-717A-4AA0-B11B-4AACB849EA14}" id="{84E0A9D1-374D-48FD-BDFE-CA49A1AB357C}">
    <text>放射線診断科、腫瘍放射線科の合算</text>
  </threadedComment>
  <threadedComment ref="AC24" dT="2023-01-18T07:59:27.36" personId="{E344005B-717A-4AA0-B11B-4AACB849EA14}" id="{5E5E4251-3591-443C-91FB-6917A1472C7B}">
    <text>放射線診断科、腫瘍放射線科の合算</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47.bin"/><Relationship Id="rId13" Type="http://schemas.openxmlformats.org/officeDocument/2006/relationships/printerSettings" Target="../printerSettings/printerSettings152.bin"/><Relationship Id="rId18" Type="http://schemas.openxmlformats.org/officeDocument/2006/relationships/printerSettings" Target="../printerSettings/printerSettings157.bin"/><Relationship Id="rId3" Type="http://schemas.openxmlformats.org/officeDocument/2006/relationships/printerSettings" Target="../printerSettings/printerSettings142.bin"/><Relationship Id="rId7" Type="http://schemas.openxmlformats.org/officeDocument/2006/relationships/printerSettings" Target="../printerSettings/printerSettings146.bin"/><Relationship Id="rId12" Type="http://schemas.openxmlformats.org/officeDocument/2006/relationships/printerSettings" Target="../printerSettings/printerSettings151.bin"/><Relationship Id="rId17" Type="http://schemas.openxmlformats.org/officeDocument/2006/relationships/printerSettings" Target="../printerSettings/printerSettings156.bin"/><Relationship Id="rId2" Type="http://schemas.openxmlformats.org/officeDocument/2006/relationships/printerSettings" Target="../printerSettings/printerSettings141.bin"/><Relationship Id="rId16" Type="http://schemas.openxmlformats.org/officeDocument/2006/relationships/printerSettings" Target="../printerSettings/printerSettings155.bin"/><Relationship Id="rId1" Type="http://schemas.openxmlformats.org/officeDocument/2006/relationships/printerSettings" Target="../printerSettings/printerSettings140.bin"/><Relationship Id="rId6" Type="http://schemas.openxmlformats.org/officeDocument/2006/relationships/printerSettings" Target="../printerSettings/printerSettings145.bin"/><Relationship Id="rId11" Type="http://schemas.openxmlformats.org/officeDocument/2006/relationships/printerSettings" Target="../printerSettings/printerSettings150.bin"/><Relationship Id="rId5" Type="http://schemas.openxmlformats.org/officeDocument/2006/relationships/printerSettings" Target="../printerSettings/printerSettings144.bin"/><Relationship Id="rId15" Type="http://schemas.openxmlformats.org/officeDocument/2006/relationships/printerSettings" Target="../printerSettings/printerSettings154.bin"/><Relationship Id="rId10" Type="http://schemas.openxmlformats.org/officeDocument/2006/relationships/printerSettings" Target="../printerSettings/printerSettings149.bin"/><Relationship Id="rId19" Type="http://schemas.openxmlformats.org/officeDocument/2006/relationships/printerSettings" Target="../printerSettings/printerSettings158.bin"/><Relationship Id="rId4" Type="http://schemas.openxmlformats.org/officeDocument/2006/relationships/printerSettings" Target="../printerSettings/printerSettings143.bin"/><Relationship Id="rId9" Type="http://schemas.openxmlformats.org/officeDocument/2006/relationships/printerSettings" Target="../printerSettings/printerSettings148.bin"/><Relationship Id="rId14" Type="http://schemas.openxmlformats.org/officeDocument/2006/relationships/printerSettings" Target="../printerSettings/printerSettings153.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66.bin"/><Relationship Id="rId13" Type="http://schemas.openxmlformats.org/officeDocument/2006/relationships/printerSettings" Target="../printerSettings/printerSettings171.bin"/><Relationship Id="rId18" Type="http://schemas.openxmlformats.org/officeDocument/2006/relationships/printerSettings" Target="../printerSettings/printerSettings176.bin"/><Relationship Id="rId3" Type="http://schemas.openxmlformats.org/officeDocument/2006/relationships/printerSettings" Target="../printerSettings/printerSettings161.bin"/><Relationship Id="rId7" Type="http://schemas.openxmlformats.org/officeDocument/2006/relationships/printerSettings" Target="../printerSettings/printerSettings165.bin"/><Relationship Id="rId12" Type="http://schemas.openxmlformats.org/officeDocument/2006/relationships/printerSettings" Target="../printerSettings/printerSettings170.bin"/><Relationship Id="rId17" Type="http://schemas.openxmlformats.org/officeDocument/2006/relationships/printerSettings" Target="../printerSettings/printerSettings175.bin"/><Relationship Id="rId2" Type="http://schemas.openxmlformats.org/officeDocument/2006/relationships/printerSettings" Target="../printerSettings/printerSettings160.bin"/><Relationship Id="rId16" Type="http://schemas.openxmlformats.org/officeDocument/2006/relationships/printerSettings" Target="../printerSettings/printerSettings174.bin"/><Relationship Id="rId20" Type="http://schemas.openxmlformats.org/officeDocument/2006/relationships/drawing" Target="../drawings/drawing5.xml"/><Relationship Id="rId1" Type="http://schemas.openxmlformats.org/officeDocument/2006/relationships/printerSettings" Target="../printerSettings/printerSettings159.bin"/><Relationship Id="rId6" Type="http://schemas.openxmlformats.org/officeDocument/2006/relationships/printerSettings" Target="../printerSettings/printerSettings164.bin"/><Relationship Id="rId11" Type="http://schemas.openxmlformats.org/officeDocument/2006/relationships/printerSettings" Target="../printerSettings/printerSettings169.bin"/><Relationship Id="rId5" Type="http://schemas.openxmlformats.org/officeDocument/2006/relationships/printerSettings" Target="../printerSettings/printerSettings163.bin"/><Relationship Id="rId15" Type="http://schemas.openxmlformats.org/officeDocument/2006/relationships/printerSettings" Target="../printerSettings/printerSettings173.bin"/><Relationship Id="rId10" Type="http://schemas.openxmlformats.org/officeDocument/2006/relationships/printerSettings" Target="../printerSettings/printerSettings168.bin"/><Relationship Id="rId19" Type="http://schemas.openxmlformats.org/officeDocument/2006/relationships/printerSettings" Target="../printerSettings/printerSettings177.bin"/><Relationship Id="rId4" Type="http://schemas.openxmlformats.org/officeDocument/2006/relationships/printerSettings" Target="../printerSettings/printerSettings162.bin"/><Relationship Id="rId9" Type="http://schemas.openxmlformats.org/officeDocument/2006/relationships/printerSettings" Target="../printerSettings/printerSettings167.bin"/><Relationship Id="rId14" Type="http://schemas.openxmlformats.org/officeDocument/2006/relationships/printerSettings" Target="../printerSettings/printerSettings172.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85.bin"/><Relationship Id="rId13" Type="http://schemas.openxmlformats.org/officeDocument/2006/relationships/printerSettings" Target="../printerSettings/printerSettings190.bin"/><Relationship Id="rId18" Type="http://schemas.openxmlformats.org/officeDocument/2006/relationships/printerSettings" Target="../printerSettings/printerSettings195.bin"/><Relationship Id="rId3" Type="http://schemas.openxmlformats.org/officeDocument/2006/relationships/printerSettings" Target="../printerSettings/printerSettings180.bin"/><Relationship Id="rId7" Type="http://schemas.openxmlformats.org/officeDocument/2006/relationships/printerSettings" Target="../printerSettings/printerSettings184.bin"/><Relationship Id="rId12" Type="http://schemas.openxmlformats.org/officeDocument/2006/relationships/printerSettings" Target="../printerSettings/printerSettings189.bin"/><Relationship Id="rId17" Type="http://schemas.openxmlformats.org/officeDocument/2006/relationships/printerSettings" Target="../printerSettings/printerSettings194.bin"/><Relationship Id="rId2" Type="http://schemas.openxmlformats.org/officeDocument/2006/relationships/printerSettings" Target="../printerSettings/printerSettings179.bin"/><Relationship Id="rId16" Type="http://schemas.openxmlformats.org/officeDocument/2006/relationships/printerSettings" Target="../printerSettings/printerSettings193.bin"/><Relationship Id="rId1" Type="http://schemas.openxmlformats.org/officeDocument/2006/relationships/printerSettings" Target="../printerSettings/printerSettings178.bin"/><Relationship Id="rId6" Type="http://schemas.openxmlformats.org/officeDocument/2006/relationships/printerSettings" Target="../printerSettings/printerSettings183.bin"/><Relationship Id="rId11" Type="http://schemas.openxmlformats.org/officeDocument/2006/relationships/printerSettings" Target="../printerSettings/printerSettings188.bin"/><Relationship Id="rId5" Type="http://schemas.openxmlformats.org/officeDocument/2006/relationships/printerSettings" Target="../printerSettings/printerSettings182.bin"/><Relationship Id="rId15" Type="http://schemas.openxmlformats.org/officeDocument/2006/relationships/printerSettings" Target="../printerSettings/printerSettings192.bin"/><Relationship Id="rId10" Type="http://schemas.openxmlformats.org/officeDocument/2006/relationships/printerSettings" Target="../printerSettings/printerSettings187.bin"/><Relationship Id="rId19" Type="http://schemas.openxmlformats.org/officeDocument/2006/relationships/printerSettings" Target="../printerSettings/printerSettings196.bin"/><Relationship Id="rId4" Type="http://schemas.openxmlformats.org/officeDocument/2006/relationships/printerSettings" Target="../printerSettings/printerSettings181.bin"/><Relationship Id="rId9" Type="http://schemas.openxmlformats.org/officeDocument/2006/relationships/printerSettings" Target="../printerSettings/printerSettings186.bin"/><Relationship Id="rId14" Type="http://schemas.openxmlformats.org/officeDocument/2006/relationships/printerSettings" Target="../printerSettings/printerSettings191.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204.bin"/><Relationship Id="rId13" Type="http://schemas.openxmlformats.org/officeDocument/2006/relationships/printerSettings" Target="../printerSettings/printerSettings209.bin"/><Relationship Id="rId18" Type="http://schemas.openxmlformats.org/officeDocument/2006/relationships/printerSettings" Target="../printerSettings/printerSettings214.bin"/><Relationship Id="rId3" Type="http://schemas.openxmlformats.org/officeDocument/2006/relationships/printerSettings" Target="../printerSettings/printerSettings199.bin"/><Relationship Id="rId7" Type="http://schemas.openxmlformats.org/officeDocument/2006/relationships/printerSettings" Target="../printerSettings/printerSettings203.bin"/><Relationship Id="rId12" Type="http://schemas.openxmlformats.org/officeDocument/2006/relationships/printerSettings" Target="../printerSettings/printerSettings208.bin"/><Relationship Id="rId17" Type="http://schemas.openxmlformats.org/officeDocument/2006/relationships/printerSettings" Target="../printerSettings/printerSettings213.bin"/><Relationship Id="rId2" Type="http://schemas.openxmlformats.org/officeDocument/2006/relationships/printerSettings" Target="../printerSettings/printerSettings198.bin"/><Relationship Id="rId16" Type="http://schemas.openxmlformats.org/officeDocument/2006/relationships/printerSettings" Target="../printerSettings/printerSettings212.bin"/><Relationship Id="rId1" Type="http://schemas.openxmlformats.org/officeDocument/2006/relationships/printerSettings" Target="../printerSettings/printerSettings197.bin"/><Relationship Id="rId6" Type="http://schemas.openxmlformats.org/officeDocument/2006/relationships/printerSettings" Target="../printerSettings/printerSettings202.bin"/><Relationship Id="rId11" Type="http://schemas.openxmlformats.org/officeDocument/2006/relationships/printerSettings" Target="../printerSettings/printerSettings207.bin"/><Relationship Id="rId5" Type="http://schemas.openxmlformats.org/officeDocument/2006/relationships/printerSettings" Target="../printerSettings/printerSettings201.bin"/><Relationship Id="rId15" Type="http://schemas.openxmlformats.org/officeDocument/2006/relationships/printerSettings" Target="../printerSettings/printerSettings211.bin"/><Relationship Id="rId10" Type="http://schemas.openxmlformats.org/officeDocument/2006/relationships/printerSettings" Target="../printerSettings/printerSettings206.bin"/><Relationship Id="rId19" Type="http://schemas.openxmlformats.org/officeDocument/2006/relationships/printerSettings" Target="../printerSettings/printerSettings215.bin"/><Relationship Id="rId4" Type="http://schemas.openxmlformats.org/officeDocument/2006/relationships/printerSettings" Target="../printerSettings/printerSettings200.bin"/><Relationship Id="rId9" Type="http://schemas.openxmlformats.org/officeDocument/2006/relationships/printerSettings" Target="../printerSettings/printerSettings205.bin"/><Relationship Id="rId14" Type="http://schemas.openxmlformats.org/officeDocument/2006/relationships/printerSettings" Target="../printerSettings/printerSettings210.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223.bin"/><Relationship Id="rId13" Type="http://schemas.openxmlformats.org/officeDocument/2006/relationships/printerSettings" Target="../printerSettings/printerSettings228.bin"/><Relationship Id="rId18" Type="http://schemas.openxmlformats.org/officeDocument/2006/relationships/printerSettings" Target="../printerSettings/printerSettings233.bin"/><Relationship Id="rId3" Type="http://schemas.openxmlformats.org/officeDocument/2006/relationships/printerSettings" Target="../printerSettings/printerSettings218.bin"/><Relationship Id="rId7" Type="http://schemas.openxmlformats.org/officeDocument/2006/relationships/printerSettings" Target="../printerSettings/printerSettings222.bin"/><Relationship Id="rId12" Type="http://schemas.openxmlformats.org/officeDocument/2006/relationships/printerSettings" Target="../printerSettings/printerSettings227.bin"/><Relationship Id="rId17" Type="http://schemas.openxmlformats.org/officeDocument/2006/relationships/printerSettings" Target="../printerSettings/printerSettings232.bin"/><Relationship Id="rId2" Type="http://schemas.openxmlformats.org/officeDocument/2006/relationships/printerSettings" Target="../printerSettings/printerSettings217.bin"/><Relationship Id="rId16" Type="http://schemas.openxmlformats.org/officeDocument/2006/relationships/printerSettings" Target="../printerSettings/printerSettings231.bin"/><Relationship Id="rId1" Type="http://schemas.openxmlformats.org/officeDocument/2006/relationships/printerSettings" Target="../printerSettings/printerSettings216.bin"/><Relationship Id="rId6" Type="http://schemas.openxmlformats.org/officeDocument/2006/relationships/printerSettings" Target="../printerSettings/printerSettings221.bin"/><Relationship Id="rId11" Type="http://schemas.openxmlformats.org/officeDocument/2006/relationships/printerSettings" Target="../printerSettings/printerSettings226.bin"/><Relationship Id="rId5" Type="http://schemas.openxmlformats.org/officeDocument/2006/relationships/printerSettings" Target="../printerSettings/printerSettings220.bin"/><Relationship Id="rId15" Type="http://schemas.openxmlformats.org/officeDocument/2006/relationships/printerSettings" Target="../printerSettings/printerSettings230.bin"/><Relationship Id="rId10" Type="http://schemas.openxmlformats.org/officeDocument/2006/relationships/printerSettings" Target="../printerSettings/printerSettings225.bin"/><Relationship Id="rId19" Type="http://schemas.openxmlformats.org/officeDocument/2006/relationships/printerSettings" Target="../printerSettings/printerSettings234.bin"/><Relationship Id="rId4" Type="http://schemas.openxmlformats.org/officeDocument/2006/relationships/printerSettings" Target="../printerSettings/printerSettings219.bin"/><Relationship Id="rId9" Type="http://schemas.openxmlformats.org/officeDocument/2006/relationships/printerSettings" Target="../printerSettings/printerSettings224.bin"/><Relationship Id="rId14" Type="http://schemas.openxmlformats.org/officeDocument/2006/relationships/printerSettings" Target="../printerSettings/printerSettings229.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242.bin"/><Relationship Id="rId13" Type="http://schemas.openxmlformats.org/officeDocument/2006/relationships/printerSettings" Target="../printerSettings/printerSettings247.bin"/><Relationship Id="rId18" Type="http://schemas.openxmlformats.org/officeDocument/2006/relationships/printerSettings" Target="../printerSettings/printerSettings252.bin"/><Relationship Id="rId3" Type="http://schemas.openxmlformats.org/officeDocument/2006/relationships/printerSettings" Target="../printerSettings/printerSettings237.bin"/><Relationship Id="rId21" Type="http://schemas.openxmlformats.org/officeDocument/2006/relationships/comments" Target="../comments3.xml"/><Relationship Id="rId7" Type="http://schemas.openxmlformats.org/officeDocument/2006/relationships/printerSettings" Target="../printerSettings/printerSettings241.bin"/><Relationship Id="rId12" Type="http://schemas.openxmlformats.org/officeDocument/2006/relationships/printerSettings" Target="../printerSettings/printerSettings246.bin"/><Relationship Id="rId17" Type="http://schemas.openxmlformats.org/officeDocument/2006/relationships/printerSettings" Target="../printerSettings/printerSettings251.bin"/><Relationship Id="rId2" Type="http://schemas.openxmlformats.org/officeDocument/2006/relationships/printerSettings" Target="../printerSettings/printerSettings236.bin"/><Relationship Id="rId16" Type="http://schemas.openxmlformats.org/officeDocument/2006/relationships/printerSettings" Target="../printerSettings/printerSettings250.bin"/><Relationship Id="rId20" Type="http://schemas.openxmlformats.org/officeDocument/2006/relationships/vmlDrawing" Target="../drawings/vmlDrawing3.vml"/><Relationship Id="rId1" Type="http://schemas.openxmlformats.org/officeDocument/2006/relationships/printerSettings" Target="../printerSettings/printerSettings235.bin"/><Relationship Id="rId6" Type="http://schemas.openxmlformats.org/officeDocument/2006/relationships/printerSettings" Target="../printerSettings/printerSettings240.bin"/><Relationship Id="rId11" Type="http://schemas.openxmlformats.org/officeDocument/2006/relationships/printerSettings" Target="../printerSettings/printerSettings245.bin"/><Relationship Id="rId5" Type="http://schemas.openxmlformats.org/officeDocument/2006/relationships/printerSettings" Target="../printerSettings/printerSettings239.bin"/><Relationship Id="rId15" Type="http://schemas.openxmlformats.org/officeDocument/2006/relationships/printerSettings" Target="../printerSettings/printerSettings249.bin"/><Relationship Id="rId10" Type="http://schemas.openxmlformats.org/officeDocument/2006/relationships/printerSettings" Target="../printerSettings/printerSettings244.bin"/><Relationship Id="rId19" Type="http://schemas.openxmlformats.org/officeDocument/2006/relationships/printerSettings" Target="../printerSettings/printerSettings253.bin"/><Relationship Id="rId4" Type="http://schemas.openxmlformats.org/officeDocument/2006/relationships/printerSettings" Target="../printerSettings/printerSettings238.bin"/><Relationship Id="rId9" Type="http://schemas.openxmlformats.org/officeDocument/2006/relationships/printerSettings" Target="../printerSettings/printerSettings243.bin"/><Relationship Id="rId14" Type="http://schemas.openxmlformats.org/officeDocument/2006/relationships/printerSettings" Target="../printerSettings/printerSettings248.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261.bin"/><Relationship Id="rId13" Type="http://schemas.openxmlformats.org/officeDocument/2006/relationships/printerSettings" Target="../printerSettings/printerSettings266.bin"/><Relationship Id="rId18" Type="http://schemas.openxmlformats.org/officeDocument/2006/relationships/printerSettings" Target="../printerSettings/printerSettings271.bin"/><Relationship Id="rId3" Type="http://schemas.openxmlformats.org/officeDocument/2006/relationships/printerSettings" Target="../printerSettings/printerSettings256.bin"/><Relationship Id="rId21" Type="http://schemas.openxmlformats.org/officeDocument/2006/relationships/comments" Target="../comments4.xml"/><Relationship Id="rId7" Type="http://schemas.openxmlformats.org/officeDocument/2006/relationships/printerSettings" Target="../printerSettings/printerSettings260.bin"/><Relationship Id="rId12" Type="http://schemas.openxmlformats.org/officeDocument/2006/relationships/printerSettings" Target="../printerSettings/printerSettings265.bin"/><Relationship Id="rId17" Type="http://schemas.openxmlformats.org/officeDocument/2006/relationships/printerSettings" Target="../printerSettings/printerSettings270.bin"/><Relationship Id="rId2" Type="http://schemas.openxmlformats.org/officeDocument/2006/relationships/printerSettings" Target="../printerSettings/printerSettings255.bin"/><Relationship Id="rId16" Type="http://schemas.openxmlformats.org/officeDocument/2006/relationships/printerSettings" Target="../printerSettings/printerSettings269.bin"/><Relationship Id="rId20" Type="http://schemas.openxmlformats.org/officeDocument/2006/relationships/vmlDrawing" Target="../drawings/vmlDrawing4.vml"/><Relationship Id="rId1" Type="http://schemas.openxmlformats.org/officeDocument/2006/relationships/printerSettings" Target="../printerSettings/printerSettings254.bin"/><Relationship Id="rId6" Type="http://schemas.openxmlformats.org/officeDocument/2006/relationships/printerSettings" Target="../printerSettings/printerSettings259.bin"/><Relationship Id="rId11" Type="http://schemas.openxmlformats.org/officeDocument/2006/relationships/printerSettings" Target="../printerSettings/printerSettings264.bin"/><Relationship Id="rId5" Type="http://schemas.openxmlformats.org/officeDocument/2006/relationships/printerSettings" Target="../printerSettings/printerSettings258.bin"/><Relationship Id="rId15" Type="http://schemas.openxmlformats.org/officeDocument/2006/relationships/printerSettings" Target="../printerSettings/printerSettings268.bin"/><Relationship Id="rId10" Type="http://schemas.openxmlformats.org/officeDocument/2006/relationships/printerSettings" Target="../printerSettings/printerSettings263.bin"/><Relationship Id="rId19" Type="http://schemas.openxmlformats.org/officeDocument/2006/relationships/printerSettings" Target="../printerSettings/printerSettings272.bin"/><Relationship Id="rId4" Type="http://schemas.openxmlformats.org/officeDocument/2006/relationships/printerSettings" Target="../printerSettings/printerSettings257.bin"/><Relationship Id="rId9" Type="http://schemas.openxmlformats.org/officeDocument/2006/relationships/printerSettings" Target="../printerSettings/printerSettings262.bin"/><Relationship Id="rId14" Type="http://schemas.openxmlformats.org/officeDocument/2006/relationships/printerSettings" Target="../printerSettings/printerSettings267.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280.bin"/><Relationship Id="rId13" Type="http://schemas.openxmlformats.org/officeDocument/2006/relationships/printerSettings" Target="../printerSettings/printerSettings285.bin"/><Relationship Id="rId18" Type="http://schemas.openxmlformats.org/officeDocument/2006/relationships/printerSettings" Target="../printerSettings/printerSettings290.bin"/><Relationship Id="rId3" Type="http://schemas.openxmlformats.org/officeDocument/2006/relationships/printerSettings" Target="../printerSettings/printerSettings275.bin"/><Relationship Id="rId7" Type="http://schemas.openxmlformats.org/officeDocument/2006/relationships/printerSettings" Target="../printerSettings/printerSettings279.bin"/><Relationship Id="rId12" Type="http://schemas.openxmlformats.org/officeDocument/2006/relationships/printerSettings" Target="../printerSettings/printerSettings284.bin"/><Relationship Id="rId17" Type="http://schemas.openxmlformats.org/officeDocument/2006/relationships/printerSettings" Target="../printerSettings/printerSettings289.bin"/><Relationship Id="rId2" Type="http://schemas.openxmlformats.org/officeDocument/2006/relationships/printerSettings" Target="../printerSettings/printerSettings274.bin"/><Relationship Id="rId16" Type="http://schemas.openxmlformats.org/officeDocument/2006/relationships/printerSettings" Target="../printerSettings/printerSettings288.bin"/><Relationship Id="rId1" Type="http://schemas.openxmlformats.org/officeDocument/2006/relationships/printerSettings" Target="../printerSettings/printerSettings273.bin"/><Relationship Id="rId6" Type="http://schemas.openxmlformats.org/officeDocument/2006/relationships/printerSettings" Target="../printerSettings/printerSettings278.bin"/><Relationship Id="rId11" Type="http://schemas.openxmlformats.org/officeDocument/2006/relationships/printerSettings" Target="../printerSettings/printerSettings283.bin"/><Relationship Id="rId5" Type="http://schemas.openxmlformats.org/officeDocument/2006/relationships/printerSettings" Target="../printerSettings/printerSettings277.bin"/><Relationship Id="rId15" Type="http://schemas.openxmlformats.org/officeDocument/2006/relationships/printerSettings" Target="../printerSettings/printerSettings287.bin"/><Relationship Id="rId10" Type="http://schemas.openxmlformats.org/officeDocument/2006/relationships/printerSettings" Target="../printerSettings/printerSettings282.bin"/><Relationship Id="rId19" Type="http://schemas.openxmlformats.org/officeDocument/2006/relationships/printerSettings" Target="../printerSettings/printerSettings291.bin"/><Relationship Id="rId4" Type="http://schemas.openxmlformats.org/officeDocument/2006/relationships/printerSettings" Target="../printerSettings/printerSettings276.bin"/><Relationship Id="rId9" Type="http://schemas.openxmlformats.org/officeDocument/2006/relationships/printerSettings" Target="../printerSettings/printerSettings281.bin"/><Relationship Id="rId14" Type="http://schemas.openxmlformats.org/officeDocument/2006/relationships/printerSettings" Target="../printerSettings/printerSettings286.bin"/></Relationships>
</file>

<file path=xl/worksheets/_rels/sheet2.xml.rels><?xml version="1.0" encoding="UTF-8" standalone="yes"?>
<Relationships xmlns="http://schemas.openxmlformats.org/package/2006/relationships"><Relationship Id="rId8" Type="http://schemas.microsoft.com/office/2017/10/relationships/threadedComment" Target="../threadedComments/threadedComment1.xml"/><Relationship Id="rId3" Type="http://schemas.openxmlformats.org/officeDocument/2006/relationships/printerSettings" Target="../printerSettings/printerSettings4.bin"/><Relationship Id="rId7" Type="http://schemas.openxmlformats.org/officeDocument/2006/relationships/comments" Target="../comments1.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vmlDrawing" Target="../drawings/vmlDrawing1.vml"/><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4.bin"/><Relationship Id="rId13" Type="http://schemas.openxmlformats.org/officeDocument/2006/relationships/printerSettings" Target="../printerSettings/printerSettings19.bin"/><Relationship Id="rId18" Type="http://schemas.openxmlformats.org/officeDocument/2006/relationships/printerSettings" Target="../printerSettings/printerSettings24.bin"/><Relationship Id="rId3" Type="http://schemas.openxmlformats.org/officeDocument/2006/relationships/printerSettings" Target="../printerSettings/printerSettings9.bin"/><Relationship Id="rId7" Type="http://schemas.openxmlformats.org/officeDocument/2006/relationships/printerSettings" Target="../printerSettings/printerSettings13.bin"/><Relationship Id="rId12" Type="http://schemas.openxmlformats.org/officeDocument/2006/relationships/printerSettings" Target="../printerSettings/printerSettings18.bin"/><Relationship Id="rId17" Type="http://schemas.openxmlformats.org/officeDocument/2006/relationships/printerSettings" Target="../printerSettings/printerSettings23.bin"/><Relationship Id="rId2" Type="http://schemas.openxmlformats.org/officeDocument/2006/relationships/printerSettings" Target="../printerSettings/printerSettings8.bin"/><Relationship Id="rId16" Type="http://schemas.openxmlformats.org/officeDocument/2006/relationships/printerSettings" Target="../printerSettings/printerSettings22.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11" Type="http://schemas.openxmlformats.org/officeDocument/2006/relationships/printerSettings" Target="../printerSettings/printerSettings17.bin"/><Relationship Id="rId5" Type="http://schemas.openxmlformats.org/officeDocument/2006/relationships/printerSettings" Target="../printerSettings/printerSettings11.bin"/><Relationship Id="rId15" Type="http://schemas.openxmlformats.org/officeDocument/2006/relationships/printerSettings" Target="../printerSettings/printerSettings21.bin"/><Relationship Id="rId10" Type="http://schemas.openxmlformats.org/officeDocument/2006/relationships/printerSettings" Target="../printerSettings/printerSettings16.bin"/><Relationship Id="rId19" Type="http://schemas.openxmlformats.org/officeDocument/2006/relationships/printerSettings" Target="../printerSettings/printerSettings25.bin"/><Relationship Id="rId4" Type="http://schemas.openxmlformats.org/officeDocument/2006/relationships/printerSettings" Target="../printerSettings/printerSettings10.bin"/><Relationship Id="rId9" Type="http://schemas.openxmlformats.org/officeDocument/2006/relationships/printerSettings" Target="../printerSettings/printerSettings15.bin"/><Relationship Id="rId14" Type="http://schemas.openxmlformats.org/officeDocument/2006/relationships/printerSettings" Target="../printerSettings/printerSettings20.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33.bin"/><Relationship Id="rId13" Type="http://schemas.openxmlformats.org/officeDocument/2006/relationships/printerSettings" Target="../printerSettings/printerSettings38.bin"/><Relationship Id="rId18" Type="http://schemas.openxmlformats.org/officeDocument/2006/relationships/printerSettings" Target="../printerSettings/printerSettings43.bin"/><Relationship Id="rId3" Type="http://schemas.openxmlformats.org/officeDocument/2006/relationships/printerSettings" Target="../printerSettings/printerSettings28.bin"/><Relationship Id="rId7" Type="http://schemas.openxmlformats.org/officeDocument/2006/relationships/printerSettings" Target="../printerSettings/printerSettings32.bin"/><Relationship Id="rId12" Type="http://schemas.openxmlformats.org/officeDocument/2006/relationships/printerSettings" Target="../printerSettings/printerSettings37.bin"/><Relationship Id="rId17" Type="http://schemas.openxmlformats.org/officeDocument/2006/relationships/printerSettings" Target="../printerSettings/printerSettings42.bin"/><Relationship Id="rId2" Type="http://schemas.openxmlformats.org/officeDocument/2006/relationships/printerSettings" Target="../printerSettings/printerSettings27.bin"/><Relationship Id="rId16" Type="http://schemas.openxmlformats.org/officeDocument/2006/relationships/printerSettings" Target="../printerSettings/printerSettings41.bin"/><Relationship Id="rId20" Type="http://schemas.openxmlformats.org/officeDocument/2006/relationships/drawing" Target="../drawings/drawing1.xml"/><Relationship Id="rId1" Type="http://schemas.openxmlformats.org/officeDocument/2006/relationships/printerSettings" Target="../printerSettings/printerSettings26.bin"/><Relationship Id="rId6" Type="http://schemas.openxmlformats.org/officeDocument/2006/relationships/printerSettings" Target="../printerSettings/printerSettings31.bin"/><Relationship Id="rId11" Type="http://schemas.openxmlformats.org/officeDocument/2006/relationships/printerSettings" Target="../printerSettings/printerSettings36.bin"/><Relationship Id="rId5" Type="http://schemas.openxmlformats.org/officeDocument/2006/relationships/printerSettings" Target="../printerSettings/printerSettings30.bin"/><Relationship Id="rId15" Type="http://schemas.openxmlformats.org/officeDocument/2006/relationships/printerSettings" Target="../printerSettings/printerSettings40.bin"/><Relationship Id="rId10" Type="http://schemas.openxmlformats.org/officeDocument/2006/relationships/printerSettings" Target="../printerSettings/printerSettings35.bin"/><Relationship Id="rId19" Type="http://schemas.openxmlformats.org/officeDocument/2006/relationships/printerSettings" Target="../printerSettings/printerSettings44.bin"/><Relationship Id="rId4" Type="http://schemas.openxmlformats.org/officeDocument/2006/relationships/printerSettings" Target="../printerSettings/printerSettings29.bin"/><Relationship Id="rId9" Type="http://schemas.openxmlformats.org/officeDocument/2006/relationships/printerSettings" Target="../printerSettings/printerSettings34.bin"/><Relationship Id="rId14" Type="http://schemas.openxmlformats.org/officeDocument/2006/relationships/printerSettings" Target="../printerSettings/printerSettings39.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2.bin"/><Relationship Id="rId13" Type="http://schemas.openxmlformats.org/officeDocument/2006/relationships/printerSettings" Target="../printerSettings/printerSettings57.bin"/><Relationship Id="rId18" Type="http://schemas.openxmlformats.org/officeDocument/2006/relationships/printerSettings" Target="../printerSettings/printerSettings62.bin"/><Relationship Id="rId3" Type="http://schemas.openxmlformats.org/officeDocument/2006/relationships/printerSettings" Target="../printerSettings/printerSettings47.bin"/><Relationship Id="rId7" Type="http://schemas.openxmlformats.org/officeDocument/2006/relationships/printerSettings" Target="../printerSettings/printerSettings51.bin"/><Relationship Id="rId12" Type="http://schemas.openxmlformats.org/officeDocument/2006/relationships/printerSettings" Target="../printerSettings/printerSettings56.bin"/><Relationship Id="rId17" Type="http://schemas.openxmlformats.org/officeDocument/2006/relationships/printerSettings" Target="../printerSettings/printerSettings61.bin"/><Relationship Id="rId2" Type="http://schemas.openxmlformats.org/officeDocument/2006/relationships/printerSettings" Target="../printerSettings/printerSettings46.bin"/><Relationship Id="rId16" Type="http://schemas.openxmlformats.org/officeDocument/2006/relationships/printerSettings" Target="../printerSettings/printerSettings60.bin"/><Relationship Id="rId20" Type="http://schemas.openxmlformats.org/officeDocument/2006/relationships/drawing" Target="../drawings/drawing2.xml"/><Relationship Id="rId1" Type="http://schemas.openxmlformats.org/officeDocument/2006/relationships/printerSettings" Target="../printerSettings/printerSettings45.bin"/><Relationship Id="rId6" Type="http://schemas.openxmlformats.org/officeDocument/2006/relationships/printerSettings" Target="../printerSettings/printerSettings50.bin"/><Relationship Id="rId11" Type="http://schemas.openxmlformats.org/officeDocument/2006/relationships/printerSettings" Target="../printerSettings/printerSettings55.bin"/><Relationship Id="rId5" Type="http://schemas.openxmlformats.org/officeDocument/2006/relationships/printerSettings" Target="../printerSettings/printerSettings49.bin"/><Relationship Id="rId15" Type="http://schemas.openxmlformats.org/officeDocument/2006/relationships/printerSettings" Target="../printerSettings/printerSettings59.bin"/><Relationship Id="rId10" Type="http://schemas.openxmlformats.org/officeDocument/2006/relationships/printerSettings" Target="../printerSettings/printerSettings54.bin"/><Relationship Id="rId19" Type="http://schemas.openxmlformats.org/officeDocument/2006/relationships/printerSettings" Target="../printerSettings/printerSettings63.bin"/><Relationship Id="rId4" Type="http://schemas.openxmlformats.org/officeDocument/2006/relationships/printerSettings" Target="../printerSettings/printerSettings48.bin"/><Relationship Id="rId9" Type="http://schemas.openxmlformats.org/officeDocument/2006/relationships/printerSettings" Target="../printerSettings/printerSettings53.bin"/><Relationship Id="rId14" Type="http://schemas.openxmlformats.org/officeDocument/2006/relationships/printerSettings" Target="../printerSettings/printerSettings58.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71.bin"/><Relationship Id="rId13" Type="http://schemas.openxmlformats.org/officeDocument/2006/relationships/printerSettings" Target="../printerSettings/printerSettings76.bin"/><Relationship Id="rId18" Type="http://schemas.openxmlformats.org/officeDocument/2006/relationships/printerSettings" Target="../printerSettings/printerSettings81.bin"/><Relationship Id="rId3" Type="http://schemas.openxmlformats.org/officeDocument/2006/relationships/printerSettings" Target="../printerSettings/printerSettings66.bin"/><Relationship Id="rId7" Type="http://schemas.openxmlformats.org/officeDocument/2006/relationships/printerSettings" Target="../printerSettings/printerSettings70.bin"/><Relationship Id="rId12" Type="http://schemas.openxmlformats.org/officeDocument/2006/relationships/printerSettings" Target="../printerSettings/printerSettings75.bin"/><Relationship Id="rId17" Type="http://schemas.openxmlformats.org/officeDocument/2006/relationships/printerSettings" Target="../printerSettings/printerSettings80.bin"/><Relationship Id="rId2" Type="http://schemas.openxmlformats.org/officeDocument/2006/relationships/printerSettings" Target="../printerSettings/printerSettings65.bin"/><Relationship Id="rId16" Type="http://schemas.openxmlformats.org/officeDocument/2006/relationships/printerSettings" Target="../printerSettings/printerSettings79.bin"/><Relationship Id="rId20" Type="http://schemas.openxmlformats.org/officeDocument/2006/relationships/drawing" Target="../drawings/drawing3.xml"/><Relationship Id="rId1" Type="http://schemas.openxmlformats.org/officeDocument/2006/relationships/printerSettings" Target="../printerSettings/printerSettings64.bin"/><Relationship Id="rId6" Type="http://schemas.openxmlformats.org/officeDocument/2006/relationships/printerSettings" Target="../printerSettings/printerSettings69.bin"/><Relationship Id="rId11" Type="http://schemas.openxmlformats.org/officeDocument/2006/relationships/printerSettings" Target="../printerSettings/printerSettings74.bin"/><Relationship Id="rId5" Type="http://schemas.openxmlformats.org/officeDocument/2006/relationships/printerSettings" Target="../printerSettings/printerSettings68.bin"/><Relationship Id="rId15" Type="http://schemas.openxmlformats.org/officeDocument/2006/relationships/printerSettings" Target="../printerSettings/printerSettings78.bin"/><Relationship Id="rId10" Type="http://schemas.openxmlformats.org/officeDocument/2006/relationships/printerSettings" Target="../printerSettings/printerSettings73.bin"/><Relationship Id="rId19" Type="http://schemas.openxmlformats.org/officeDocument/2006/relationships/printerSettings" Target="../printerSettings/printerSettings82.bin"/><Relationship Id="rId4" Type="http://schemas.openxmlformats.org/officeDocument/2006/relationships/printerSettings" Target="../printerSettings/printerSettings67.bin"/><Relationship Id="rId9" Type="http://schemas.openxmlformats.org/officeDocument/2006/relationships/printerSettings" Target="../printerSettings/printerSettings72.bin"/><Relationship Id="rId14" Type="http://schemas.openxmlformats.org/officeDocument/2006/relationships/printerSettings" Target="../printerSettings/printerSettings77.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90.bin"/><Relationship Id="rId13" Type="http://schemas.openxmlformats.org/officeDocument/2006/relationships/printerSettings" Target="../printerSettings/printerSettings95.bin"/><Relationship Id="rId18" Type="http://schemas.openxmlformats.org/officeDocument/2006/relationships/printerSettings" Target="../printerSettings/printerSettings100.bin"/><Relationship Id="rId3" Type="http://schemas.openxmlformats.org/officeDocument/2006/relationships/printerSettings" Target="../printerSettings/printerSettings85.bin"/><Relationship Id="rId21" Type="http://schemas.openxmlformats.org/officeDocument/2006/relationships/comments" Target="../comments2.xml"/><Relationship Id="rId7" Type="http://schemas.openxmlformats.org/officeDocument/2006/relationships/printerSettings" Target="../printerSettings/printerSettings89.bin"/><Relationship Id="rId12" Type="http://schemas.openxmlformats.org/officeDocument/2006/relationships/printerSettings" Target="../printerSettings/printerSettings94.bin"/><Relationship Id="rId17" Type="http://schemas.openxmlformats.org/officeDocument/2006/relationships/printerSettings" Target="../printerSettings/printerSettings99.bin"/><Relationship Id="rId2" Type="http://schemas.openxmlformats.org/officeDocument/2006/relationships/printerSettings" Target="../printerSettings/printerSettings84.bin"/><Relationship Id="rId16" Type="http://schemas.openxmlformats.org/officeDocument/2006/relationships/printerSettings" Target="../printerSettings/printerSettings98.bin"/><Relationship Id="rId20" Type="http://schemas.openxmlformats.org/officeDocument/2006/relationships/vmlDrawing" Target="../drawings/vmlDrawing2.vml"/><Relationship Id="rId1" Type="http://schemas.openxmlformats.org/officeDocument/2006/relationships/printerSettings" Target="../printerSettings/printerSettings83.bin"/><Relationship Id="rId6" Type="http://schemas.openxmlformats.org/officeDocument/2006/relationships/printerSettings" Target="../printerSettings/printerSettings88.bin"/><Relationship Id="rId11" Type="http://schemas.openxmlformats.org/officeDocument/2006/relationships/printerSettings" Target="../printerSettings/printerSettings93.bin"/><Relationship Id="rId5" Type="http://schemas.openxmlformats.org/officeDocument/2006/relationships/printerSettings" Target="../printerSettings/printerSettings87.bin"/><Relationship Id="rId15" Type="http://schemas.openxmlformats.org/officeDocument/2006/relationships/printerSettings" Target="../printerSettings/printerSettings97.bin"/><Relationship Id="rId10" Type="http://schemas.openxmlformats.org/officeDocument/2006/relationships/printerSettings" Target="../printerSettings/printerSettings92.bin"/><Relationship Id="rId19" Type="http://schemas.openxmlformats.org/officeDocument/2006/relationships/printerSettings" Target="../printerSettings/printerSettings101.bin"/><Relationship Id="rId4" Type="http://schemas.openxmlformats.org/officeDocument/2006/relationships/printerSettings" Target="../printerSettings/printerSettings86.bin"/><Relationship Id="rId9" Type="http://schemas.openxmlformats.org/officeDocument/2006/relationships/printerSettings" Target="../printerSettings/printerSettings91.bin"/><Relationship Id="rId14" Type="http://schemas.openxmlformats.org/officeDocument/2006/relationships/printerSettings" Target="../printerSettings/printerSettings96.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109.bin"/><Relationship Id="rId13" Type="http://schemas.openxmlformats.org/officeDocument/2006/relationships/printerSettings" Target="../printerSettings/printerSettings114.bin"/><Relationship Id="rId18" Type="http://schemas.openxmlformats.org/officeDocument/2006/relationships/printerSettings" Target="../printerSettings/printerSettings119.bin"/><Relationship Id="rId3" Type="http://schemas.openxmlformats.org/officeDocument/2006/relationships/printerSettings" Target="../printerSettings/printerSettings104.bin"/><Relationship Id="rId7" Type="http://schemas.openxmlformats.org/officeDocument/2006/relationships/printerSettings" Target="../printerSettings/printerSettings108.bin"/><Relationship Id="rId12" Type="http://schemas.openxmlformats.org/officeDocument/2006/relationships/printerSettings" Target="../printerSettings/printerSettings113.bin"/><Relationship Id="rId17" Type="http://schemas.openxmlformats.org/officeDocument/2006/relationships/printerSettings" Target="../printerSettings/printerSettings118.bin"/><Relationship Id="rId2" Type="http://schemas.openxmlformats.org/officeDocument/2006/relationships/printerSettings" Target="../printerSettings/printerSettings103.bin"/><Relationship Id="rId16" Type="http://schemas.openxmlformats.org/officeDocument/2006/relationships/printerSettings" Target="../printerSettings/printerSettings117.bin"/><Relationship Id="rId1" Type="http://schemas.openxmlformats.org/officeDocument/2006/relationships/printerSettings" Target="../printerSettings/printerSettings102.bin"/><Relationship Id="rId6" Type="http://schemas.openxmlformats.org/officeDocument/2006/relationships/printerSettings" Target="../printerSettings/printerSettings107.bin"/><Relationship Id="rId11" Type="http://schemas.openxmlformats.org/officeDocument/2006/relationships/printerSettings" Target="../printerSettings/printerSettings112.bin"/><Relationship Id="rId5" Type="http://schemas.openxmlformats.org/officeDocument/2006/relationships/printerSettings" Target="../printerSettings/printerSettings106.bin"/><Relationship Id="rId15" Type="http://schemas.openxmlformats.org/officeDocument/2006/relationships/printerSettings" Target="../printerSettings/printerSettings116.bin"/><Relationship Id="rId10" Type="http://schemas.openxmlformats.org/officeDocument/2006/relationships/printerSettings" Target="../printerSettings/printerSettings111.bin"/><Relationship Id="rId19" Type="http://schemas.openxmlformats.org/officeDocument/2006/relationships/printerSettings" Target="../printerSettings/printerSettings120.bin"/><Relationship Id="rId4" Type="http://schemas.openxmlformats.org/officeDocument/2006/relationships/printerSettings" Target="../printerSettings/printerSettings105.bin"/><Relationship Id="rId9" Type="http://schemas.openxmlformats.org/officeDocument/2006/relationships/printerSettings" Target="../printerSettings/printerSettings110.bin"/><Relationship Id="rId14" Type="http://schemas.openxmlformats.org/officeDocument/2006/relationships/printerSettings" Target="../printerSettings/printerSettings115.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28.bin"/><Relationship Id="rId13" Type="http://schemas.openxmlformats.org/officeDocument/2006/relationships/printerSettings" Target="../printerSettings/printerSettings133.bin"/><Relationship Id="rId18" Type="http://schemas.openxmlformats.org/officeDocument/2006/relationships/printerSettings" Target="../printerSettings/printerSettings138.bin"/><Relationship Id="rId3" Type="http://schemas.openxmlformats.org/officeDocument/2006/relationships/printerSettings" Target="../printerSettings/printerSettings123.bin"/><Relationship Id="rId7" Type="http://schemas.openxmlformats.org/officeDocument/2006/relationships/printerSettings" Target="../printerSettings/printerSettings127.bin"/><Relationship Id="rId12" Type="http://schemas.openxmlformats.org/officeDocument/2006/relationships/printerSettings" Target="../printerSettings/printerSettings132.bin"/><Relationship Id="rId17" Type="http://schemas.openxmlformats.org/officeDocument/2006/relationships/printerSettings" Target="../printerSettings/printerSettings137.bin"/><Relationship Id="rId2" Type="http://schemas.openxmlformats.org/officeDocument/2006/relationships/printerSettings" Target="../printerSettings/printerSettings122.bin"/><Relationship Id="rId16" Type="http://schemas.openxmlformats.org/officeDocument/2006/relationships/printerSettings" Target="../printerSettings/printerSettings136.bin"/><Relationship Id="rId20" Type="http://schemas.openxmlformats.org/officeDocument/2006/relationships/drawing" Target="../drawings/drawing4.xml"/><Relationship Id="rId1" Type="http://schemas.openxmlformats.org/officeDocument/2006/relationships/printerSettings" Target="../printerSettings/printerSettings121.bin"/><Relationship Id="rId6" Type="http://schemas.openxmlformats.org/officeDocument/2006/relationships/printerSettings" Target="../printerSettings/printerSettings126.bin"/><Relationship Id="rId11" Type="http://schemas.openxmlformats.org/officeDocument/2006/relationships/printerSettings" Target="../printerSettings/printerSettings131.bin"/><Relationship Id="rId5" Type="http://schemas.openxmlformats.org/officeDocument/2006/relationships/printerSettings" Target="../printerSettings/printerSettings125.bin"/><Relationship Id="rId15" Type="http://schemas.openxmlformats.org/officeDocument/2006/relationships/printerSettings" Target="../printerSettings/printerSettings135.bin"/><Relationship Id="rId10" Type="http://schemas.openxmlformats.org/officeDocument/2006/relationships/printerSettings" Target="../printerSettings/printerSettings130.bin"/><Relationship Id="rId19" Type="http://schemas.openxmlformats.org/officeDocument/2006/relationships/printerSettings" Target="../printerSettings/printerSettings139.bin"/><Relationship Id="rId4" Type="http://schemas.openxmlformats.org/officeDocument/2006/relationships/printerSettings" Target="../printerSettings/printerSettings124.bin"/><Relationship Id="rId9" Type="http://schemas.openxmlformats.org/officeDocument/2006/relationships/printerSettings" Target="../printerSettings/printerSettings129.bin"/><Relationship Id="rId14" Type="http://schemas.openxmlformats.org/officeDocument/2006/relationships/printerSettings" Target="../printerSettings/printerSettings13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54815-4822-48D8-A1B6-5548C633C64F}">
  <sheetPr>
    <pageSetUpPr fitToPage="1"/>
  </sheetPr>
  <dimension ref="A1:AP51"/>
  <sheetViews>
    <sheetView view="pageBreakPreview" zoomScale="90" zoomScaleNormal="100" zoomScaleSheetLayoutView="90" workbookViewId="0">
      <selection activeCell="AA46" sqref="AA46"/>
    </sheetView>
  </sheetViews>
  <sheetFormatPr defaultColWidth="10.4140625" defaultRowHeight="15.15" customHeight="1"/>
  <cols>
    <col min="1" max="1" width="6.58203125" style="77" customWidth="1"/>
    <col min="2" max="2" width="5" style="77" bestFit="1" customWidth="1"/>
    <col min="3" max="34" width="2.58203125" style="77" customWidth="1"/>
    <col min="35" max="43" width="3.5" style="77" customWidth="1"/>
    <col min="44" max="258" width="10.4140625" style="77"/>
    <col min="259" max="259" width="6.58203125" style="77" customWidth="1"/>
    <col min="260" max="260" width="3.1640625" style="77" customWidth="1"/>
    <col min="261" max="288" width="2.9140625" style="77" customWidth="1"/>
    <col min="289" max="299" width="3.5" style="77" customWidth="1"/>
    <col min="300" max="514" width="10.4140625" style="77"/>
    <col min="515" max="515" width="6.58203125" style="77" customWidth="1"/>
    <col min="516" max="516" width="3.1640625" style="77" customWidth="1"/>
    <col min="517" max="544" width="2.9140625" style="77" customWidth="1"/>
    <col min="545" max="555" width="3.5" style="77" customWidth="1"/>
    <col min="556" max="770" width="10.4140625" style="77"/>
    <col min="771" max="771" width="6.58203125" style="77" customWidth="1"/>
    <col min="772" max="772" width="3.1640625" style="77" customWidth="1"/>
    <col min="773" max="800" width="2.9140625" style="77" customWidth="1"/>
    <col min="801" max="811" width="3.5" style="77" customWidth="1"/>
    <col min="812" max="1026" width="10.4140625" style="77"/>
    <col min="1027" max="1027" width="6.58203125" style="77" customWidth="1"/>
    <col min="1028" max="1028" width="3.1640625" style="77" customWidth="1"/>
    <col min="1029" max="1056" width="2.9140625" style="77" customWidth="1"/>
    <col min="1057" max="1067" width="3.5" style="77" customWidth="1"/>
    <col min="1068" max="1282" width="10.4140625" style="77"/>
    <col min="1283" max="1283" width="6.58203125" style="77" customWidth="1"/>
    <col min="1284" max="1284" width="3.1640625" style="77" customWidth="1"/>
    <col min="1285" max="1312" width="2.9140625" style="77" customWidth="1"/>
    <col min="1313" max="1323" width="3.5" style="77" customWidth="1"/>
    <col min="1324" max="1538" width="10.4140625" style="77"/>
    <col min="1539" max="1539" width="6.58203125" style="77" customWidth="1"/>
    <col min="1540" max="1540" width="3.1640625" style="77" customWidth="1"/>
    <col min="1541" max="1568" width="2.9140625" style="77" customWidth="1"/>
    <col min="1569" max="1579" width="3.5" style="77" customWidth="1"/>
    <col min="1580" max="1794" width="10.4140625" style="77"/>
    <col min="1795" max="1795" width="6.58203125" style="77" customWidth="1"/>
    <col min="1796" max="1796" width="3.1640625" style="77" customWidth="1"/>
    <col min="1797" max="1824" width="2.9140625" style="77" customWidth="1"/>
    <col min="1825" max="1835" width="3.5" style="77" customWidth="1"/>
    <col min="1836" max="2050" width="10.4140625" style="77"/>
    <col min="2051" max="2051" width="6.58203125" style="77" customWidth="1"/>
    <col min="2052" max="2052" width="3.1640625" style="77" customWidth="1"/>
    <col min="2053" max="2080" width="2.9140625" style="77" customWidth="1"/>
    <col min="2081" max="2091" width="3.5" style="77" customWidth="1"/>
    <col min="2092" max="2306" width="10.4140625" style="77"/>
    <col min="2307" max="2307" width="6.58203125" style="77" customWidth="1"/>
    <col min="2308" max="2308" width="3.1640625" style="77" customWidth="1"/>
    <col min="2309" max="2336" width="2.9140625" style="77" customWidth="1"/>
    <col min="2337" max="2347" width="3.5" style="77" customWidth="1"/>
    <col min="2348" max="2562" width="10.4140625" style="77"/>
    <col min="2563" max="2563" width="6.58203125" style="77" customWidth="1"/>
    <col min="2564" max="2564" width="3.1640625" style="77" customWidth="1"/>
    <col min="2565" max="2592" width="2.9140625" style="77" customWidth="1"/>
    <col min="2593" max="2603" width="3.5" style="77" customWidth="1"/>
    <col min="2604" max="2818" width="10.4140625" style="77"/>
    <col min="2819" max="2819" width="6.58203125" style="77" customWidth="1"/>
    <col min="2820" max="2820" width="3.1640625" style="77" customWidth="1"/>
    <col min="2821" max="2848" width="2.9140625" style="77" customWidth="1"/>
    <col min="2849" max="2859" width="3.5" style="77" customWidth="1"/>
    <col min="2860" max="3074" width="10.4140625" style="77"/>
    <col min="3075" max="3075" width="6.58203125" style="77" customWidth="1"/>
    <col min="3076" max="3076" width="3.1640625" style="77" customWidth="1"/>
    <col min="3077" max="3104" width="2.9140625" style="77" customWidth="1"/>
    <col min="3105" max="3115" width="3.5" style="77" customWidth="1"/>
    <col min="3116" max="3330" width="10.4140625" style="77"/>
    <col min="3331" max="3331" width="6.58203125" style="77" customWidth="1"/>
    <col min="3332" max="3332" width="3.1640625" style="77" customWidth="1"/>
    <col min="3333" max="3360" width="2.9140625" style="77" customWidth="1"/>
    <col min="3361" max="3371" width="3.5" style="77" customWidth="1"/>
    <col min="3372" max="3586" width="10.4140625" style="77"/>
    <col min="3587" max="3587" width="6.58203125" style="77" customWidth="1"/>
    <col min="3588" max="3588" width="3.1640625" style="77" customWidth="1"/>
    <col min="3589" max="3616" width="2.9140625" style="77" customWidth="1"/>
    <col min="3617" max="3627" width="3.5" style="77" customWidth="1"/>
    <col min="3628" max="3842" width="10.4140625" style="77"/>
    <col min="3843" max="3843" width="6.58203125" style="77" customWidth="1"/>
    <col min="3844" max="3844" width="3.1640625" style="77" customWidth="1"/>
    <col min="3845" max="3872" width="2.9140625" style="77" customWidth="1"/>
    <col min="3873" max="3883" width="3.5" style="77" customWidth="1"/>
    <col min="3884" max="4098" width="10.4140625" style="77"/>
    <col min="4099" max="4099" width="6.58203125" style="77" customWidth="1"/>
    <col min="4100" max="4100" width="3.1640625" style="77" customWidth="1"/>
    <col min="4101" max="4128" width="2.9140625" style="77" customWidth="1"/>
    <col min="4129" max="4139" width="3.5" style="77" customWidth="1"/>
    <col min="4140" max="4354" width="10.4140625" style="77"/>
    <col min="4355" max="4355" width="6.58203125" style="77" customWidth="1"/>
    <col min="4356" max="4356" width="3.1640625" style="77" customWidth="1"/>
    <col min="4357" max="4384" width="2.9140625" style="77" customWidth="1"/>
    <col min="4385" max="4395" width="3.5" style="77" customWidth="1"/>
    <col min="4396" max="4610" width="10.4140625" style="77"/>
    <col min="4611" max="4611" width="6.58203125" style="77" customWidth="1"/>
    <col min="4612" max="4612" width="3.1640625" style="77" customWidth="1"/>
    <col min="4613" max="4640" width="2.9140625" style="77" customWidth="1"/>
    <col min="4641" max="4651" width="3.5" style="77" customWidth="1"/>
    <col min="4652" max="4866" width="10.4140625" style="77"/>
    <col min="4867" max="4867" width="6.58203125" style="77" customWidth="1"/>
    <col min="4868" max="4868" width="3.1640625" style="77" customWidth="1"/>
    <col min="4869" max="4896" width="2.9140625" style="77" customWidth="1"/>
    <col min="4897" max="4907" width="3.5" style="77" customWidth="1"/>
    <col min="4908" max="5122" width="10.4140625" style="77"/>
    <col min="5123" max="5123" width="6.58203125" style="77" customWidth="1"/>
    <col min="5124" max="5124" width="3.1640625" style="77" customWidth="1"/>
    <col min="5125" max="5152" width="2.9140625" style="77" customWidth="1"/>
    <col min="5153" max="5163" width="3.5" style="77" customWidth="1"/>
    <col min="5164" max="5378" width="10.4140625" style="77"/>
    <col min="5379" max="5379" width="6.58203125" style="77" customWidth="1"/>
    <col min="5380" max="5380" width="3.1640625" style="77" customWidth="1"/>
    <col min="5381" max="5408" width="2.9140625" style="77" customWidth="1"/>
    <col min="5409" max="5419" width="3.5" style="77" customWidth="1"/>
    <col min="5420" max="5634" width="10.4140625" style="77"/>
    <col min="5635" max="5635" width="6.58203125" style="77" customWidth="1"/>
    <col min="5636" max="5636" width="3.1640625" style="77" customWidth="1"/>
    <col min="5637" max="5664" width="2.9140625" style="77" customWidth="1"/>
    <col min="5665" max="5675" width="3.5" style="77" customWidth="1"/>
    <col min="5676" max="5890" width="10.4140625" style="77"/>
    <col min="5891" max="5891" width="6.58203125" style="77" customWidth="1"/>
    <col min="5892" max="5892" width="3.1640625" style="77" customWidth="1"/>
    <col min="5893" max="5920" width="2.9140625" style="77" customWidth="1"/>
    <col min="5921" max="5931" width="3.5" style="77" customWidth="1"/>
    <col min="5932" max="6146" width="10.4140625" style="77"/>
    <col min="6147" max="6147" width="6.58203125" style="77" customWidth="1"/>
    <col min="6148" max="6148" width="3.1640625" style="77" customWidth="1"/>
    <col min="6149" max="6176" width="2.9140625" style="77" customWidth="1"/>
    <col min="6177" max="6187" width="3.5" style="77" customWidth="1"/>
    <col min="6188" max="6402" width="10.4140625" style="77"/>
    <col min="6403" max="6403" width="6.58203125" style="77" customWidth="1"/>
    <col min="6404" max="6404" width="3.1640625" style="77" customWidth="1"/>
    <col min="6405" max="6432" width="2.9140625" style="77" customWidth="1"/>
    <col min="6433" max="6443" width="3.5" style="77" customWidth="1"/>
    <col min="6444" max="6658" width="10.4140625" style="77"/>
    <col min="6659" max="6659" width="6.58203125" style="77" customWidth="1"/>
    <col min="6660" max="6660" width="3.1640625" style="77" customWidth="1"/>
    <col min="6661" max="6688" width="2.9140625" style="77" customWidth="1"/>
    <col min="6689" max="6699" width="3.5" style="77" customWidth="1"/>
    <col min="6700" max="6914" width="10.4140625" style="77"/>
    <col min="6915" max="6915" width="6.58203125" style="77" customWidth="1"/>
    <col min="6916" max="6916" width="3.1640625" style="77" customWidth="1"/>
    <col min="6917" max="6944" width="2.9140625" style="77" customWidth="1"/>
    <col min="6945" max="6955" width="3.5" style="77" customWidth="1"/>
    <col min="6956" max="7170" width="10.4140625" style="77"/>
    <col min="7171" max="7171" width="6.58203125" style="77" customWidth="1"/>
    <col min="7172" max="7172" width="3.1640625" style="77" customWidth="1"/>
    <col min="7173" max="7200" width="2.9140625" style="77" customWidth="1"/>
    <col min="7201" max="7211" width="3.5" style="77" customWidth="1"/>
    <col min="7212" max="7426" width="10.4140625" style="77"/>
    <col min="7427" max="7427" width="6.58203125" style="77" customWidth="1"/>
    <col min="7428" max="7428" width="3.1640625" style="77" customWidth="1"/>
    <col min="7429" max="7456" width="2.9140625" style="77" customWidth="1"/>
    <col min="7457" max="7467" width="3.5" style="77" customWidth="1"/>
    <col min="7468" max="7682" width="10.4140625" style="77"/>
    <col min="7683" max="7683" width="6.58203125" style="77" customWidth="1"/>
    <col min="7684" max="7684" width="3.1640625" style="77" customWidth="1"/>
    <col min="7685" max="7712" width="2.9140625" style="77" customWidth="1"/>
    <col min="7713" max="7723" width="3.5" style="77" customWidth="1"/>
    <col min="7724" max="7938" width="10.4140625" style="77"/>
    <col min="7939" max="7939" width="6.58203125" style="77" customWidth="1"/>
    <col min="7940" max="7940" width="3.1640625" style="77" customWidth="1"/>
    <col min="7941" max="7968" width="2.9140625" style="77" customWidth="1"/>
    <col min="7969" max="7979" width="3.5" style="77" customWidth="1"/>
    <col min="7980" max="8194" width="10.4140625" style="77"/>
    <col min="8195" max="8195" width="6.58203125" style="77" customWidth="1"/>
    <col min="8196" max="8196" width="3.1640625" style="77" customWidth="1"/>
    <col min="8197" max="8224" width="2.9140625" style="77" customWidth="1"/>
    <col min="8225" max="8235" width="3.5" style="77" customWidth="1"/>
    <col min="8236" max="8450" width="10.4140625" style="77"/>
    <col min="8451" max="8451" width="6.58203125" style="77" customWidth="1"/>
    <col min="8452" max="8452" width="3.1640625" style="77" customWidth="1"/>
    <col min="8453" max="8480" width="2.9140625" style="77" customWidth="1"/>
    <col min="8481" max="8491" width="3.5" style="77" customWidth="1"/>
    <col min="8492" max="8706" width="10.4140625" style="77"/>
    <col min="8707" max="8707" width="6.58203125" style="77" customWidth="1"/>
    <col min="8708" max="8708" width="3.1640625" style="77" customWidth="1"/>
    <col min="8709" max="8736" width="2.9140625" style="77" customWidth="1"/>
    <col min="8737" max="8747" width="3.5" style="77" customWidth="1"/>
    <col min="8748" max="8962" width="10.4140625" style="77"/>
    <col min="8963" max="8963" width="6.58203125" style="77" customWidth="1"/>
    <col min="8964" max="8964" width="3.1640625" style="77" customWidth="1"/>
    <col min="8965" max="8992" width="2.9140625" style="77" customWidth="1"/>
    <col min="8993" max="9003" width="3.5" style="77" customWidth="1"/>
    <col min="9004" max="9218" width="10.4140625" style="77"/>
    <col min="9219" max="9219" width="6.58203125" style="77" customWidth="1"/>
    <col min="9220" max="9220" width="3.1640625" style="77" customWidth="1"/>
    <col min="9221" max="9248" width="2.9140625" style="77" customWidth="1"/>
    <col min="9249" max="9259" width="3.5" style="77" customWidth="1"/>
    <col min="9260" max="9474" width="10.4140625" style="77"/>
    <col min="9475" max="9475" width="6.58203125" style="77" customWidth="1"/>
    <col min="9476" max="9476" width="3.1640625" style="77" customWidth="1"/>
    <col min="9477" max="9504" width="2.9140625" style="77" customWidth="1"/>
    <col min="9505" max="9515" width="3.5" style="77" customWidth="1"/>
    <col min="9516" max="9730" width="10.4140625" style="77"/>
    <col min="9731" max="9731" width="6.58203125" style="77" customWidth="1"/>
    <col min="9732" max="9732" width="3.1640625" style="77" customWidth="1"/>
    <col min="9733" max="9760" width="2.9140625" style="77" customWidth="1"/>
    <col min="9761" max="9771" width="3.5" style="77" customWidth="1"/>
    <col min="9772" max="9986" width="10.4140625" style="77"/>
    <col min="9987" max="9987" width="6.58203125" style="77" customWidth="1"/>
    <col min="9988" max="9988" width="3.1640625" style="77" customWidth="1"/>
    <col min="9989" max="10016" width="2.9140625" style="77" customWidth="1"/>
    <col min="10017" max="10027" width="3.5" style="77" customWidth="1"/>
    <col min="10028" max="10242" width="10.4140625" style="77"/>
    <col min="10243" max="10243" width="6.58203125" style="77" customWidth="1"/>
    <col min="10244" max="10244" width="3.1640625" style="77" customWidth="1"/>
    <col min="10245" max="10272" width="2.9140625" style="77" customWidth="1"/>
    <col min="10273" max="10283" width="3.5" style="77" customWidth="1"/>
    <col min="10284" max="10498" width="10.4140625" style="77"/>
    <col min="10499" max="10499" width="6.58203125" style="77" customWidth="1"/>
    <col min="10500" max="10500" width="3.1640625" style="77" customWidth="1"/>
    <col min="10501" max="10528" width="2.9140625" style="77" customWidth="1"/>
    <col min="10529" max="10539" width="3.5" style="77" customWidth="1"/>
    <col min="10540" max="10754" width="10.4140625" style="77"/>
    <col min="10755" max="10755" width="6.58203125" style="77" customWidth="1"/>
    <col min="10756" max="10756" width="3.1640625" style="77" customWidth="1"/>
    <col min="10757" max="10784" width="2.9140625" style="77" customWidth="1"/>
    <col min="10785" max="10795" width="3.5" style="77" customWidth="1"/>
    <col min="10796" max="11010" width="10.4140625" style="77"/>
    <col min="11011" max="11011" width="6.58203125" style="77" customWidth="1"/>
    <col min="11012" max="11012" width="3.1640625" style="77" customWidth="1"/>
    <col min="11013" max="11040" width="2.9140625" style="77" customWidth="1"/>
    <col min="11041" max="11051" width="3.5" style="77" customWidth="1"/>
    <col min="11052" max="11266" width="10.4140625" style="77"/>
    <col min="11267" max="11267" width="6.58203125" style="77" customWidth="1"/>
    <col min="11268" max="11268" width="3.1640625" style="77" customWidth="1"/>
    <col min="11269" max="11296" width="2.9140625" style="77" customWidth="1"/>
    <col min="11297" max="11307" width="3.5" style="77" customWidth="1"/>
    <col min="11308" max="11522" width="10.4140625" style="77"/>
    <col min="11523" max="11523" width="6.58203125" style="77" customWidth="1"/>
    <col min="11524" max="11524" width="3.1640625" style="77" customWidth="1"/>
    <col min="11525" max="11552" width="2.9140625" style="77" customWidth="1"/>
    <col min="11553" max="11563" width="3.5" style="77" customWidth="1"/>
    <col min="11564" max="11778" width="10.4140625" style="77"/>
    <col min="11779" max="11779" width="6.58203125" style="77" customWidth="1"/>
    <col min="11780" max="11780" width="3.1640625" style="77" customWidth="1"/>
    <col min="11781" max="11808" width="2.9140625" style="77" customWidth="1"/>
    <col min="11809" max="11819" width="3.5" style="77" customWidth="1"/>
    <col min="11820" max="12034" width="10.4140625" style="77"/>
    <col min="12035" max="12035" width="6.58203125" style="77" customWidth="1"/>
    <col min="12036" max="12036" width="3.1640625" style="77" customWidth="1"/>
    <col min="12037" max="12064" width="2.9140625" style="77" customWidth="1"/>
    <col min="12065" max="12075" width="3.5" style="77" customWidth="1"/>
    <col min="12076" max="12290" width="10.4140625" style="77"/>
    <col min="12291" max="12291" width="6.58203125" style="77" customWidth="1"/>
    <col min="12292" max="12292" width="3.1640625" style="77" customWidth="1"/>
    <col min="12293" max="12320" width="2.9140625" style="77" customWidth="1"/>
    <col min="12321" max="12331" width="3.5" style="77" customWidth="1"/>
    <col min="12332" max="12546" width="10.4140625" style="77"/>
    <col min="12547" max="12547" width="6.58203125" style="77" customWidth="1"/>
    <col min="12548" max="12548" width="3.1640625" style="77" customWidth="1"/>
    <col min="12549" max="12576" width="2.9140625" style="77" customWidth="1"/>
    <col min="12577" max="12587" width="3.5" style="77" customWidth="1"/>
    <col min="12588" max="12802" width="10.4140625" style="77"/>
    <col min="12803" max="12803" width="6.58203125" style="77" customWidth="1"/>
    <col min="12804" max="12804" width="3.1640625" style="77" customWidth="1"/>
    <col min="12805" max="12832" width="2.9140625" style="77" customWidth="1"/>
    <col min="12833" max="12843" width="3.5" style="77" customWidth="1"/>
    <col min="12844" max="13058" width="10.4140625" style="77"/>
    <col min="13059" max="13059" width="6.58203125" style="77" customWidth="1"/>
    <col min="13060" max="13060" width="3.1640625" style="77" customWidth="1"/>
    <col min="13061" max="13088" width="2.9140625" style="77" customWidth="1"/>
    <col min="13089" max="13099" width="3.5" style="77" customWidth="1"/>
    <col min="13100" max="13314" width="10.4140625" style="77"/>
    <col min="13315" max="13315" width="6.58203125" style="77" customWidth="1"/>
    <col min="13316" max="13316" width="3.1640625" style="77" customWidth="1"/>
    <col min="13317" max="13344" width="2.9140625" style="77" customWidth="1"/>
    <col min="13345" max="13355" width="3.5" style="77" customWidth="1"/>
    <col min="13356" max="13570" width="10.4140625" style="77"/>
    <col min="13571" max="13571" width="6.58203125" style="77" customWidth="1"/>
    <col min="13572" max="13572" width="3.1640625" style="77" customWidth="1"/>
    <col min="13573" max="13600" width="2.9140625" style="77" customWidth="1"/>
    <col min="13601" max="13611" width="3.5" style="77" customWidth="1"/>
    <col min="13612" max="13826" width="10.4140625" style="77"/>
    <col min="13827" max="13827" width="6.58203125" style="77" customWidth="1"/>
    <col min="13828" max="13828" width="3.1640625" style="77" customWidth="1"/>
    <col min="13829" max="13856" width="2.9140625" style="77" customWidth="1"/>
    <col min="13857" max="13867" width="3.5" style="77" customWidth="1"/>
    <col min="13868" max="14082" width="10.4140625" style="77"/>
    <col min="14083" max="14083" width="6.58203125" style="77" customWidth="1"/>
    <col min="14084" max="14084" width="3.1640625" style="77" customWidth="1"/>
    <col min="14085" max="14112" width="2.9140625" style="77" customWidth="1"/>
    <col min="14113" max="14123" width="3.5" style="77" customWidth="1"/>
    <col min="14124" max="14338" width="10.4140625" style="77"/>
    <col min="14339" max="14339" width="6.58203125" style="77" customWidth="1"/>
    <col min="14340" max="14340" width="3.1640625" style="77" customWidth="1"/>
    <col min="14341" max="14368" width="2.9140625" style="77" customWidth="1"/>
    <col min="14369" max="14379" width="3.5" style="77" customWidth="1"/>
    <col min="14380" max="14594" width="10.4140625" style="77"/>
    <col min="14595" max="14595" width="6.58203125" style="77" customWidth="1"/>
    <col min="14596" max="14596" width="3.1640625" style="77" customWidth="1"/>
    <col min="14597" max="14624" width="2.9140625" style="77" customWidth="1"/>
    <col min="14625" max="14635" width="3.5" style="77" customWidth="1"/>
    <col min="14636" max="14850" width="10.4140625" style="77"/>
    <col min="14851" max="14851" width="6.58203125" style="77" customWidth="1"/>
    <col min="14852" max="14852" width="3.1640625" style="77" customWidth="1"/>
    <col min="14853" max="14880" width="2.9140625" style="77" customWidth="1"/>
    <col min="14881" max="14891" width="3.5" style="77" customWidth="1"/>
    <col min="14892" max="15106" width="10.4140625" style="77"/>
    <col min="15107" max="15107" width="6.58203125" style="77" customWidth="1"/>
    <col min="15108" max="15108" width="3.1640625" style="77" customWidth="1"/>
    <col min="15109" max="15136" width="2.9140625" style="77" customWidth="1"/>
    <col min="15137" max="15147" width="3.5" style="77" customWidth="1"/>
    <col min="15148" max="15362" width="10.4140625" style="77"/>
    <col min="15363" max="15363" width="6.58203125" style="77" customWidth="1"/>
    <col min="15364" max="15364" width="3.1640625" style="77" customWidth="1"/>
    <col min="15365" max="15392" width="2.9140625" style="77" customWidth="1"/>
    <col min="15393" max="15403" width="3.5" style="77" customWidth="1"/>
    <col min="15404" max="15618" width="10.4140625" style="77"/>
    <col min="15619" max="15619" width="6.58203125" style="77" customWidth="1"/>
    <col min="15620" max="15620" width="3.1640625" style="77" customWidth="1"/>
    <col min="15621" max="15648" width="2.9140625" style="77" customWidth="1"/>
    <col min="15649" max="15659" width="3.5" style="77" customWidth="1"/>
    <col min="15660" max="15874" width="10.4140625" style="77"/>
    <col min="15875" max="15875" width="6.58203125" style="77" customWidth="1"/>
    <col min="15876" max="15876" width="3.1640625" style="77" customWidth="1"/>
    <col min="15877" max="15904" width="2.9140625" style="77" customWidth="1"/>
    <col min="15905" max="15915" width="3.5" style="77" customWidth="1"/>
    <col min="15916" max="16130" width="10.4140625" style="77"/>
    <col min="16131" max="16131" width="6.58203125" style="77" customWidth="1"/>
    <col min="16132" max="16132" width="3.1640625" style="77" customWidth="1"/>
    <col min="16133" max="16160" width="2.9140625" style="77" customWidth="1"/>
    <col min="16161" max="16171" width="3.5" style="77" customWidth="1"/>
    <col min="16172" max="16384" width="10.4140625" style="77"/>
  </cols>
  <sheetData>
    <row r="1" spans="1:41" s="61" customFormat="1" ht="20" customHeight="1">
      <c r="A1" s="60" t="s">
        <v>0</v>
      </c>
      <c r="P1" s="97"/>
      <c r="Q1" s="97"/>
      <c r="R1" s="97"/>
      <c r="S1" s="97"/>
      <c r="T1" s="97"/>
      <c r="U1" s="97"/>
      <c r="V1" s="97"/>
    </row>
    <row r="2" spans="1:41" s="61" customFormat="1" ht="13.5" thickBot="1">
      <c r="C2" s="62"/>
      <c r="D2" s="62"/>
      <c r="E2" s="62"/>
      <c r="F2" s="62"/>
      <c r="G2" s="62"/>
      <c r="H2" s="63"/>
      <c r="I2" s="63"/>
      <c r="P2" s="98"/>
      <c r="Q2" s="98"/>
      <c r="R2" s="98"/>
      <c r="S2" s="98"/>
      <c r="T2" s="98"/>
      <c r="U2" s="98"/>
      <c r="V2" s="96" t="s">
        <v>849</v>
      </c>
      <c r="AO2" s="64"/>
    </row>
    <row r="3" spans="1:41" s="61" customFormat="1" ht="18" customHeight="1">
      <c r="A3" s="715" t="s">
        <v>685</v>
      </c>
      <c r="B3" s="716"/>
      <c r="C3" s="743" t="s">
        <v>1</v>
      </c>
      <c r="D3" s="744"/>
      <c r="E3" s="746" t="s">
        <v>2</v>
      </c>
      <c r="F3" s="717"/>
      <c r="G3" s="717"/>
      <c r="H3" s="717"/>
      <c r="I3" s="747" t="s">
        <v>3</v>
      </c>
      <c r="J3" s="748"/>
      <c r="K3" s="748"/>
      <c r="L3" s="748"/>
      <c r="M3" s="749" t="s">
        <v>4</v>
      </c>
      <c r="N3" s="748"/>
      <c r="O3" s="748"/>
      <c r="P3" s="750"/>
      <c r="Q3" s="749" t="s">
        <v>5</v>
      </c>
      <c r="R3" s="748"/>
      <c r="S3" s="748"/>
      <c r="T3" s="750"/>
      <c r="U3" s="729" t="s">
        <v>6</v>
      </c>
      <c r="V3" s="730"/>
      <c r="AL3" s="65"/>
      <c r="AM3" s="65"/>
    </row>
    <row r="4" spans="1:41" s="61" customFormat="1" ht="18" customHeight="1">
      <c r="A4" s="741"/>
      <c r="B4" s="742"/>
      <c r="C4" s="731"/>
      <c r="D4" s="745"/>
      <c r="E4" s="733" t="s">
        <v>7</v>
      </c>
      <c r="F4" s="734"/>
      <c r="G4" s="735" t="s">
        <v>8</v>
      </c>
      <c r="H4" s="734"/>
      <c r="I4" s="738" t="s">
        <v>9</v>
      </c>
      <c r="J4" s="739"/>
      <c r="K4" s="738" t="s">
        <v>8</v>
      </c>
      <c r="L4" s="740"/>
      <c r="M4" s="738" t="s">
        <v>9</v>
      </c>
      <c r="N4" s="739"/>
      <c r="O4" s="738" t="s">
        <v>8</v>
      </c>
      <c r="P4" s="739"/>
      <c r="Q4" s="738" t="s">
        <v>10</v>
      </c>
      <c r="R4" s="739"/>
      <c r="S4" s="738" t="s">
        <v>8</v>
      </c>
      <c r="T4" s="739"/>
      <c r="U4" s="731"/>
      <c r="V4" s="732"/>
      <c r="W4" s="67"/>
      <c r="Z4" s="67"/>
      <c r="AA4" s="67"/>
      <c r="AD4" s="67"/>
      <c r="AE4" s="67"/>
      <c r="AF4" s="67"/>
      <c r="AI4" s="67"/>
      <c r="AL4" s="65"/>
      <c r="AM4" s="65"/>
    </row>
    <row r="5" spans="1:41" s="61" customFormat="1" ht="27.9" hidden="1" customHeight="1">
      <c r="A5" s="736" t="s">
        <v>11</v>
      </c>
      <c r="B5" s="737"/>
      <c r="C5" s="726">
        <v>196</v>
      </c>
      <c r="D5" s="727"/>
      <c r="E5" s="728">
        <v>4</v>
      </c>
      <c r="F5" s="725"/>
      <c r="G5" s="725">
        <v>1100</v>
      </c>
      <c r="H5" s="725"/>
      <c r="I5" s="725">
        <v>84</v>
      </c>
      <c r="J5" s="725"/>
      <c r="K5" s="725">
        <v>88</v>
      </c>
      <c r="L5" s="725"/>
      <c r="M5" s="725">
        <v>46</v>
      </c>
      <c r="N5" s="725"/>
      <c r="O5" s="725" t="s">
        <v>12</v>
      </c>
      <c r="P5" s="725"/>
      <c r="Q5" s="725">
        <v>1</v>
      </c>
      <c r="R5" s="725"/>
      <c r="S5" s="725" t="s">
        <v>12</v>
      </c>
      <c r="T5" s="725"/>
      <c r="U5" s="725">
        <v>61</v>
      </c>
      <c r="V5" s="725"/>
    </row>
    <row r="6" spans="1:41" s="61" customFormat="1" ht="24.9" hidden="1" customHeight="1">
      <c r="A6" s="689" t="s">
        <v>13</v>
      </c>
      <c r="B6" s="696"/>
      <c r="C6" s="726">
        <v>206</v>
      </c>
      <c r="D6" s="727"/>
      <c r="E6" s="728">
        <v>4</v>
      </c>
      <c r="F6" s="725"/>
      <c r="G6" s="725">
        <v>1150</v>
      </c>
      <c r="H6" s="725"/>
      <c r="I6" s="725">
        <v>85</v>
      </c>
      <c r="J6" s="725"/>
      <c r="K6" s="725">
        <v>88</v>
      </c>
      <c r="L6" s="725"/>
      <c r="M6" s="725">
        <v>49</v>
      </c>
      <c r="N6" s="725"/>
      <c r="O6" s="725" t="s">
        <v>12</v>
      </c>
      <c r="P6" s="725"/>
      <c r="Q6" s="725">
        <v>2</v>
      </c>
      <c r="R6" s="725"/>
      <c r="S6" s="725">
        <v>3</v>
      </c>
      <c r="T6" s="725"/>
      <c r="U6" s="725">
        <v>66</v>
      </c>
      <c r="V6" s="725"/>
      <c r="AN6" s="69"/>
      <c r="AO6" s="69"/>
    </row>
    <row r="7" spans="1:41" s="61" customFormat="1" ht="24.9" hidden="1" customHeight="1">
      <c r="A7" s="689" t="s">
        <v>684</v>
      </c>
      <c r="B7" s="696"/>
      <c r="C7" s="726">
        <v>204</v>
      </c>
      <c r="D7" s="727"/>
      <c r="E7" s="728">
        <v>4</v>
      </c>
      <c r="F7" s="725"/>
      <c r="G7" s="725">
        <v>1150</v>
      </c>
      <c r="H7" s="725"/>
      <c r="I7" s="725">
        <v>84</v>
      </c>
      <c r="J7" s="725"/>
      <c r="K7" s="725">
        <v>82</v>
      </c>
      <c r="L7" s="725"/>
      <c r="M7" s="725">
        <v>49</v>
      </c>
      <c r="N7" s="725"/>
      <c r="O7" s="725" t="s">
        <v>12</v>
      </c>
      <c r="P7" s="725"/>
      <c r="Q7" s="725">
        <v>2</v>
      </c>
      <c r="R7" s="725"/>
      <c r="S7" s="725">
        <v>3</v>
      </c>
      <c r="T7" s="725"/>
      <c r="U7" s="725">
        <v>65</v>
      </c>
      <c r="V7" s="725"/>
      <c r="AN7" s="69"/>
      <c r="AO7" s="69"/>
    </row>
    <row r="8" spans="1:41" s="61" customFormat="1" ht="24.9" hidden="1" customHeight="1">
      <c r="A8" s="689" t="s">
        <v>683</v>
      </c>
      <c r="B8" s="696"/>
      <c r="C8" s="726">
        <v>205</v>
      </c>
      <c r="D8" s="727"/>
      <c r="E8" s="728">
        <v>5</v>
      </c>
      <c r="F8" s="725"/>
      <c r="G8" s="725">
        <v>1390</v>
      </c>
      <c r="H8" s="725"/>
      <c r="I8" s="725">
        <v>83</v>
      </c>
      <c r="J8" s="725"/>
      <c r="K8" s="725">
        <v>82</v>
      </c>
      <c r="L8" s="725"/>
      <c r="M8" s="725">
        <v>49</v>
      </c>
      <c r="N8" s="725"/>
      <c r="O8" s="725" t="s">
        <v>12</v>
      </c>
      <c r="P8" s="725"/>
      <c r="Q8" s="725">
        <v>2</v>
      </c>
      <c r="R8" s="725"/>
      <c r="S8" s="725">
        <v>3</v>
      </c>
      <c r="T8" s="725"/>
      <c r="U8" s="725">
        <v>66</v>
      </c>
      <c r="V8" s="725"/>
      <c r="AN8" s="69"/>
      <c r="AO8" s="69"/>
    </row>
    <row r="9" spans="1:41" s="61" customFormat="1" ht="26.25" hidden="1" customHeight="1">
      <c r="A9" s="689" t="s">
        <v>756</v>
      </c>
      <c r="B9" s="696"/>
      <c r="C9" s="726">
        <v>203</v>
      </c>
      <c r="D9" s="727"/>
      <c r="E9" s="728">
        <v>5</v>
      </c>
      <c r="F9" s="725"/>
      <c r="G9" s="725">
        <v>1370</v>
      </c>
      <c r="H9" s="725"/>
      <c r="I9" s="725">
        <v>83</v>
      </c>
      <c r="J9" s="725"/>
      <c r="K9" s="725">
        <v>65</v>
      </c>
      <c r="L9" s="725"/>
      <c r="M9" s="725">
        <v>48</v>
      </c>
      <c r="N9" s="725"/>
      <c r="O9" s="725" t="s">
        <v>15</v>
      </c>
      <c r="P9" s="725"/>
      <c r="Q9" s="725">
        <v>2</v>
      </c>
      <c r="R9" s="725"/>
      <c r="S9" s="725">
        <v>3</v>
      </c>
      <c r="T9" s="725"/>
      <c r="U9" s="725">
        <v>65</v>
      </c>
      <c r="V9" s="725"/>
      <c r="AN9" s="69"/>
      <c r="AO9" s="69"/>
    </row>
    <row r="10" spans="1:41" s="61" customFormat="1" ht="26.25" hidden="1" customHeight="1">
      <c r="A10" s="689" t="s">
        <v>789</v>
      </c>
      <c r="B10" s="696"/>
      <c r="C10" s="726">
        <v>205</v>
      </c>
      <c r="D10" s="725"/>
      <c r="E10" s="728">
        <v>5</v>
      </c>
      <c r="F10" s="725"/>
      <c r="G10" s="725">
        <v>1370</v>
      </c>
      <c r="H10" s="725"/>
      <c r="I10" s="725">
        <v>83</v>
      </c>
      <c r="J10" s="725"/>
      <c r="K10" s="725">
        <v>65</v>
      </c>
      <c r="L10" s="725"/>
      <c r="M10" s="725">
        <v>50</v>
      </c>
      <c r="N10" s="725"/>
      <c r="O10" s="725" t="s">
        <v>15</v>
      </c>
      <c r="P10" s="725"/>
      <c r="Q10" s="725">
        <v>2</v>
      </c>
      <c r="R10" s="725"/>
      <c r="S10" s="725">
        <v>3</v>
      </c>
      <c r="T10" s="725"/>
      <c r="U10" s="725">
        <v>65</v>
      </c>
      <c r="V10" s="725"/>
      <c r="AN10" s="69"/>
      <c r="AO10" s="69"/>
    </row>
    <row r="11" spans="1:41" s="61" customFormat="1" ht="26.25" hidden="1" customHeight="1">
      <c r="A11" s="689" t="s">
        <v>818</v>
      </c>
      <c r="B11" s="696"/>
      <c r="C11" s="726">
        <v>206</v>
      </c>
      <c r="D11" s="727"/>
      <c r="E11" s="728">
        <v>5</v>
      </c>
      <c r="F11" s="725"/>
      <c r="G11" s="725">
        <v>1330</v>
      </c>
      <c r="H11" s="725"/>
      <c r="I11" s="725">
        <v>83</v>
      </c>
      <c r="J11" s="725"/>
      <c r="K11" s="725">
        <v>65</v>
      </c>
      <c r="L11" s="725"/>
      <c r="M11" s="725">
        <v>50</v>
      </c>
      <c r="N11" s="725"/>
      <c r="O11" s="725" t="s">
        <v>652</v>
      </c>
      <c r="P11" s="725"/>
      <c r="Q11" s="725">
        <v>2</v>
      </c>
      <c r="R11" s="725"/>
      <c r="S11" s="725">
        <v>3</v>
      </c>
      <c r="T11" s="725"/>
      <c r="U11" s="725">
        <v>66</v>
      </c>
      <c r="V11" s="725"/>
      <c r="AN11" s="69"/>
      <c r="AO11" s="69"/>
    </row>
    <row r="12" spans="1:41" s="61" customFormat="1" ht="26.25" customHeight="1">
      <c r="A12" s="689" t="s">
        <v>822</v>
      </c>
      <c r="B12" s="696"/>
      <c r="C12" s="697">
        <v>202</v>
      </c>
      <c r="D12" s="693"/>
      <c r="E12" s="691">
        <v>5</v>
      </c>
      <c r="F12" s="692"/>
      <c r="G12" s="724">
        <v>1330</v>
      </c>
      <c r="H12" s="724"/>
      <c r="I12" s="692">
        <v>79</v>
      </c>
      <c r="J12" s="692"/>
      <c r="K12" s="692">
        <v>65</v>
      </c>
      <c r="L12" s="692"/>
      <c r="M12" s="692">
        <v>49</v>
      </c>
      <c r="N12" s="692"/>
      <c r="O12" s="692" t="s">
        <v>652</v>
      </c>
      <c r="P12" s="692"/>
      <c r="Q12" s="692">
        <v>2</v>
      </c>
      <c r="R12" s="692"/>
      <c r="S12" s="692">
        <v>3</v>
      </c>
      <c r="T12" s="692"/>
      <c r="U12" s="692">
        <v>67</v>
      </c>
      <c r="V12" s="692"/>
      <c r="AN12" s="69"/>
      <c r="AO12" s="69"/>
    </row>
    <row r="13" spans="1:41" s="61" customFormat="1" ht="26.25" customHeight="1">
      <c r="A13" s="689" t="s">
        <v>823</v>
      </c>
      <c r="B13" s="689"/>
      <c r="C13" s="697">
        <v>198</v>
      </c>
      <c r="D13" s="693"/>
      <c r="E13" s="691">
        <v>5</v>
      </c>
      <c r="F13" s="692"/>
      <c r="G13" s="724">
        <v>1180</v>
      </c>
      <c r="H13" s="724"/>
      <c r="I13" s="692">
        <v>76</v>
      </c>
      <c r="J13" s="692"/>
      <c r="K13" s="692">
        <v>46</v>
      </c>
      <c r="L13" s="692"/>
      <c r="M13" s="692">
        <v>48</v>
      </c>
      <c r="N13" s="692"/>
      <c r="O13" s="692" t="s">
        <v>652</v>
      </c>
      <c r="P13" s="692"/>
      <c r="Q13" s="692">
        <v>2</v>
      </c>
      <c r="R13" s="692"/>
      <c r="S13" s="692">
        <v>3</v>
      </c>
      <c r="T13" s="692"/>
      <c r="U13" s="692">
        <v>67</v>
      </c>
      <c r="V13" s="692"/>
      <c r="AN13" s="69"/>
      <c r="AO13" s="69"/>
    </row>
    <row r="14" spans="1:41" s="61" customFormat="1" ht="26.25" customHeight="1">
      <c r="A14" s="689" t="s">
        <v>778</v>
      </c>
      <c r="B14" s="689"/>
      <c r="C14" s="697">
        <v>202</v>
      </c>
      <c r="D14" s="693"/>
      <c r="E14" s="691">
        <v>5</v>
      </c>
      <c r="F14" s="692"/>
      <c r="G14" s="724">
        <v>1180</v>
      </c>
      <c r="H14" s="724"/>
      <c r="I14" s="692">
        <v>79</v>
      </c>
      <c r="J14" s="692"/>
      <c r="K14" s="692">
        <v>58</v>
      </c>
      <c r="L14" s="692"/>
      <c r="M14" s="692">
        <v>49</v>
      </c>
      <c r="N14" s="692"/>
      <c r="O14" s="692" t="s">
        <v>772</v>
      </c>
      <c r="P14" s="692"/>
      <c r="Q14" s="692">
        <v>3</v>
      </c>
      <c r="R14" s="692"/>
      <c r="S14" s="692">
        <v>3</v>
      </c>
      <c r="T14" s="692"/>
      <c r="U14" s="692">
        <v>66</v>
      </c>
      <c r="V14" s="692"/>
      <c r="AN14" s="69"/>
      <c r="AO14" s="69"/>
    </row>
    <row r="15" spans="1:41" s="61" customFormat="1" ht="26.25" customHeight="1">
      <c r="A15" s="689" t="s">
        <v>790</v>
      </c>
      <c r="B15" s="689"/>
      <c r="C15" s="697">
        <v>202</v>
      </c>
      <c r="D15" s="693"/>
      <c r="E15" s="691">
        <v>5</v>
      </c>
      <c r="F15" s="692"/>
      <c r="G15" s="724">
        <v>1180</v>
      </c>
      <c r="H15" s="724"/>
      <c r="I15" s="692">
        <v>79</v>
      </c>
      <c r="J15" s="692"/>
      <c r="K15" s="692">
        <v>58</v>
      </c>
      <c r="L15" s="692"/>
      <c r="M15" s="692">
        <v>49</v>
      </c>
      <c r="N15" s="692"/>
      <c r="O15" s="692" t="s">
        <v>816</v>
      </c>
      <c r="P15" s="692"/>
      <c r="Q15" s="692">
        <v>3</v>
      </c>
      <c r="R15" s="692"/>
      <c r="S15" s="692">
        <v>3</v>
      </c>
      <c r="T15" s="692"/>
      <c r="U15" s="692">
        <v>66</v>
      </c>
      <c r="V15" s="692"/>
      <c r="AN15" s="69"/>
      <c r="AO15" s="69"/>
    </row>
    <row r="16" spans="1:41" s="61" customFormat="1" ht="26.25" customHeight="1" thickBot="1">
      <c r="A16" s="683" t="s">
        <v>817</v>
      </c>
      <c r="B16" s="683"/>
      <c r="C16" s="708">
        <v>203</v>
      </c>
      <c r="D16" s="709"/>
      <c r="E16" s="710">
        <v>5</v>
      </c>
      <c r="F16" s="711"/>
      <c r="G16" s="712">
        <v>1180</v>
      </c>
      <c r="H16" s="712"/>
      <c r="I16" s="711">
        <v>78</v>
      </c>
      <c r="J16" s="711"/>
      <c r="K16" s="692">
        <v>58</v>
      </c>
      <c r="L16" s="692"/>
      <c r="M16" s="692">
        <v>49</v>
      </c>
      <c r="N16" s="692"/>
      <c r="O16" s="692" t="s">
        <v>772</v>
      </c>
      <c r="P16" s="692"/>
      <c r="Q16" s="692">
        <v>3</v>
      </c>
      <c r="R16" s="692"/>
      <c r="S16" s="692">
        <v>3</v>
      </c>
      <c r="T16" s="692"/>
      <c r="U16" s="692">
        <v>68</v>
      </c>
      <c r="V16" s="692"/>
      <c r="AN16" s="69"/>
      <c r="AO16" s="69"/>
    </row>
    <row r="17" spans="1:42" s="61" customFormat="1" ht="15" customHeight="1">
      <c r="A17" s="70" t="s">
        <v>17</v>
      </c>
      <c r="B17" s="71"/>
      <c r="C17" s="71"/>
      <c r="D17" s="71"/>
      <c r="E17" s="71"/>
      <c r="F17" s="71"/>
      <c r="G17" s="71"/>
      <c r="H17" s="70" t="s">
        <v>18</v>
      </c>
      <c r="I17" s="71"/>
      <c r="J17" s="71"/>
      <c r="K17" s="72"/>
      <c r="L17" s="71"/>
      <c r="M17" s="71"/>
      <c r="N17" s="72"/>
      <c r="O17" s="70"/>
      <c r="P17" s="70"/>
      <c r="Q17" s="70"/>
      <c r="R17" s="70"/>
      <c r="S17" s="70"/>
      <c r="T17" s="70"/>
      <c r="U17" s="70"/>
      <c r="V17" s="70"/>
      <c r="W17" s="67"/>
      <c r="X17" s="67"/>
      <c r="Y17" s="67"/>
      <c r="Z17" s="67"/>
      <c r="AA17" s="67"/>
      <c r="AB17" s="67"/>
      <c r="AC17" s="67"/>
      <c r="AD17" s="67"/>
      <c r="AE17" s="67"/>
      <c r="AF17" s="67"/>
      <c r="AG17" s="67"/>
      <c r="AH17" s="67"/>
      <c r="AI17" s="67"/>
      <c r="AJ17" s="67"/>
      <c r="AK17" s="67"/>
    </row>
    <row r="18" spans="1:42" s="61" customFormat="1" ht="15" customHeight="1">
      <c r="H18" s="67" t="s">
        <v>720</v>
      </c>
      <c r="O18" s="67"/>
      <c r="P18" s="67"/>
      <c r="Q18" s="67"/>
      <c r="R18" s="67"/>
      <c r="S18" s="67"/>
      <c r="T18" s="67"/>
      <c r="U18" s="67"/>
      <c r="V18" s="67"/>
      <c r="W18" s="67"/>
      <c r="X18" s="67"/>
      <c r="Y18" s="67"/>
      <c r="Z18" s="67"/>
      <c r="AA18" s="67"/>
      <c r="AB18" s="67"/>
      <c r="AC18" s="67"/>
      <c r="AD18" s="67"/>
      <c r="AE18" s="67"/>
      <c r="AF18" s="67"/>
      <c r="AG18" s="67"/>
      <c r="AH18" s="67"/>
      <c r="AI18" s="67"/>
      <c r="AJ18" s="67"/>
      <c r="AK18" s="67"/>
    </row>
    <row r="19" spans="1:42" s="61" customFormat="1" ht="15" customHeight="1">
      <c r="H19" s="67" t="s">
        <v>721</v>
      </c>
      <c r="O19" s="67"/>
      <c r="P19" s="67"/>
      <c r="Q19" s="67"/>
      <c r="R19" s="67"/>
      <c r="S19" s="67"/>
      <c r="T19" s="67"/>
      <c r="U19" s="67"/>
      <c r="V19" s="67"/>
      <c r="W19" s="67"/>
      <c r="X19" s="67"/>
      <c r="Y19" s="67"/>
      <c r="Z19" s="67"/>
      <c r="AA19" s="67"/>
      <c r="AB19" s="67"/>
      <c r="AC19" s="67"/>
      <c r="AD19" s="67"/>
      <c r="AE19" s="67"/>
      <c r="AF19" s="67"/>
      <c r="AG19" s="67"/>
      <c r="AH19" s="67"/>
      <c r="AI19" s="67"/>
      <c r="AJ19" s="67"/>
      <c r="AK19" s="67"/>
    </row>
    <row r="20" spans="1:42" ht="10" customHeight="1"/>
    <row r="21" spans="1:42" s="61" customFormat="1" ht="20" customHeight="1">
      <c r="A21" s="60" t="s">
        <v>19</v>
      </c>
      <c r="N21" s="73"/>
    </row>
    <row r="22" spans="1:42" s="61" customFormat="1" ht="18.899999999999999" customHeight="1" thickBot="1">
      <c r="A22" s="74" t="s">
        <v>20</v>
      </c>
      <c r="T22" s="65"/>
      <c r="U22" s="65"/>
      <c r="V22" s="65"/>
      <c r="W22" s="65"/>
      <c r="X22" s="65"/>
      <c r="Y22" s="65"/>
      <c r="Z22" s="65"/>
      <c r="AA22" s="65"/>
      <c r="AB22" s="65"/>
      <c r="AC22" s="65"/>
      <c r="AD22" s="65"/>
      <c r="AE22" s="65"/>
      <c r="AF22" s="65"/>
      <c r="AG22" s="65"/>
      <c r="AH22" s="75" t="s">
        <v>686</v>
      </c>
    </row>
    <row r="23" spans="1:42" ht="147.75" customHeight="1">
      <c r="A23" s="66" t="s">
        <v>685</v>
      </c>
      <c r="B23" s="76" t="s">
        <v>22</v>
      </c>
      <c r="C23" s="661" t="s">
        <v>23</v>
      </c>
      <c r="D23" s="662" t="s">
        <v>24</v>
      </c>
      <c r="E23" s="663" t="s">
        <v>25</v>
      </c>
      <c r="F23" s="663" t="s">
        <v>776</v>
      </c>
      <c r="G23" s="662" t="s">
        <v>773</v>
      </c>
      <c r="H23" s="662" t="s">
        <v>26</v>
      </c>
      <c r="I23" s="662" t="s">
        <v>27</v>
      </c>
      <c r="J23" s="663" t="s">
        <v>28</v>
      </c>
      <c r="K23" s="663" t="s">
        <v>29</v>
      </c>
      <c r="L23" s="663" t="s">
        <v>30</v>
      </c>
      <c r="M23" s="663" t="s">
        <v>31</v>
      </c>
      <c r="N23" s="663" t="s">
        <v>32</v>
      </c>
      <c r="O23" s="663" t="s">
        <v>847</v>
      </c>
      <c r="P23" s="662" t="s">
        <v>33</v>
      </c>
      <c r="Q23" s="663" t="s">
        <v>34</v>
      </c>
      <c r="R23" s="663" t="s">
        <v>35</v>
      </c>
      <c r="S23" s="664" t="s">
        <v>36</v>
      </c>
      <c r="T23" s="663" t="s">
        <v>37</v>
      </c>
      <c r="U23" s="663" t="s">
        <v>775</v>
      </c>
      <c r="V23" s="663" t="s">
        <v>38</v>
      </c>
      <c r="W23" s="662" t="s">
        <v>39</v>
      </c>
      <c r="X23" s="663" t="s">
        <v>40</v>
      </c>
      <c r="Y23" s="663" t="s">
        <v>41</v>
      </c>
      <c r="Z23" s="663" t="s">
        <v>42</v>
      </c>
      <c r="AA23" s="663" t="s">
        <v>660</v>
      </c>
      <c r="AB23" s="665" t="s">
        <v>43</v>
      </c>
      <c r="AC23" s="666" t="s">
        <v>44</v>
      </c>
      <c r="AD23" s="666" t="s">
        <v>45</v>
      </c>
      <c r="AE23" s="667" t="s">
        <v>46</v>
      </c>
      <c r="AF23" s="668" t="s">
        <v>659</v>
      </c>
      <c r="AG23" s="667" t="s">
        <v>658</v>
      </c>
      <c r="AH23" s="669" t="s">
        <v>809</v>
      </c>
      <c r="AJ23" s="78"/>
      <c r="AL23" s="78"/>
      <c r="AN23" s="79"/>
      <c r="AP23" s="65"/>
    </row>
    <row r="24" spans="1:42" s="61" customFormat="1" ht="27.9" hidden="1" customHeight="1">
      <c r="A24" s="80" t="s">
        <v>47</v>
      </c>
      <c r="B24" s="81">
        <v>80</v>
      </c>
      <c r="C24" s="670">
        <v>2</v>
      </c>
      <c r="D24" s="671">
        <v>2</v>
      </c>
      <c r="E24" s="671">
        <v>3</v>
      </c>
      <c r="F24" s="671">
        <v>1</v>
      </c>
      <c r="G24" s="671">
        <v>2</v>
      </c>
      <c r="H24" s="671">
        <v>2</v>
      </c>
      <c r="I24" s="671">
        <v>5</v>
      </c>
      <c r="J24" s="671">
        <v>7</v>
      </c>
      <c r="K24" s="671">
        <v>3</v>
      </c>
      <c r="L24" s="672">
        <v>4</v>
      </c>
      <c r="M24" s="672">
        <v>0</v>
      </c>
      <c r="N24" s="672">
        <v>1</v>
      </c>
      <c r="O24" s="672"/>
      <c r="P24" s="672">
        <v>9</v>
      </c>
      <c r="Q24" s="672">
        <v>6</v>
      </c>
      <c r="R24" s="672">
        <v>5</v>
      </c>
      <c r="S24" s="672">
        <v>3</v>
      </c>
      <c r="T24" s="672">
        <v>3</v>
      </c>
      <c r="U24" s="672">
        <v>2</v>
      </c>
      <c r="V24" s="672">
        <v>3</v>
      </c>
      <c r="W24" s="672">
        <v>2</v>
      </c>
      <c r="X24" s="672">
        <v>2</v>
      </c>
      <c r="Y24" s="671">
        <v>1</v>
      </c>
      <c r="Z24" s="672">
        <v>3</v>
      </c>
      <c r="AA24" s="672"/>
      <c r="AB24" s="672">
        <v>3</v>
      </c>
      <c r="AC24" s="673">
        <v>1</v>
      </c>
      <c r="AD24" s="673">
        <v>0</v>
      </c>
      <c r="AE24" s="673">
        <v>4</v>
      </c>
      <c r="AF24" s="673"/>
      <c r="AG24" s="672"/>
      <c r="AH24" s="674" t="s">
        <v>12</v>
      </c>
      <c r="AP24" s="82"/>
    </row>
    <row r="25" spans="1:42" s="61" customFormat="1" ht="27.9" hidden="1" customHeight="1">
      <c r="A25" s="83" t="s">
        <v>48</v>
      </c>
      <c r="B25" s="84">
        <v>89</v>
      </c>
      <c r="C25" s="675">
        <v>2</v>
      </c>
      <c r="D25" s="676">
        <v>2</v>
      </c>
      <c r="E25" s="676">
        <v>4</v>
      </c>
      <c r="F25" s="676">
        <v>2</v>
      </c>
      <c r="G25" s="676">
        <v>2</v>
      </c>
      <c r="H25" s="676">
        <v>2</v>
      </c>
      <c r="I25" s="676">
        <v>5</v>
      </c>
      <c r="J25" s="676">
        <v>7</v>
      </c>
      <c r="K25" s="676">
        <v>3</v>
      </c>
      <c r="L25" s="673">
        <v>3</v>
      </c>
      <c r="M25" s="673">
        <v>0</v>
      </c>
      <c r="N25" s="673">
        <v>1</v>
      </c>
      <c r="O25" s="673"/>
      <c r="P25" s="673">
        <v>9</v>
      </c>
      <c r="Q25" s="673">
        <v>7</v>
      </c>
      <c r="R25" s="673">
        <v>6</v>
      </c>
      <c r="S25" s="673">
        <v>4</v>
      </c>
      <c r="T25" s="673">
        <v>3</v>
      </c>
      <c r="U25" s="673">
        <v>2</v>
      </c>
      <c r="V25" s="673">
        <v>3</v>
      </c>
      <c r="W25" s="673">
        <v>2</v>
      </c>
      <c r="X25" s="673">
        <v>4</v>
      </c>
      <c r="Y25" s="676">
        <v>1</v>
      </c>
      <c r="Z25" s="673">
        <v>5</v>
      </c>
      <c r="AA25" s="673"/>
      <c r="AB25" s="673">
        <v>3</v>
      </c>
      <c r="AC25" s="673">
        <v>0</v>
      </c>
      <c r="AD25" s="673">
        <v>1</v>
      </c>
      <c r="AE25" s="673">
        <v>5</v>
      </c>
      <c r="AF25" s="673" t="s">
        <v>652</v>
      </c>
      <c r="AG25" s="673" t="s">
        <v>652</v>
      </c>
      <c r="AH25" s="674" t="s">
        <v>12</v>
      </c>
      <c r="AP25" s="82"/>
    </row>
    <row r="26" spans="1:42" s="61" customFormat="1" ht="27.9" hidden="1" customHeight="1">
      <c r="A26" s="83" t="s">
        <v>683</v>
      </c>
      <c r="B26" s="84">
        <v>94</v>
      </c>
      <c r="C26" s="675">
        <v>4</v>
      </c>
      <c r="D26" s="676">
        <v>2</v>
      </c>
      <c r="E26" s="676">
        <v>3</v>
      </c>
      <c r="F26" s="676">
        <v>2</v>
      </c>
      <c r="G26" s="676">
        <v>2</v>
      </c>
      <c r="H26" s="676">
        <v>2</v>
      </c>
      <c r="I26" s="676">
        <v>5</v>
      </c>
      <c r="J26" s="676">
        <v>8</v>
      </c>
      <c r="K26" s="676">
        <v>3</v>
      </c>
      <c r="L26" s="673">
        <v>3</v>
      </c>
      <c r="M26" s="673">
        <v>1</v>
      </c>
      <c r="N26" s="673">
        <v>1</v>
      </c>
      <c r="O26" s="673"/>
      <c r="P26" s="673">
        <v>9</v>
      </c>
      <c r="Q26" s="673">
        <v>6</v>
      </c>
      <c r="R26" s="673">
        <v>7</v>
      </c>
      <c r="S26" s="673">
        <v>4</v>
      </c>
      <c r="T26" s="673">
        <v>3</v>
      </c>
      <c r="U26" s="673">
        <v>2</v>
      </c>
      <c r="V26" s="673">
        <v>3</v>
      </c>
      <c r="W26" s="673">
        <v>3</v>
      </c>
      <c r="X26" s="673">
        <v>3</v>
      </c>
      <c r="Y26" s="676">
        <v>1</v>
      </c>
      <c r="Z26" s="673">
        <v>6</v>
      </c>
      <c r="AA26" s="673"/>
      <c r="AB26" s="673">
        <v>3</v>
      </c>
      <c r="AC26" s="673">
        <v>0</v>
      </c>
      <c r="AD26" s="673">
        <v>1</v>
      </c>
      <c r="AE26" s="673">
        <v>6</v>
      </c>
      <c r="AF26" s="673" t="s">
        <v>652</v>
      </c>
      <c r="AG26" s="673" t="s">
        <v>652</v>
      </c>
      <c r="AH26" s="674" t="s">
        <v>12</v>
      </c>
      <c r="AP26" s="82"/>
    </row>
    <row r="27" spans="1:42" s="61" customFormat="1" ht="27.9" hidden="1" customHeight="1">
      <c r="A27" s="85" t="s">
        <v>756</v>
      </c>
      <c r="B27" s="86">
        <v>99</v>
      </c>
      <c r="C27" s="673">
        <v>5</v>
      </c>
      <c r="D27" s="676">
        <v>2</v>
      </c>
      <c r="E27" s="676">
        <v>4</v>
      </c>
      <c r="F27" s="676">
        <v>2</v>
      </c>
      <c r="G27" s="676">
        <v>2</v>
      </c>
      <c r="H27" s="676">
        <v>5</v>
      </c>
      <c r="I27" s="676">
        <v>4</v>
      </c>
      <c r="J27" s="676">
        <v>10</v>
      </c>
      <c r="K27" s="676">
        <v>3</v>
      </c>
      <c r="L27" s="673">
        <v>3</v>
      </c>
      <c r="M27" s="673">
        <v>0</v>
      </c>
      <c r="N27" s="673">
        <v>1</v>
      </c>
      <c r="O27" s="673"/>
      <c r="P27" s="673">
        <v>8</v>
      </c>
      <c r="Q27" s="673">
        <v>5</v>
      </c>
      <c r="R27" s="673">
        <v>6</v>
      </c>
      <c r="S27" s="673">
        <v>4</v>
      </c>
      <c r="T27" s="673">
        <v>3</v>
      </c>
      <c r="U27" s="673">
        <v>2</v>
      </c>
      <c r="V27" s="673">
        <v>3</v>
      </c>
      <c r="W27" s="673">
        <v>3</v>
      </c>
      <c r="X27" s="673">
        <v>5</v>
      </c>
      <c r="Y27" s="676">
        <v>1</v>
      </c>
      <c r="Z27" s="673">
        <v>7</v>
      </c>
      <c r="AA27" s="673" t="s">
        <v>12</v>
      </c>
      <c r="AB27" s="673">
        <v>3</v>
      </c>
      <c r="AC27" s="673">
        <v>0</v>
      </c>
      <c r="AD27" s="673">
        <v>1</v>
      </c>
      <c r="AE27" s="673">
        <v>6</v>
      </c>
      <c r="AF27" s="673" t="s">
        <v>652</v>
      </c>
      <c r="AG27" s="673" t="s">
        <v>652</v>
      </c>
      <c r="AH27" s="674" t="s">
        <v>12</v>
      </c>
      <c r="AP27" s="82"/>
    </row>
    <row r="28" spans="1:42" s="61" customFormat="1" ht="27.9" hidden="1" customHeight="1">
      <c r="A28" s="85" t="s">
        <v>789</v>
      </c>
      <c r="B28" s="87">
        <v>102</v>
      </c>
      <c r="C28" s="673">
        <v>5</v>
      </c>
      <c r="D28" s="676">
        <v>2</v>
      </c>
      <c r="E28" s="676">
        <v>4</v>
      </c>
      <c r="F28" s="676">
        <v>2</v>
      </c>
      <c r="G28" s="676">
        <v>2</v>
      </c>
      <c r="H28" s="676">
        <v>5</v>
      </c>
      <c r="I28" s="676">
        <v>4</v>
      </c>
      <c r="J28" s="676">
        <v>10</v>
      </c>
      <c r="K28" s="676">
        <v>3</v>
      </c>
      <c r="L28" s="673">
        <v>4</v>
      </c>
      <c r="M28" s="673">
        <v>0</v>
      </c>
      <c r="N28" s="673">
        <v>1</v>
      </c>
      <c r="O28" s="673"/>
      <c r="P28" s="673">
        <v>8</v>
      </c>
      <c r="Q28" s="673">
        <v>6</v>
      </c>
      <c r="R28" s="673">
        <v>8</v>
      </c>
      <c r="S28" s="673">
        <v>4</v>
      </c>
      <c r="T28" s="673">
        <v>3</v>
      </c>
      <c r="U28" s="673">
        <v>3</v>
      </c>
      <c r="V28" s="673">
        <v>4</v>
      </c>
      <c r="W28" s="673">
        <v>3</v>
      </c>
      <c r="X28" s="673">
        <v>5</v>
      </c>
      <c r="Y28" s="676">
        <v>1</v>
      </c>
      <c r="Z28" s="673">
        <v>7</v>
      </c>
      <c r="AA28" s="673" t="s">
        <v>12</v>
      </c>
      <c r="AB28" s="673">
        <v>3</v>
      </c>
      <c r="AC28" s="673">
        <v>1</v>
      </c>
      <c r="AD28" s="673">
        <v>1</v>
      </c>
      <c r="AE28" s="673">
        <v>2</v>
      </c>
      <c r="AF28" s="673" t="s">
        <v>652</v>
      </c>
      <c r="AG28" s="673" t="s">
        <v>652</v>
      </c>
      <c r="AH28" s="674" t="s">
        <v>12</v>
      </c>
      <c r="AP28" s="82"/>
    </row>
    <row r="29" spans="1:42" s="61" customFormat="1" ht="27.9" hidden="1" customHeight="1">
      <c r="A29" s="83" t="s">
        <v>818</v>
      </c>
      <c r="B29" s="88">
        <v>99</v>
      </c>
      <c r="C29" s="673">
        <v>2</v>
      </c>
      <c r="D29" s="676">
        <v>2</v>
      </c>
      <c r="E29" s="676">
        <v>4</v>
      </c>
      <c r="F29" s="676">
        <v>1</v>
      </c>
      <c r="G29" s="676">
        <v>2</v>
      </c>
      <c r="H29" s="676">
        <v>4</v>
      </c>
      <c r="I29" s="676">
        <v>4</v>
      </c>
      <c r="J29" s="676">
        <v>10</v>
      </c>
      <c r="K29" s="676">
        <v>3</v>
      </c>
      <c r="L29" s="673">
        <v>4</v>
      </c>
      <c r="M29" s="673">
        <v>0</v>
      </c>
      <c r="N29" s="673">
        <v>1</v>
      </c>
      <c r="O29" s="673"/>
      <c r="P29" s="673">
        <v>9</v>
      </c>
      <c r="Q29" s="673">
        <v>5</v>
      </c>
      <c r="R29" s="673">
        <v>9</v>
      </c>
      <c r="S29" s="673">
        <v>5</v>
      </c>
      <c r="T29" s="673">
        <v>3</v>
      </c>
      <c r="U29" s="673">
        <v>3</v>
      </c>
      <c r="V29" s="673">
        <v>3</v>
      </c>
      <c r="W29" s="673">
        <v>4</v>
      </c>
      <c r="X29" s="673">
        <v>1</v>
      </c>
      <c r="Y29" s="676">
        <v>1</v>
      </c>
      <c r="Z29" s="673">
        <v>7</v>
      </c>
      <c r="AA29" s="673" t="s">
        <v>12</v>
      </c>
      <c r="AB29" s="673">
        <v>3</v>
      </c>
      <c r="AC29" s="673">
        <v>1</v>
      </c>
      <c r="AD29" s="673">
        <v>1</v>
      </c>
      <c r="AE29" s="673">
        <v>2</v>
      </c>
      <c r="AF29" s="673">
        <v>2</v>
      </c>
      <c r="AG29" s="673">
        <v>2</v>
      </c>
      <c r="AH29" s="674" t="s">
        <v>12</v>
      </c>
      <c r="AP29" s="82"/>
    </row>
    <row r="30" spans="1:42" s="61" customFormat="1" ht="27.9" customHeight="1">
      <c r="A30" s="83" t="s">
        <v>822</v>
      </c>
      <c r="B30" s="93">
        <v>97</v>
      </c>
      <c r="C30" s="677">
        <v>2</v>
      </c>
      <c r="D30" s="677">
        <v>2</v>
      </c>
      <c r="E30" s="677">
        <v>5</v>
      </c>
      <c r="F30" s="677">
        <v>0</v>
      </c>
      <c r="G30" s="677">
        <v>2</v>
      </c>
      <c r="H30" s="677">
        <v>5</v>
      </c>
      <c r="I30" s="677">
        <v>5</v>
      </c>
      <c r="J30" s="677">
        <v>9</v>
      </c>
      <c r="K30" s="677">
        <v>9</v>
      </c>
      <c r="L30" s="677">
        <v>-6</v>
      </c>
      <c r="M30" s="677">
        <v>-1</v>
      </c>
      <c r="N30" s="677">
        <v>-1</v>
      </c>
      <c r="O30" s="677">
        <v>-2</v>
      </c>
      <c r="P30" s="677">
        <v>7</v>
      </c>
      <c r="Q30" s="677">
        <v>5</v>
      </c>
      <c r="R30" s="677">
        <v>7</v>
      </c>
      <c r="S30" s="677">
        <v>6</v>
      </c>
      <c r="T30" s="677">
        <v>3</v>
      </c>
      <c r="U30" s="677">
        <v>3</v>
      </c>
      <c r="V30" s="677">
        <v>4</v>
      </c>
      <c r="W30" s="677">
        <v>3</v>
      </c>
      <c r="X30" s="677">
        <v>1</v>
      </c>
      <c r="Y30" s="677">
        <v>1</v>
      </c>
      <c r="Z30" s="677">
        <v>6</v>
      </c>
      <c r="AA30" s="677" t="s">
        <v>12</v>
      </c>
      <c r="AB30" s="677">
        <v>3</v>
      </c>
      <c r="AC30" s="677">
        <v>1</v>
      </c>
      <c r="AD30" s="677">
        <v>1</v>
      </c>
      <c r="AE30" s="677">
        <v>3</v>
      </c>
      <c r="AF30" s="677">
        <v>2</v>
      </c>
      <c r="AG30" s="677">
        <v>2</v>
      </c>
      <c r="AH30" s="678" t="s">
        <v>12</v>
      </c>
      <c r="AI30" s="94"/>
      <c r="AP30" s="82"/>
    </row>
    <row r="31" spans="1:42" s="61" customFormat="1" ht="27.9" customHeight="1">
      <c r="A31" s="83" t="s">
        <v>761</v>
      </c>
      <c r="B31" s="93">
        <v>103</v>
      </c>
      <c r="C31" s="679">
        <v>2</v>
      </c>
      <c r="D31" s="677">
        <v>2</v>
      </c>
      <c r="E31" s="677">
        <v>6</v>
      </c>
      <c r="F31" s="677">
        <v>1</v>
      </c>
      <c r="G31" s="677">
        <v>2</v>
      </c>
      <c r="H31" s="677">
        <v>5</v>
      </c>
      <c r="I31" s="677">
        <v>4</v>
      </c>
      <c r="J31" s="677">
        <v>9</v>
      </c>
      <c r="K31" s="677">
        <v>9</v>
      </c>
      <c r="L31" s="677">
        <v>-6</v>
      </c>
      <c r="M31" s="677">
        <v>0</v>
      </c>
      <c r="N31" s="677">
        <v>-1</v>
      </c>
      <c r="O31" s="677">
        <v>-1</v>
      </c>
      <c r="P31" s="677">
        <v>7</v>
      </c>
      <c r="Q31" s="677">
        <v>4</v>
      </c>
      <c r="R31" s="677">
        <v>7</v>
      </c>
      <c r="S31" s="677">
        <v>6</v>
      </c>
      <c r="T31" s="677">
        <v>4</v>
      </c>
      <c r="U31" s="677">
        <v>3</v>
      </c>
      <c r="V31" s="677">
        <v>4</v>
      </c>
      <c r="W31" s="677">
        <v>3</v>
      </c>
      <c r="X31" s="677">
        <v>1</v>
      </c>
      <c r="Y31" s="677">
        <v>1</v>
      </c>
      <c r="Z31" s="677">
        <v>7</v>
      </c>
      <c r="AA31" s="677" t="s">
        <v>12</v>
      </c>
      <c r="AB31" s="677">
        <v>3</v>
      </c>
      <c r="AC31" s="677">
        <v>1</v>
      </c>
      <c r="AD31" s="677">
        <v>1</v>
      </c>
      <c r="AE31" s="677">
        <v>3</v>
      </c>
      <c r="AF31" s="677">
        <v>2</v>
      </c>
      <c r="AG31" s="677">
        <v>6</v>
      </c>
      <c r="AH31" s="678" t="s">
        <v>12</v>
      </c>
      <c r="AI31" s="94"/>
      <c r="AP31" s="82"/>
    </row>
    <row r="32" spans="1:42" s="61" customFormat="1" ht="27.9" customHeight="1">
      <c r="A32" s="83" t="s">
        <v>760</v>
      </c>
      <c r="B32" s="93">
        <v>104</v>
      </c>
      <c r="C32" s="679">
        <v>2</v>
      </c>
      <c r="D32" s="677">
        <v>2</v>
      </c>
      <c r="E32" s="677">
        <v>4</v>
      </c>
      <c r="F32" s="677">
        <v>1</v>
      </c>
      <c r="G32" s="677">
        <v>2</v>
      </c>
      <c r="H32" s="677">
        <v>5</v>
      </c>
      <c r="I32" s="677">
        <v>4</v>
      </c>
      <c r="J32" s="677">
        <v>7</v>
      </c>
      <c r="K32" s="677">
        <v>10</v>
      </c>
      <c r="L32" s="677">
        <v>-3</v>
      </c>
      <c r="M32" s="677">
        <v>0</v>
      </c>
      <c r="N32" s="677">
        <v>-1</v>
      </c>
      <c r="O32" s="677">
        <v>-1</v>
      </c>
      <c r="P32" s="677">
        <v>8</v>
      </c>
      <c r="Q32" s="677">
        <v>5</v>
      </c>
      <c r="R32" s="677">
        <v>7</v>
      </c>
      <c r="S32" s="677">
        <v>6</v>
      </c>
      <c r="T32" s="677">
        <v>4</v>
      </c>
      <c r="U32" s="677">
        <v>4</v>
      </c>
      <c r="V32" s="677">
        <v>6</v>
      </c>
      <c r="W32" s="677">
        <v>3</v>
      </c>
      <c r="X32" s="677">
        <v>1</v>
      </c>
      <c r="Y32" s="677">
        <v>1</v>
      </c>
      <c r="Z32" s="677">
        <v>6</v>
      </c>
      <c r="AA32" s="677">
        <v>1</v>
      </c>
      <c r="AB32" s="677">
        <v>4</v>
      </c>
      <c r="AC32" s="677">
        <v>1</v>
      </c>
      <c r="AD32" s="677">
        <v>1</v>
      </c>
      <c r="AE32" s="677">
        <v>4</v>
      </c>
      <c r="AF32" s="677">
        <v>2</v>
      </c>
      <c r="AG32" s="677">
        <v>3</v>
      </c>
      <c r="AH32" s="678" t="s">
        <v>12</v>
      </c>
      <c r="AI32" s="94"/>
      <c r="AP32" s="82"/>
    </row>
    <row r="33" spans="1:42" s="61" customFormat="1" ht="27.9" customHeight="1">
      <c r="A33" s="83" t="s">
        <v>819</v>
      </c>
      <c r="B33" s="93">
        <v>108</v>
      </c>
      <c r="C33" s="679">
        <v>3</v>
      </c>
      <c r="D33" s="677">
        <v>2</v>
      </c>
      <c r="E33" s="677">
        <v>4</v>
      </c>
      <c r="F33" s="677">
        <v>0</v>
      </c>
      <c r="G33" s="677">
        <v>2</v>
      </c>
      <c r="H33" s="677">
        <v>5</v>
      </c>
      <c r="I33" s="677">
        <v>3</v>
      </c>
      <c r="J33" s="677">
        <v>7</v>
      </c>
      <c r="K33" s="677">
        <v>10</v>
      </c>
      <c r="L33" s="677">
        <v>-4</v>
      </c>
      <c r="M33" s="677">
        <v>0</v>
      </c>
      <c r="N33" s="677">
        <v>-1</v>
      </c>
      <c r="O33" s="677">
        <v>-1</v>
      </c>
      <c r="P33" s="677">
        <v>9</v>
      </c>
      <c r="Q33" s="677">
        <v>4</v>
      </c>
      <c r="R33" s="677">
        <v>8</v>
      </c>
      <c r="S33" s="677">
        <v>5</v>
      </c>
      <c r="T33" s="677">
        <v>4</v>
      </c>
      <c r="U33" s="677">
        <v>4</v>
      </c>
      <c r="V33" s="677">
        <v>5</v>
      </c>
      <c r="W33" s="677">
        <v>3</v>
      </c>
      <c r="X33" s="677">
        <v>1</v>
      </c>
      <c r="Y33" s="677">
        <v>1</v>
      </c>
      <c r="Z33" s="677">
        <v>7</v>
      </c>
      <c r="AA33" s="677">
        <v>1</v>
      </c>
      <c r="AB33" s="677">
        <v>4</v>
      </c>
      <c r="AC33" s="677">
        <v>1</v>
      </c>
      <c r="AD33" s="677">
        <v>1</v>
      </c>
      <c r="AE33" s="677">
        <v>5</v>
      </c>
      <c r="AF33" s="677">
        <v>2</v>
      </c>
      <c r="AG33" s="677">
        <v>6</v>
      </c>
      <c r="AH33" s="678">
        <v>1</v>
      </c>
      <c r="AI33" s="94"/>
      <c r="AP33" s="82"/>
    </row>
    <row r="34" spans="1:42" s="61" customFormat="1" ht="27.9" customHeight="1" thickBot="1">
      <c r="A34" s="90" t="s">
        <v>820</v>
      </c>
      <c r="B34" s="95">
        <v>109</v>
      </c>
      <c r="C34" s="680">
        <v>2</v>
      </c>
      <c r="D34" s="681">
        <v>2</v>
      </c>
      <c r="E34" s="681">
        <v>6</v>
      </c>
      <c r="F34" s="681">
        <v>0</v>
      </c>
      <c r="G34" s="681">
        <v>2</v>
      </c>
      <c r="H34" s="681">
        <v>4</v>
      </c>
      <c r="I34" s="681">
        <v>4</v>
      </c>
      <c r="J34" s="681">
        <v>9</v>
      </c>
      <c r="K34" s="681">
        <v>10</v>
      </c>
      <c r="L34" s="681">
        <v>-4</v>
      </c>
      <c r="M34" s="681">
        <v>0</v>
      </c>
      <c r="N34" s="681">
        <v>-1</v>
      </c>
      <c r="O34" s="681">
        <v>-1</v>
      </c>
      <c r="P34" s="681">
        <v>10</v>
      </c>
      <c r="Q34" s="681">
        <v>4</v>
      </c>
      <c r="R34" s="681">
        <v>8</v>
      </c>
      <c r="S34" s="681">
        <v>5</v>
      </c>
      <c r="T34" s="681">
        <v>4</v>
      </c>
      <c r="U34" s="681">
        <v>5</v>
      </c>
      <c r="V34" s="681">
        <v>4</v>
      </c>
      <c r="W34" s="681">
        <v>4</v>
      </c>
      <c r="X34" s="681">
        <v>1</v>
      </c>
      <c r="Y34" s="681">
        <v>0</v>
      </c>
      <c r="Z34" s="681">
        <v>7</v>
      </c>
      <c r="AA34" s="681">
        <v>2</v>
      </c>
      <c r="AB34" s="681">
        <v>4</v>
      </c>
      <c r="AC34" s="681">
        <v>1</v>
      </c>
      <c r="AD34" s="681">
        <v>1</v>
      </c>
      <c r="AE34" s="681">
        <v>4</v>
      </c>
      <c r="AF34" s="681">
        <v>2</v>
      </c>
      <c r="AG34" s="681">
        <v>3</v>
      </c>
      <c r="AH34" s="681">
        <v>1</v>
      </c>
      <c r="AI34" s="94"/>
      <c r="AP34" s="82"/>
    </row>
    <row r="35" spans="1:42" s="61" customFormat="1" ht="15" customHeight="1">
      <c r="A35" s="67" t="s">
        <v>848</v>
      </c>
      <c r="J35" s="67"/>
    </row>
    <row r="36" spans="1:42" ht="10" customHeight="1">
      <c r="A36" s="91"/>
    </row>
    <row r="37" spans="1:42" s="61" customFormat="1" ht="18.899999999999999" customHeight="1" thickBot="1">
      <c r="A37" s="92" t="s">
        <v>50</v>
      </c>
      <c r="X37" s="75" t="s">
        <v>687</v>
      </c>
    </row>
    <row r="38" spans="1:42" s="68" customFormat="1" ht="18" customHeight="1">
      <c r="A38" s="715" t="s">
        <v>685</v>
      </c>
      <c r="B38" s="716"/>
      <c r="C38" s="719" t="s">
        <v>51</v>
      </c>
      <c r="D38" s="720"/>
      <c r="E38" s="720"/>
      <c r="F38" s="720"/>
      <c r="G38" s="719" t="s">
        <v>52</v>
      </c>
      <c r="H38" s="720"/>
      <c r="I38" s="720"/>
      <c r="J38" s="720"/>
      <c r="K38" s="720"/>
      <c r="L38" s="720"/>
      <c r="M38" s="720"/>
      <c r="N38" s="720"/>
      <c r="O38" s="720"/>
      <c r="P38" s="720"/>
      <c r="Q38" s="720"/>
      <c r="R38" s="720"/>
      <c r="S38" s="720"/>
      <c r="T38" s="720"/>
      <c r="U38" s="720"/>
      <c r="V38" s="720"/>
      <c r="W38" s="720"/>
      <c r="X38" s="720"/>
    </row>
    <row r="39" spans="1:42" s="68" customFormat="1" ht="18" customHeight="1">
      <c r="A39" s="717"/>
      <c r="B39" s="718"/>
      <c r="C39" s="713" t="s">
        <v>53</v>
      </c>
      <c r="D39" s="721"/>
      <c r="E39" s="713" t="s">
        <v>54</v>
      </c>
      <c r="F39" s="714"/>
      <c r="G39" s="713" t="s">
        <v>55</v>
      </c>
      <c r="H39" s="714"/>
      <c r="I39" s="722"/>
      <c r="J39" s="723" t="s">
        <v>56</v>
      </c>
      <c r="K39" s="714"/>
      <c r="L39" s="721"/>
      <c r="M39" s="713" t="s">
        <v>57</v>
      </c>
      <c r="N39" s="714"/>
      <c r="O39" s="721"/>
      <c r="P39" s="713" t="s">
        <v>58</v>
      </c>
      <c r="Q39" s="714"/>
      <c r="R39" s="721"/>
      <c r="S39" s="713" t="s">
        <v>59</v>
      </c>
      <c r="T39" s="714"/>
      <c r="U39" s="721"/>
      <c r="V39" s="713" t="s">
        <v>60</v>
      </c>
      <c r="W39" s="714"/>
      <c r="X39" s="714"/>
      <c r="Y39" s="89"/>
    </row>
    <row r="40" spans="1:42" s="68" customFormat="1" ht="27.9" hidden="1" customHeight="1">
      <c r="A40" s="701" t="s">
        <v>47</v>
      </c>
      <c r="B40" s="702"/>
      <c r="C40" s="703">
        <v>496</v>
      </c>
      <c r="D40" s="704"/>
      <c r="E40" s="704">
        <v>4</v>
      </c>
      <c r="F40" s="704"/>
      <c r="G40" s="705">
        <v>765</v>
      </c>
      <c r="H40" s="704"/>
      <c r="I40" s="706"/>
      <c r="J40" s="707">
        <v>80</v>
      </c>
      <c r="K40" s="704"/>
      <c r="L40" s="704"/>
      <c r="M40" s="704">
        <v>121</v>
      </c>
      <c r="N40" s="704"/>
      <c r="O40" s="704"/>
      <c r="P40" s="704">
        <v>487</v>
      </c>
      <c r="Q40" s="704"/>
      <c r="R40" s="704"/>
      <c r="S40" s="704">
        <v>42</v>
      </c>
      <c r="T40" s="704"/>
      <c r="U40" s="704"/>
      <c r="V40" s="704">
        <v>35</v>
      </c>
      <c r="W40" s="704"/>
      <c r="X40" s="704"/>
    </row>
    <row r="41" spans="1:42" s="68" customFormat="1" ht="27.9" hidden="1" customHeight="1">
      <c r="A41" s="689" t="s">
        <v>48</v>
      </c>
      <c r="B41" s="696"/>
      <c r="C41" s="697">
        <v>496</v>
      </c>
      <c r="D41" s="692"/>
      <c r="E41" s="692">
        <v>4</v>
      </c>
      <c r="F41" s="692"/>
      <c r="G41" s="691">
        <v>801</v>
      </c>
      <c r="H41" s="692"/>
      <c r="I41" s="699"/>
      <c r="J41" s="700">
        <v>89</v>
      </c>
      <c r="K41" s="692"/>
      <c r="L41" s="692"/>
      <c r="M41" s="692">
        <v>125</v>
      </c>
      <c r="N41" s="692"/>
      <c r="O41" s="692"/>
      <c r="P41" s="692">
        <v>505</v>
      </c>
      <c r="Q41" s="692"/>
      <c r="R41" s="692"/>
      <c r="S41" s="692">
        <v>51</v>
      </c>
      <c r="T41" s="692"/>
      <c r="U41" s="692"/>
      <c r="V41" s="692">
        <v>31</v>
      </c>
      <c r="W41" s="692"/>
      <c r="X41" s="692"/>
    </row>
    <row r="42" spans="1:42" s="68" customFormat="1" ht="27.9" hidden="1" customHeight="1">
      <c r="A42" s="689" t="s">
        <v>683</v>
      </c>
      <c r="B42" s="696"/>
      <c r="C42" s="697">
        <v>496</v>
      </c>
      <c r="D42" s="692"/>
      <c r="E42" s="692">
        <v>4</v>
      </c>
      <c r="F42" s="692"/>
      <c r="G42" s="691">
        <v>826</v>
      </c>
      <c r="H42" s="692"/>
      <c r="I42" s="699"/>
      <c r="J42" s="700">
        <v>94</v>
      </c>
      <c r="K42" s="692"/>
      <c r="L42" s="692"/>
      <c r="M42" s="692">
        <v>132</v>
      </c>
      <c r="N42" s="692"/>
      <c r="O42" s="692"/>
      <c r="P42" s="692">
        <v>518</v>
      </c>
      <c r="Q42" s="692"/>
      <c r="R42" s="692"/>
      <c r="S42" s="692">
        <v>51</v>
      </c>
      <c r="T42" s="692"/>
      <c r="U42" s="692"/>
      <c r="V42" s="692">
        <v>31</v>
      </c>
      <c r="W42" s="692"/>
      <c r="X42" s="692"/>
    </row>
    <row r="43" spans="1:42" s="68" customFormat="1" ht="27.9" hidden="1" customHeight="1">
      <c r="A43" s="689" t="s">
        <v>756</v>
      </c>
      <c r="B43" s="696"/>
      <c r="C43" s="697">
        <v>496</v>
      </c>
      <c r="D43" s="692"/>
      <c r="E43" s="692">
        <v>4</v>
      </c>
      <c r="F43" s="698"/>
      <c r="G43" s="697">
        <v>845</v>
      </c>
      <c r="H43" s="692"/>
      <c r="I43" s="699"/>
      <c r="J43" s="700">
        <v>99</v>
      </c>
      <c r="K43" s="692"/>
      <c r="L43" s="692"/>
      <c r="M43" s="692">
        <v>137</v>
      </c>
      <c r="N43" s="692"/>
      <c r="O43" s="692"/>
      <c r="P43" s="692">
        <v>519</v>
      </c>
      <c r="Q43" s="692"/>
      <c r="R43" s="692"/>
      <c r="S43" s="692">
        <v>62</v>
      </c>
      <c r="T43" s="692"/>
      <c r="U43" s="692"/>
      <c r="V43" s="692">
        <v>28</v>
      </c>
      <c r="W43" s="692"/>
      <c r="X43" s="692"/>
    </row>
    <row r="44" spans="1:42" s="68" customFormat="1" ht="27.9" hidden="1" customHeight="1">
      <c r="A44" s="689" t="s">
        <v>789</v>
      </c>
      <c r="B44" s="696"/>
      <c r="C44" s="697">
        <v>496</v>
      </c>
      <c r="D44" s="692"/>
      <c r="E44" s="692">
        <v>4</v>
      </c>
      <c r="F44" s="698"/>
      <c r="G44" s="697">
        <v>866</v>
      </c>
      <c r="H44" s="692"/>
      <c r="I44" s="699"/>
      <c r="J44" s="700">
        <v>102</v>
      </c>
      <c r="K44" s="692"/>
      <c r="L44" s="692"/>
      <c r="M44" s="692">
        <v>150</v>
      </c>
      <c r="N44" s="692"/>
      <c r="O44" s="692"/>
      <c r="P44" s="692">
        <v>523</v>
      </c>
      <c r="Q44" s="692"/>
      <c r="R44" s="692"/>
      <c r="S44" s="692">
        <v>63</v>
      </c>
      <c r="T44" s="692"/>
      <c r="U44" s="692"/>
      <c r="V44" s="692">
        <v>28</v>
      </c>
      <c r="W44" s="692"/>
      <c r="X44" s="692"/>
    </row>
    <row r="45" spans="1:42" s="68" customFormat="1" ht="27.9" hidden="1" customHeight="1">
      <c r="A45" s="689" t="s">
        <v>777</v>
      </c>
      <c r="B45" s="696"/>
      <c r="C45" s="697">
        <v>496</v>
      </c>
      <c r="D45" s="692"/>
      <c r="E45" s="692">
        <v>4</v>
      </c>
      <c r="F45" s="698"/>
      <c r="G45" s="697">
        <v>886</v>
      </c>
      <c r="H45" s="692"/>
      <c r="I45" s="699"/>
      <c r="J45" s="700">
        <v>99</v>
      </c>
      <c r="K45" s="692"/>
      <c r="L45" s="692"/>
      <c r="M45" s="692">
        <v>157</v>
      </c>
      <c r="N45" s="692"/>
      <c r="O45" s="692"/>
      <c r="P45" s="692">
        <v>538</v>
      </c>
      <c r="Q45" s="692"/>
      <c r="R45" s="692"/>
      <c r="S45" s="692">
        <v>65</v>
      </c>
      <c r="T45" s="692"/>
      <c r="U45" s="692"/>
      <c r="V45" s="692">
        <v>27</v>
      </c>
      <c r="W45" s="692"/>
      <c r="X45" s="692"/>
    </row>
    <row r="46" spans="1:42" s="68" customFormat="1" ht="25" customHeight="1">
      <c r="A46" s="689" t="s">
        <v>824</v>
      </c>
      <c r="B46" s="696"/>
      <c r="C46" s="697">
        <v>496</v>
      </c>
      <c r="D46" s="692"/>
      <c r="E46" s="692">
        <v>4</v>
      </c>
      <c r="F46" s="698"/>
      <c r="G46" s="697">
        <v>904</v>
      </c>
      <c r="H46" s="692"/>
      <c r="I46" s="699"/>
      <c r="J46" s="700">
        <v>97</v>
      </c>
      <c r="K46" s="692"/>
      <c r="L46" s="692"/>
      <c r="M46" s="692">
        <v>170</v>
      </c>
      <c r="N46" s="692"/>
      <c r="O46" s="692"/>
      <c r="P46" s="692">
        <v>545</v>
      </c>
      <c r="Q46" s="692"/>
      <c r="R46" s="692"/>
      <c r="S46" s="692">
        <v>65</v>
      </c>
      <c r="T46" s="692"/>
      <c r="U46" s="692"/>
      <c r="V46" s="692">
        <v>27</v>
      </c>
      <c r="W46" s="692"/>
      <c r="X46" s="692"/>
    </row>
    <row r="47" spans="1:42" s="68" customFormat="1" ht="25" customHeight="1">
      <c r="A47" s="689" t="s">
        <v>823</v>
      </c>
      <c r="B47" s="690"/>
      <c r="C47" s="691">
        <v>496</v>
      </c>
      <c r="D47" s="692"/>
      <c r="E47" s="692">
        <v>4</v>
      </c>
      <c r="F47" s="693"/>
      <c r="G47" s="691">
        <v>909</v>
      </c>
      <c r="H47" s="692"/>
      <c r="I47" s="694"/>
      <c r="J47" s="695">
        <v>103</v>
      </c>
      <c r="K47" s="692"/>
      <c r="L47" s="692"/>
      <c r="M47" s="692">
        <v>174</v>
      </c>
      <c r="N47" s="692"/>
      <c r="O47" s="692"/>
      <c r="P47" s="692">
        <v>541</v>
      </c>
      <c r="Q47" s="692"/>
      <c r="R47" s="692"/>
      <c r="S47" s="692">
        <v>65</v>
      </c>
      <c r="T47" s="692"/>
      <c r="U47" s="692"/>
      <c r="V47" s="692">
        <v>26</v>
      </c>
      <c r="W47" s="692"/>
      <c r="X47" s="692"/>
    </row>
    <row r="48" spans="1:42" s="68" customFormat="1" ht="25" customHeight="1">
      <c r="A48" s="689" t="s">
        <v>778</v>
      </c>
      <c r="B48" s="690"/>
      <c r="C48" s="691">
        <v>496</v>
      </c>
      <c r="D48" s="692"/>
      <c r="E48" s="692">
        <v>4</v>
      </c>
      <c r="F48" s="693"/>
      <c r="G48" s="691">
        <v>912</v>
      </c>
      <c r="H48" s="692"/>
      <c r="I48" s="694"/>
      <c r="J48" s="695">
        <v>104</v>
      </c>
      <c r="K48" s="692"/>
      <c r="L48" s="692"/>
      <c r="M48" s="692">
        <v>177</v>
      </c>
      <c r="N48" s="692"/>
      <c r="O48" s="692"/>
      <c r="P48" s="692">
        <v>541</v>
      </c>
      <c r="Q48" s="692"/>
      <c r="R48" s="692"/>
      <c r="S48" s="692">
        <v>64</v>
      </c>
      <c r="T48" s="692"/>
      <c r="U48" s="692"/>
      <c r="V48" s="692">
        <v>26</v>
      </c>
      <c r="W48" s="692"/>
      <c r="X48" s="692"/>
    </row>
    <row r="49" spans="1:24" s="68" customFormat="1" ht="25" customHeight="1">
      <c r="A49" s="689" t="s">
        <v>790</v>
      </c>
      <c r="B49" s="690"/>
      <c r="C49" s="751">
        <v>496</v>
      </c>
      <c r="D49" s="752"/>
      <c r="E49" s="752">
        <v>4</v>
      </c>
      <c r="F49" s="753"/>
      <c r="G49" s="751">
        <v>931</v>
      </c>
      <c r="H49" s="752"/>
      <c r="I49" s="754"/>
      <c r="J49" s="755">
        <v>108</v>
      </c>
      <c r="K49" s="752"/>
      <c r="L49" s="752"/>
      <c r="M49" s="752">
        <v>186</v>
      </c>
      <c r="N49" s="752"/>
      <c r="O49" s="752"/>
      <c r="P49" s="752">
        <v>545</v>
      </c>
      <c r="Q49" s="752"/>
      <c r="R49" s="752"/>
      <c r="S49" s="752">
        <v>66</v>
      </c>
      <c r="T49" s="752"/>
      <c r="U49" s="752"/>
      <c r="V49" s="752">
        <v>26</v>
      </c>
      <c r="W49" s="752"/>
      <c r="X49" s="752"/>
    </row>
    <row r="50" spans="1:24" s="68" customFormat="1" ht="25" customHeight="1" thickBot="1">
      <c r="A50" s="683" t="s">
        <v>817</v>
      </c>
      <c r="B50" s="684"/>
      <c r="C50" s="685">
        <v>496</v>
      </c>
      <c r="D50" s="682"/>
      <c r="E50" s="682">
        <v>4</v>
      </c>
      <c r="F50" s="686"/>
      <c r="G50" s="685">
        <v>943</v>
      </c>
      <c r="H50" s="682"/>
      <c r="I50" s="687"/>
      <c r="J50" s="688">
        <v>109</v>
      </c>
      <c r="K50" s="682"/>
      <c r="L50" s="682"/>
      <c r="M50" s="682">
        <v>189</v>
      </c>
      <c r="N50" s="682"/>
      <c r="O50" s="682"/>
      <c r="P50" s="682">
        <v>550</v>
      </c>
      <c r="Q50" s="682"/>
      <c r="R50" s="682"/>
      <c r="S50" s="682">
        <v>69</v>
      </c>
      <c r="T50" s="682"/>
      <c r="U50" s="682"/>
      <c r="V50" s="682">
        <v>26</v>
      </c>
      <c r="W50" s="682"/>
      <c r="X50" s="682"/>
    </row>
    <row r="51" spans="1:24" s="61" customFormat="1" ht="15" customHeight="1">
      <c r="A51" s="70" t="s">
        <v>102</v>
      </c>
      <c r="B51" s="71"/>
      <c r="C51" s="71"/>
      <c r="D51" s="71"/>
      <c r="E51" s="71"/>
      <c r="F51" s="71"/>
      <c r="G51" s="71"/>
      <c r="H51" s="71"/>
      <c r="I51" s="71"/>
      <c r="J51" s="71"/>
      <c r="K51" s="71"/>
      <c r="L51" s="71"/>
      <c r="M51" s="71"/>
      <c r="N51" s="71"/>
      <c r="O51" s="71"/>
      <c r="P51" s="71"/>
      <c r="Q51" s="71"/>
      <c r="R51" s="71"/>
      <c r="S51" s="71"/>
      <c r="T51" s="71"/>
      <c r="U51" s="71"/>
      <c r="V51" s="71"/>
      <c r="W51" s="71"/>
      <c r="X51" s="71"/>
    </row>
  </sheetData>
  <mergeCells count="257">
    <mergeCell ref="S15:T15"/>
    <mergeCell ref="U15:V15"/>
    <mergeCell ref="A49:B49"/>
    <mergeCell ref="C49:D49"/>
    <mergeCell ref="E49:F49"/>
    <mergeCell ref="G49:I49"/>
    <mergeCell ref="J49:L49"/>
    <mergeCell ref="M49:O49"/>
    <mergeCell ref="P49:R49"/>
    <mergeCell ref="S49:U49"/>
    <mergeCell ref="V49:X49"/>
    <mergeCell ref="A15:B15"/>
    <mergeCell ref="C15:D15"/>
    <mergeCell ref="E15:F15"/>
    <mergeCell ref="G15:H15"/>
    <mergeCell ref="I15:J15"/>
    <mergeCell ref="K15:L15"/>
    <mergeCell ref="M15:N15"/>
    <mergeCell ref="O15:P15"/>
    <mergeCell ref="Q15:R15"/>
    <mergeCell ref="M16:N16"/>
    <mergeCell ref="O16:P16"/>
    <mergeCell ref="Q16:R16"/>
    <mergeCell ref="S16:T16"/>
    <mergeCell ref="I4:J4"/>
    <mergeCell ref="K4:L4"/>
    <mergeCell ref="M4:N4"/>
    <mergeCell ref="O4:P4"/>
    <mergeCell ref="Q4:R4"/>
    <mergeCell ref="S4:T4"/>
    <mergeCell ref="A3:B4"/>
    <mergeCell ref="C3:D4"/>
    <mergeCell ref="E3:H3"/>
    <mergeCell ref="I3:L3"/>
    <mergeCell ref="M3:P3"/>
    <mergeCell ref="Q3:T3"/>
    <mergeCell ref="U3:V4"/>
    <mergeCell ref="E4:F4"/>
    <mergeCell ref="G4:H4"/>
    <mergeCell ref="A6:B6"/>
    <mergeCell ref="C6:D6"/>
    <mergeCell ref="E6:F6"/>
    <mergeCell ref="G6:H6"/>
    <mergeCell ref="I6:J6"/>
    <mergeCell ref="A5:B5"/>
    <mergeCell ref="C5:D5"/>
    <mergeCell ref="E5:F5"/>
    <mergeCell ref="G5:H5"/>
    <mergeCell ref="I5:J5"/>
    <mergeCell ref="K6:L6"/>
    <mergeCell ref="M6:N6"/>
    <mergeCell ref="O6:P6"/>
    <mergeCell ref="Q6:R6"/>
    <mergeCell ref="S6:T6"/>
    <mergeCell ref="U6:V6"/>
    <mergeCell ref="M5:N5"/>
    <mergeCell ref="O5:P5"/>
    <mergeCell ref="Q5:R5"/>
    <mergeCell ref="S5:T5"/>
    <mergeCell ref="U5:V5"/>
    <mergeCell ref="K5:L5"/>
    <mergeCell ref="A8:B8"/>
    <mergeCell ref="C8:D8"/>
    <mergeCell ref="E8:F8"/>
    <mergeCell ref="G8:H8"/>
    <mergeCell ref="I8:J8"/>
    <mergeCell ref="A7:B7"/>
    <mergeCell ref="C7:D7"/>
    <mergeCell ref="E7:F7"/>
    <mergeCell ref="G7:H7"/>
    <mergeCell ref="I7:J7"/>
    <mergeCell ref="K8:L8"/>
    <mergeCell ref="K7:L7"/>
    <mergeCell ref="M8:N8"/>
    <mergeCell ref="O8:P8"/>
    <mergeCell ref="Q8:R8"/>
    <mergeCell ref="S8:T8"/>
    <mergeCell ref="U8:V8"/>
    <mergeCell ref="M7:N7"/>
    <mergeCell ref="O7:P7"/>
    <mergeCell ref="Q7:R7"/>
    <mergeCell ref="S7:T7"/>
    <mergeCell ref="U7:V7"/>
    <mergeCell ref="A10:B10"/>
    <mergeCell ref="C10:D10"/>
    <mergeCell ref="E10:F10"/>
    <mergeCell ref="G10:H10"/>
    <mergeCell ref="I10:J10"/>
    <mergeCell ref="A9:B9"/>
    <mergeCell ref="C9:D9"/>
    <mergeCell ref="E9:F9"/>
    <mergeCell ref="G9:H9"/>
    <mergeCell ref="I9:J9"/>
    <mergeCell ref="K10:L10"/>
    <mergeCell ref="M10:N10"/>
    <mergeCell ref="O10:P10"/>
    <mergeCell ref="Q10:R10"/>
    <mergeCell ref="S10:T10"/>
    <mergeCell ref="U10:V10"/>
    <mergeCell ref="M9:N9"/>
    <mergeCell ref="O9:P9"/>
    <mergeCell ref="Q9:R9"/>
    <mergeCell ref="S9:T9"/>
    <mergeCell ref="U9:V9"/>
    <mergeCell ref="K9:L9"/>
    <mergeCell ref="A12:B12"/>
    <mergeCell ref="C12:D12"/>
    <mergeCell ref="E12:F12"/>
    <mergeCell ref="G12:H12"/>
    <mergeCell ref="I12:J12"/>
    <mergeCell ref="A11:B11"/>
    <mergeCell ref="C11:D11"/>
    <mergeCell ref="E11:F11"/>
    <mergeCell ref="G11:H11"/>
    <mergeCell ref="I11:J11"/>
    <mergeCell ref="K12:L12"/>
    <mergeCell ref="M12:N12"/>
    <mergeCell ref="O12:P12"/>
    <mergeCell ref="Q12:R12"/>
    <mergeCell ref="S12:T12"/>
    <mergeCell ref="U12:V12"/>
    <mergeCell ref="M11:N11"/>
    <mergeCell ref="O11:P11"/>
    <mergeCell ref="Q11:R11"/>
    <mergeCell ref="S11:T11"/>
    <mergeCell ref="U11:V11"/>
    <mergeCell ref="K11:L11"/>
    <mergeCell ref="A14:B14"/>
    <mergeCell ref="C14:D14"/>
    <mergeCell ref="E14:F14"/>
    <mergeCell ref="G14:H14"/>
    <mergeCell ref="I14:J14"/>
    <mergeCell ref="A13:B13"/>
    <mergeCell ref="C13:D13"/>
    <mergeCell ref="E13:F13"/>
    <mergeCell ref="G13:H13"/>
    <mergeCell ref="I13:J13"/>
    <mergeCell ref="K14:L14"/>
    <mergeCell ref="M14:N14"/>
    <mergeCell ref="O14:P14"/>
    <mergeCell ref="Q14:R14"/>
    <mergeCell ref="S14:T14"/>
    <mergeCell ref="U14:V14"/>
    <mergeCell ref="M13:N13"/>
    <mergeCell ref="O13:P13"/>
    <mergeCell ref="Q13:R13"/>
    <mergeCell ref="S13:T13"/>
    <mergeCell ref="U13:V13"/>
    <mergeCell ref="K13:L13"/>
    <mergeCell ref="U16:V16"/>
    <mergeCell ref="A16:B16"/>
    <mergeCell ref="C16:D16"/>
    <mergeCell ref="E16:F16"/>
    <mergeCell ref="G16:H16"/>
    <mergeCell ref="I16:J16"/>
    <mergeCell ref="K16:L16"/>
    <mergeCell ref="V39:X39"/>
    <mergeCell ref="A38:B39"/>
    <mergeCell ref="C38:F38"/>
    <mergeCell ref="G38:X38"/>
    <mergeCell ref="C39:D39"/>
    <mergeCell ref="E39:F39"/>
    <mergeCell ref="G39:I39"/>
    <mergeCell ref="J39:L39"/>
    <mergeCell ref="M39:O39"/>
    <mergeCell ref="P39:R39"/>
    <mergeCell ref="S39:U39"/>
    <mergeCell ref="A40:B40"/>
    <mergeCell ref="C40:D40"/>
    <mergeCell ref="E40:F40"/>
    <mergeCell ref="G40:I40"/>
    <mergeCell ref="J40:L40"/>
    <mergeCell ref="M40:O40"/>
    <mergeCell ref="P40:R40"/>
    <mergeCell ref="S40:U40"/>
    <mergeCell ref="V40:X40"/>
    <mergeCell ref="P41:R41"/>
    <mergeCell ref="S41:U41"/>
    <mergeCell ref="V41:X41"/>
    <mergeCell ref="A42:B42"/>
    <mergeCell ref="C42:D42"/>
    <mergeCell ref="E42:F42"/>
    <mergeCell ref="G42:I42"/>
    <mergeCell ref="J42:L42"/>
    <mergeCell ref="M42:O42"/>
    <mergeCell ref="P42:R42"/>
    <mergeCell ref="A41:B41"/>
    <mergeCell ref="C41:D41"/>
    <mergeCell ref="E41:F41"/>
    <mergeCell ref="G41:I41"/>
    <mergeCell ref="J41:L41"/>
    <mergeCell ref="M41:O41"/>
    <mergeCell ref="S42:U42"/>
    <mergeCell ref="V42:X42"/>
    <mergeCell ref="A43:B43"/>
    <mergeCell ref="C43:D43"/>
    <mergeCell ref="E43:F43"/>
    <mergeCell ref="G43:I43"/>
    <mergeCell ref="J43:L43"/>
    <mergeCell ref="M43:O43"/>
    <mergeCell ref="P43:R43"/>
    <mergeCell ref="S43:U43"/>
    <mergeCell ref="V43:X43"/>
    <mergeCell ref="A44:B44"/>
    <mergeCell ref="C44:D44"/>
    <mergeCell ref="E44:F44"/>
    <mergeCell ref="G44:I44"/>
    <mergeCell ref="J44:L44"/>
    <mergeCell ref="M44:O44"/>
    <mergeCell ref="P44:R44"/>
    <mergeCell ref="S44:U44"/>
    <mergeCell ref="V44:X44"/>
    <mergeCell ref="P45:R45"/>
    <mergeCell ref="S45:U45"/>
    <mergeCell ref="V45:X45"/>
    <mergeCell ref="A46:B46"/>
    <mergeCell ref="C46:D46"/>
    <mergeCell ref="E46:F46"/>
    <mergeCell ref="G46:I46"/>
    <mergeCell ref="J46:L46"/>
    <mergeCell ref="M46:O46"/>
    <mergeCell ref="P46:R46"/>
    <mergeCell ref="A45:B45"/>
    <mergeCell ref="C45:D45"/>
    <mergeCell ref="E45:F45"/>
    <mergeCell ref="G45:I45"/>
    <mergeCell ref="J45:L45"/>
    <mergeCell ref="M45:O45"/>
    <mergeCell ref="S46:U46"/>
    <mergeCell ref="V46:X46"/>
    <mergeCell ref="A47:B47"/>
    <mergeCell ref="C47:D47"/>
    <mergeCell ref="E47:F47"/>
    <mergeCell ref="G47:I47"/>
    <mergeCell ref="J47:L47"/>
    <mergeCell ref="M47:O47"/>
    <mergeCell ref="P47:R47"/>
    <mergeCell ref="S47:U47"/>
    <mergeCell ref="V47:X47"/>
    <mergeCell ref="A48:B48"/>
    <mergeCell ref="C48:D48"/>
    <mergeCell ref="E48:F48"/>
    <mergeCell ref="G48:I48"/>
    <mergeCell ref="J48:L48"/>
    <mergeCell ref="M48:O48"/>
    <mergeCell ref="P48:R48"/>
    <mergeCell ref="S48:U48"/>
    <mergeCell ref="V48:X48"/>
    <mergeCell ref="P50:R50"/>
    <mergeCell ref="S50:U50"/>
    <mergeCell ref="V50:X50"/>
    <mergeCell ref="A50:B50"/>
    <mergeCell ref="C50:D50"/>
    <mergeCell ref="E50:F50"/>
    <mergeCell ref="G50:I50"/>
    <mergeCell ref="J50:L50"/>
    <mergeCell ref="M50:O50"/>
  </mergeCells>
  <phoneticPr fontId="3"/>
  <printOptions gridLinesSet="0"/>
  <pageMargins left="0.59055118110236227" right="0.59055118110236227" top="0.78740157480314965" bottom="0.78740157480314965" header="0" footer="0"/>
  <pageSetup paperSize="9" scale="88" firstPageNumber="142" fitToHeight="0" pageOrder="overThenDown" orientation="portrait"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N23"/>
  <sheetViews>
    <sheetView view="pageBreakPreview" zoomScaleNormal="100" zoomScaleSheetLayoutView="100" workbookViewId="0">
      <selection activeCell="E21" sqref="E21:F21"/>
    </sheetView>
  </sheetViews>
  <sheetFormatPr defaultColWidth="10.4140625" defaultRowHeight="24.15" customHeight="1"/>
  <cols>
    <col min="1" max="1" width="10.6640625" style="53" customWidth="1"/>
    <col min="2" max="2" width="12.58203125" style="53" customWidth="1"/>
    <col min="3" max="12" width="6.6640625" style="53" customWidth="1"/>
    <col min="13" max="13" width="7" style="53" customWidth="1"/>
    <col min="14" max="256" width="10.4140625" style="53"/>
    <col min="257" max="257" width="11.6640625" style="53" customWidth="1"/>
    <col min="258" max="258" width="11.58203125" style="53" customWidth="1"/>
    <col min="259" max="266" width="7.58203125" style="53" customWidth="1"/>
    <col min="267" max="267" width="7.9140625" style="53" customWidth="1"/>
    <col min="268" max="269" width="7" style="53" customWidth="1"/>
    <col min="270" max="512" width="10.4140625" style="53"/>
    <col min="513" max="513" width="11.6640625" style="53" customWidth="1"/>
    <col min="514" max="514" width="11.58203125" style="53" customWidth="1"/>
    <col min="515" max="522" width="7.58203125" style="53" customWidth="1"/>
    <col min="523" max="523" width="7.9140625" style="53" customWidth="1"/>
    <col min="524" max="525" width="7" style="53" customWidth="1"/>
    <col min="526" max="768" width="10.4140625" style="53"/>
    <col min="769" max="769" width="11.6640625" style="53" customWidth="1"/>
    <col min="770" max="770" width="11.58203125" style="53" customWidth="1"/>
    <col min="771" max="778" width="7.58203125" style="53" customWidth="1"/>
    <col min="779" max="779" width="7.9140625" style="53" customWidth="1"/>
    <col min="780" max="781" width="7" style="53" customWidth="1"/>
    <col min="782" max="1024" width="10.4140625" style="53"/>
    <col min="1025" max="1025" width="11.6640625" style="53" customWidth="1"/>
    <col min="1026" max="1026" width="11.58203125" style="53" customWidth="1"/>
    <col min="1027" max="1034" width="7.58203125" style="53" customWidth="1"/>
    <col min="1035" max="1035" width="7.9140625" style="53" customWidth="1"/>
    <col min="1036" max="1037" width="7" style="53" customWidth="1"/>
    <col min="1038" max="1280" width="10.4140625" style="53"/>
    <col min="1281" max="1281" width="11.6640625" style="53" customWidth="1"/>
    <col min="1282" max="1282" width="11.58203125" style="53" customWidth="1"/>
    <col min="1283" max="1290" width="7.58203125" style="53" customWidth="1"/>
    <col min="1291" max="1291" width="7.9140625" style="53" customWidth="1"/>
    <col min="1292" max="1293" width="7" style="53" customWidth="1"/>
    <col min="1294" max="1536" width="10.4140625" style="53"/>
    <col min="1537" max="1537" width="11.6640625" style="53" customWidth="1"/>
    <col min="1538" max="1538" width="11.58203125" style="53" customWidth="1"/>
    <col min="1539" max="1546" width="7.58203125" style="53" customWidth="1"/>
    <col min="1547" max="1547" width="7.9140625" style="53" customWidth="1"/>
    <col min="1548" max="1549" width="7" style="53" customWidth="1"/>
    <col min="1550" max="1792" width="10.4140625" style="53"/>
    <col min="1793" max="1793" width="11.6640625" style="53" customWidth="1"/>
    <col min="1794" max="1794" width="11.58203125" style="53" customWidth="1"/>
    <col min="1795" max="1802" width="7.58203125" style="53" customWidth="1"/>
    <col min="1803" max="1803" width="7.9140625" style="53" customWidth="1"/>
    <col min="1804" max="1805" width="7" style="53" customWidth="1"/>
    <col min="1806" max="2048" width="10.4140625" style="53"/>
    <col min="2049" max="2049" width="11.6640625" style="53" customWidth="1"/>
    <col min="2050" max="2050" width="11.58203125" style="53" customWidth="1"/>
    <col min="2051" max="2058" width="7.58203125" style="53" customWidth="1"/>
    <col min="2059" max="2059" width="7.9140625" style="53" customWidth="1"/>
    <col min="2060" max="2061" width="7" style="53" customWidth="1"/>
    <col min="2062" max="2304" width="10.4140625" style="53"/>
    <col min="2305" max="2305" width="11.6640625" style="53" customWidth="1"/>
    <col min="2306" max="2306" width="11.58203125" style="53" customWidth="1"/>
    <col min="2307" max="2314" width="7.58203125" style="53" customWidth="1"/>
    <col min="2315" max="2315" width="7.9140625" style="53" customWidth="1"/>
    <col min="2316" max="2317" width="7" style="53" customWidth="1"/>
    <col min="2318" max="2560" width="10.4140625" style="53"/>
    <col min="2561" max="2561" width="11.6640625" style="53" customWidth="1"/>
    <col min="2562" max="2562" width="11.58203125" style="53" customWidth="1"/>
    <col min="2563" max="2570" width="7.58203125" style="53" customWidth="1"/>
    <col min="2571" max="2571" width="7.9140625" style="53" customWidth="1"/>
    <col min="2572" max="2573" width="7" style="53" customWidth="1"/>
    <col min="2574" max="2816" width="10.4140625" style="53"/>
    <col min="2817" max="2817" width="11.6640625" style="53" customWidth="1"/>
    <col min="2818" max="2818" width="11.58203125" style="53" customWidth="1"/>
    <col min="2819" max="2826" width="7.58203125" style="53" customWidth="1"/>
    <col min="2827" max="2827" width="7.9140625" style="53" customWidth="1"/>
    <col min="2828" max="2829" width="7" style="53" customWidth="1"/>
    <col min="2830" max="3072" width="10.4140625" style="53"/>
    <col min="3073" max="3073" width="11.6640625" style="53" customWidth="1"/>
    <col min="3074" max="3074" width="11.58203125" style="53" customWidth="1"/>
    <col min="3075" max="3082" width="7.58203125" style="53" customWidth="1"/>
    <col min="3083" max="3083" width="7.9140625" style="53" customWidth="1"/>
    <col min="3084" max="3085" width="7" style="53" customWidth="1"/>
    <col min="3086" max="3328" width="10.4140625" style="53"/>
    <col min="3329" max="3329" width="11.6640625" style="53" customWidth="1"/>
    <col min="3330" max="3330" width="11.58203125" style="53" customWidth="1"/>
    <col min="3331" max="3338" width="7.58203125" style="53" customWidth="1"/>
    <col min="3339" max="3339" width="7.9140625" style="53" customWidth="1"/>
    <col min="3340" max="3341" width="7" style="53" customWidth="1"/>
    <col min="3342" max="3584" width="10.4140625" style="53"/>
    <col min="3585" max="3585" width="11.6640625" style="53" customWidth="1"/>
    <col min="3586" max="3586" width="11.58203125" style="53" customWidth="1"/>
    <col min="3587" max="3594" width="7.58203125" style="53" customWidth="1"/>
    <col min="3595" max="3595" width="7.9140625" style="53" customWidth="1"/>
    <col min="3596" max="3597" width="7" style="53" customWidth="1"/>
    <col min="3598" max="3840" width="10.4140625" style="53"/>
    <col min="3841" max="3841" width="11.6640625" style="53" customWidth="1"/>
    <col min="3842" max="3842" width="11.58203125" style="53" customWidth="1"/>
    <col min="3843" max="3850" width="7.58203125" style="53" customWidth="1"/>
    <col min="3851" max="3851" width="7.9140625" style="53" customWidth="1"/>
    <col min="3852" max="3853" width="7" style="53" customWidth="1"/>
    <col min="3854" max="4096" width="10.4140625" style="53"/>
    <col min="4097" max="4097" width="11.6640625" style="53" customWidth="1"/>
    <col min="4098" max="4098" width="11.58203125" style="53" customWidth="1"/>
    <col min="4099" max="4106" width="7.58203125" style="53" customWidth="1"/>
    <col min="4107" max="4107" width="7.9140625" style="53" customWidth="1"/>
    <col min="4108" max="4109" width="7" style="53" customWidth="1"/>
    <col min="4110" max="4352" width="10.4140625" style="53"/>
    <col min="4353" max="4353" width="11.6640625" style="53" customWidth="1"/>
    <col min="4354" max="4354" width="11.58203125" style="53" customWidth="1"/>
    <col min="4355" max="4362" width="7.58203125" style="53" customWidth="1"/>
    <col min="4363" max="4363" width="7.9140625" style="53" customWidth="1"/>
    <col min="4364" max="4365" width="7" style="53" customWidth="1"/>
    <col min="4366" max="4608" width="10.4140625" style="53"/>
    <col min="4609" max="4609" width="11.6640625" style="53" customWidth="1"/>
    <col min="4610" max="4610" width="11.58203125" style="53" customWidth="1"/>
    <col min="4611" max="4618" width="7.58203125" style="53" customWidth="1"/>
    <col min="4619" max="4619" width="7.9140625" style="53" customWidth="1"/>
    <col min="4620" max="4621" width="7" style="53" customWidth="1"/>
    <col min="4622" max="4864" width="10.4140625" style="53"/>
    <col min="4865" max="4865" width="11.6640625" style="53" customWidth="1"/>
    <col min="4866" max="4866" width="11.58203125" style="53" customWidth="1"/>
    <col min="4867" max="4874" width="7.58203125" style="53" customWidth="1"/>
    <col min="4875" max="4875" width="7.9140625" style="53" customWidth="1"/>
    <col min="4876" max="4877" width="7" style="53" customWidth="1"/>
    <col min="4878" max="5120" width="10.4140625" style="53"/>
    <col min="5121" max="5121" width="11.6640625" style="53" customWidth="1"/>
    <col min="5122" max="5122" width="11.58203125" style="53" customWidth="1"/>
    <col min="5123" max="5130" width="7.58203125" style="53" customWidth="1"/>
    <col min="5131" max="5131" width="7.9140625" style="53" customWidth="1"/>
    <col min="5132" max="5133" width="7" style="53" customWidth="1"/>
    <col min="5134" max="5376" width="10.4140625" style="53"/>
    <col min="5377" max="5377" width="11.6640625" style="53" customWidth="1"/>
    <col min="5378" max="5378" width="11.58203125" style="53" customWidth="1"/>
    <col min="5379" max="5386" width="7.58203125" style="53" customWidth="1"/>
    <col min="5387" max="5387" width="7.9140625" style="53" customWidth="1"/>
    <col min="5388" max="5389" width="7" style="53" customWidth="1"/>
    <col min="5390" max="5632" width="10.4140625" style="53"/>
    <col min="5633" max="5633" width="11.6640625" style="53" customWidth="1"/>
    <col min="5634" max="5634" width="11.58203125" style="53" customWidth="1"/>
    <col min="5635" max="5642" width="7.58203125" style="53" customWidth="1"/>
    <col min="5643" max="5643" width="7.9140625" style="53" customWidth="1"/>
    <col min="5644" max="5645" width="7" style="53" customWidth="1"/>
    <col min="5646" max="5888" width="10.4140625" style="53"/>
    <col min="5889" max="5889" width="11.6640625" style="53" customWidth="1"/>
    <col min="5890" max="5890" width="11.58203125" style="53" customWidth="1"/>
    <col min="5891" max="5898" width="7.58203125" style="53" customWidth="1"/>
    <col min="5899" max="5899" width="7.9140625" style="53" customWidth="1"/>
    <col min="5900" max="5901" width="7" style="53" customWidth="1"/>
    <col min="5902" max="6144" width="10.4140625" style="53"/>
    <col min="6145" max="6145" width="11.6640625" style="53" customWidth="1"/>
    <col min="6146" max="6146" width="11.58203125" style="53" customWidth="1"/>
    <col min="6147" max="6154" width="7.58203125" style="53" customWidth="1"/>
    <col min="6155" max="6155" width="7.9140625" style="53" customWidth="1"/>
    <col min="6156" max="6157" width="7" style="53" customWidth="1"/>
    <col min="6158" max="6400" width="10.4140625" style="53"/>
    <col min="6401" max="6401" width="11.6640625" style="53" customWidth="1"/>
    <col min="6402" max="6402" width="11.58203125" style="53" customWidth="1"/>
    <col min="6403" max="6410" width="7.58203125" style="53" customWidth="1"/>
    <col min="6411" max="6411" width="7.9140625" style="53" customWidth="1"/>
    <col min="6412" max="6413" width="7" style="53" customWidth="1"/>
    <col min="6414" max="6656" width="10.4140625" style="53"/>
    <col min="6657" max="6657" width="11.6640625" style="53" customWidth="1"/>
    <col min="6658" max="6658" width="11.58203125" style="53" customWidth="1"/>
    <col min="6659" max="6666" width="7.58203125" style="53" customWidth="1"/>
    <col min="6667" max="6667" width="7.9140625" style="53" customWidth="1"/>
    <col min="6668" max="6669" width="7" style="53" customWidth="1"/>
    <col min="6670" max="6912" width="10.4140625" style="53"/>
    <col min="6913" max="6913" width="11.6640625" style="53" customWidth="1"/>
    <col min="6914" max="6914" width="11.58203125" style="53" customWidth="1"/>
    <col min="6915" max="6922" width="7.58203125" style="53" customWidth="1"/>
    <col min="6923" max="6923" width="7.9140625" style="53" customWidth="1"/>
    <col min="6924" max="6925" width="7" style="53" customWidth="1"/>
    <col min="6926" max="7168" width="10.4140625" style="53"/>
    <col min="7169" max="7169" width="11.6640625" style="53" customWidth="1"/>
    <col min="7170" max="7170" width="11.58203125" style="53" customWidth="1"/>
    <col min="7171" max="7178" width="7.58203125" style="53" customWidth="1"/>
    <col min="7179" max="7179" width="7.9140625" style="53" customWidth="1"/>
    <col min="7180" max="7181" width="7" style="53" customWidth="1"/>
    <col min="7182" max="7424" width="10.4140625" style="53"/>
    <col min="7425" max="7425" width="11.6640625" style="53" customWidth="1"/>
    <col min="7426" max="7426" width="11.58203125" style="53" customWidth="1"/>
    <col min="7427" max="7434" width="7.58203125" style="53" customWidth="1"/>
    <col min="7435" max="7435" width="7.9140625" style="53" customWidth="1"/>
    <col min="7436" max="7437" width="7" style="53" customWidth="1"/>
    <col min="7438" max="7680" width="10.4140625" style="53"/>
    <col min="7681" max="7681" width="11.6640625" style="53" customWidth="1"/>
    <col min="7682" max="7682" width="11.58203125" style="53" customWidth="1"/>
    <col min="7683" max="7690" width="7.58203125" style="53" customWidth="1"/>
    <col min="7691" max="7691" width="7.9140625" style="53" customWidth="1"/>
    <col min="7692" max="7693" width="7" style="53" customWidth="1"/>
    <col min="7694" max="7936" width="10.4140625" style="53"/>
    <col min="7937" max="7937" width="11.6640625" style="53" customWidth="1"/>
    <col min="7938" max="7938" width="11.58203125" style="53" customWidth="1"/>
    <col min="7939" max="7946" width="7.58203125" style="53" customWidth="1"/>
    <col min="7947" max="7947" width="7.9140625" style="53" customWidth="1"/>
    <col min="7948" max="7949" width="7" style="53" customWidth="1"/>
    <col min="7950" max="8192" width="10.4140625" style="53"/>
    <col min="8193" max="8193" width="11.6640625" style="53" customWidth="1"/>
    <col min="8194" max="8194" width="11.58203125" style="53" customWidth="1"/>
    <col min="8195" max="8202" width="7.58203125" style="53" customWidth="1"/>
    <col min="8203" max="8203" width="7.9140625" style="53" customWidth="1"/>
    <col min="8204" max="8205" width="7" style="53" customWidth="1"/>
    <col min="8206" max="8448" width="10.4140625" style="53"/>
    <col min="8449" max="8449" width="11.6640625" style="53" customWidth="1"/>
    <col min="8450" max="8450" width="11.58203125" style="53" customWidth="1"/>
    <col min="8451" max="8458" width="7.58203125" style="53" customWidth="1"/>
    <col min="8459" max="8459" width="7.9140625" style="53" customWidth="1"/>
    <col min="8460" max="8461" width="7" style="53" customWidth="1"/>
    <col min="8462" max="8704" width="10.4140625" style="53"/>
    <col min="8705" max="8705" width="11.6640625" style="53" customWidth="1"/>
    <col min="8706" max="8706" width="11.58203125" style="53" customWidth="1"/>
    <col min="8707" max="8714" width="7.58203125" style="53" customWidth="1"/>
    <col min="8715" max="8715" width="7.9140625" style="53" customWidth="1"/>
    <col min="8716" max="8717" width="7" style="53" customWidth="1"/>
    <col min="8718" max="8960" width="10.4140625" style="53"/>
    <col min="8961" max="8961" width="11.6640625" style="53" customWidth="1"/>
    <col min="8962" max="8962" width="11.58203125" style="53" customWidth="1"/>
    <col min="8963" max="8970" width="7.58203125" style="53" customWidth="1"/>
    <col min="8971" max="8971" width="7.9140625" style="53" customWidth="1"/>
    <col min="8972" max="8973" width="7" style="53" customWidth="1"/>
    <col min="8974" max="9216" width="10.4140625" style="53"/>
    <col min="9217" max="9217" width="11.6640625" style="53" customWidth="1"/>
    <col min="9218" max="9218" width="11.58203125" style="53" customWidth="1"/>
    <col min="9219" max="9226" width="7.58203125" style="53" customWidth="1"/>
    <col min="9227" max="9227" width="7.9140625" style="53" customWidth="1"/>
    <col min="9228" max="9229" width="7" style="53" customWidth="1"/>
    <col min="9230" max="9472" width="10.4140625" style="53"/>
    <col min="9473" max="9473" width="11.6640625" style="53" customWidth="1"/>
    <col min="9474" max="9474" width="11.58203125" style="53" customWidth="1"/>
    <col min="9475" max="9482" width="7.58203125" style="53" customWidth="1"/>
    <col min="9483" max="9483" width="7.9140625" style="53" customWidth="1"/>
    <col min="9484" max="9485" width="7" style="53" customWidth="1"/>
    <col min="9486" max="9728" width="10.4140625" style="53"/>
    <col min="9729" max="9729" width="11.6640625" style="53" customWidth="1"/>
    <col min="9730" max="9730" width="11.58203125" style="53" customWidth="1"/>
    <col min="9731" max="9738" width="7.58203125" style="53" customWidth="1"/>
    <col min="9739" max="9739" width="7.9140625" style="53" customWidth="1"/>
    <col min="9740" max="9741" width="7" style="53" customWidth="1"/>
    <col min="9742" max="9984" width="10.4140625" style="53"/>
    <col min="9985" max="9985" width="11.6640625" style="53" customWidth="1"/>
    <col min="9986" max="9986" width="11.58203125" style="53" customWidth="1"/>
    <col min="9987" max="9994" width="7.58203125" style="53" customWidth="1"/>
    <col min="9995" max="9995" width="7.9140625" style="53" customWidth="1"/>
    <col min="9996" max="9997" width="7" style="53" customWidth="1"/>
    <col min="9998" max="10240" width="10.4140625" style="53"/>
    <col min="10241" max="10241" width="11.6640625" style="53" customWidth="1"/>
    <col min="10242" max="10242" width="11.58203125" style="53" customWidth="1"/>
    <col min="10243" max="10250" width="7.58203125" style="53" customWidth="1"/>
    <col min="10251" max="10251" width="7.9140625" style="53" customWidth="1"/>
    <col min="10252" max="10253" width="7" style="53" customWidth="1"/>
    <col min="10254" max="10496" width="10.4140625" style="53"/>
    <col min="10497" max="10497" width="11.6640625" style="53" customWidth="1"/>
    <col min="10498" max="10498" width="11.58203125" style="53" customWidth="1"/>
    <col min="10499" max="10506" width="7.58203125" style="53" customWidth="1"/>
    <col min="10507" max="10507" width="7.9140625" style="53" customWidth="1"/>
    <col min="10508" max="10509" width="7" style="53" customWidth="1"/>
    <col min="10510" max="10752" width="10.4140625" style="53"/>
    <col min="10753" max="10753" width="11.6640625" style="53" customWidth="1"/>
    <col min="10754" max="10754" width="11.58203125" style="53" customWidth="1"/>
    <col min="10755" max="10762" width="7.58203125" style="53" customWidth="1"/>
    <col min="10763" max="10763" width="7.9140625" style="53" customWidth="1"/>
    <col min="10764" max="10765" width="7" style="53" customWidth="1"/>
    <col min="10766" max="11008" width="10.4140625" style="53"/>
    <col min="11009" max="11009" width="11.6640625" style="53" customWidth="1"/>
    <col min="11010" max="11010" width="11.58203125" style="53" customWidth="1"/>
    <col min="11011" max="11018" width="7.58203125" style="53" customWidth="1"/>
    <col min="11019" max="11019" width="7.9140625" style="53" customWidth="1"/>
    <col min="11020" max="11021" width="7" style="53" customWidth="1"/>
    <col min="11022" max="11264" width="10.4140625" style="53"/>
    <col min="11265" max="11265" width="11.6640625" style="53" customWidth="1"/>
    <col min="11266" max="11266" width="11.58203125" style="53" customWidth="1"/>
    <col min="11267" max="11274" width="7.58203125" style="53" customWidth="1"/>
    <col min="11275" max="11275" width="7.9140625" style="53" customWidth="1"/>
    <col min="11276" max="11277" width="7" style="53" customWidth="1"/>
    <col min="11278" max="11520" width="10.4140625" style="53"/>
    <col min="11521" max="11521" width="11.6640625" style="53" customWidth="1"/>
    <col min="11522" max="11522" width="11.58203125" style="53" customWidth="1"/>
    <col min="11523" max="11530" width="7.58203125" style="53" customWidth="1"/>
    <col min="11531" max="11531" width="7.9140625" style="53" customWidth="1"/>
    <col min="11532" max="11533" width="7" style="53" customWidth="1"/>
    <col min="11534" max="11776" width="10.4140625" style="53"/>
    <col min="11777" max="11777" width="11.6640625" style="53" customWidth="1"/>
    <col min="11778" max="11778" width="11.58203125" style="53" customWidth="1"/>
    <col min="11779" max="11786" width="7.58203125" style="53" customWidth="1"/>
    <col min="11787" max="11787" width="7.9140625" style="53" customWidth="1"/>
    <col min="11788" max="11789" width="7" style="53" customWidth="1"/>
    <col min="11790" max="12032" width="10.4140625" style="53"/>
    <col min="12033" max="12033" width="11.6640625" style="53" customWidth="1"/>
    <col min="12034" max="12034" width="11.58203125" style="53" customWidth="1"/>
    <col min="12035" max="12042" width="7.58203125" style="53" customWidth="1"/>
    <col min="12043" max="12043" width="7.9140625" style="53" customWidth="1"/>
    <col min="12044" max="12045" width="7" style="53" customWidth="1"/>
    <col min="12046" max="12288" width="10.4140625" style="53"/>
    <col min="12289" max="12289" width="11.6640625" style="53" customWidth="1"/>
    <col min="12290" max="12290" width="11.58203125" style="53" customWidth="1"/>
    <col min="12291" max="12298" width="7.58203125" style="53" customWidth="1"/>
    <col min="12299" max="12299" width="7.9140625" style="53" customWidth="1"/>
    <col min="12300" max="12301" width="7" style="53" customWidth="1"/>
    <col min="12302" max="12544" width="10.4140625" style="53"/>
    <col min="12545" max="12545" width="11.6640625" style="53" customWidth="1"/>
    <col min="12546" max="12546" width="11.58203125" style="53" customWidth="1"/>
    <col min="12547" max="12554" width="7.58203125" style="53" customWidth="1"/>
    <col min="12555" max="12555" width="7.9140625" style="53" customWidth="1"/>
    <col min="12556" max="12557" width="7" style="53" customWidth="1"/>
    <col min="12558" max="12800" width="10.4140625" style="53"/>
    <col min="12801" max="12801" width="11.6640625" style="53" customWidth="1"/>
    <col min="12802" max="12802" width="11.58203125" style="53" customWidth="1"/>
    <col min="12803" max="12810" width="7.58203125" style="53" customWidth="1"/>
    <col min="12811" max="12811" width="7.9140625" style="53" customWidth="1"/>
    <col min="12812" max="12813" width="7" style="53" customWidth="1"/>
    <col min="12814" max="13056" width="10.4140625" style="53"/>
    <col min="13057" max="13057" width="11.6640625" style="53" customWidth="1"/>
    <col min="13058" max="13058" width="11.58203125" style="53" customWidth="1"/>
    <col min="13059" max="13066" width="7.58203125" style="53" customWidth="1"/>
    <col min="13067" max="13067" width="7.9140625" style="53" customWidth="1"/>
    <col min="13068" max="13069" width="7" style="53" customWidth="1"/>
    <col min="13070" max="13312" width="10.4140625" style="53"/>
    <col min="13313" max="13313" width="11.6640625" style="53" customWidth="1"/>
    <col min="13314" max="13314" width="11.58203125" style="53" customWidth="1"/>
    <col min="13315" max="13322" width="7.58203125" style="53" customWidth="1"/>
    <col min="13323" max="13323" width="7.9140625" style="53" customWidth="1"/>
    <col min="13324" max="13325" width="7" style="53" customWidth="1"/>
    <col min="13326" max="13568" width="10.4140625" style="53"/>
    <col min="13569" max="13569" width="11.6640625" style="53" customWidth="1"/>
    <col min="13570" max="13570" width="11.58203125" style="53" customWidth="1"/>
    <col min="13571" max="13578" width="7.58203125" style="53" customWidth="1"/>
    <col min="13579" max="13579" width="7.9140625" style="53" customWidth="1"/>
    <col min="13580" max="13581" width="7" style="53" customWidth="1"/>
    <col min="13582" max="13824" width="10.4140625" style="53"/>
    <col min="13825" max="13825" width="11.6640625" style="53" customWidth="1"/>
    <col min="13826" max="13826" width="11.58203125" style="53" customWidth="1"/>
    <col min="13827" max="13834" width="7.58203125" style="53" customWidth="1"/>
    <col min="13835" max="13835" width="7.9140625" style="53" customWidth="1"/>
    <col min="13836" max="13837" width="7" style="53" customWidth="1"/>
    <col min="13838" max="14080" width="10.4140625" style="53"/>
    <col min="14081" max="14081" width="11.6640625" style="53" customWidth="1"/>
    <col min="14082" max="14082" width="11.58203125" style="53" customWidth="1"/>
    <col min="14083" max="14090" width="7.58203125" style="53" customWidth="1"/>
    <col min="14091" max="14091" width="7.9140625" style="53" customWidth="1"/>
    <col min="14092" max="14093" width="7" style="53" customWidth="1"/>
    <col min="14094" max="14336" width="10.4140625" style="53"/>
    <col min="14337" max="14337" width="11.6640625" style="53" customWidth="1"/>
    <col min="14338" max="14338" width="11.58203125" style="53" customWidth="1"/>
    <col min="14339" max="14346" width="7.58203125" style="53" customWidth="1"/>
    <col min="14347" max="14347" width="7.9140625" style="53" customWidth="1"/>
    <col min="14348" max="14349" width="7" style="53" customWidth="1"/>
    <col min="14350" max="14592" width="10.4140625" style="53"/>
    <col min="14593" max="14593" width="11.6640625" style="53" customWidth="1"/>
    <col min="14594" max="14594" width="11.58203125" style="53" customWidth="1"/>
    <col min="14595" max="14602" width="7.58203125" style="53" customWidth="1"/>
    <col min="14603" max="14603" width="7.9140625" style="53" customWidth="1"/>
    <col min="14604" max="14605" width="7" style="53" customWidth="1"/>
    <col min="14606" max="14848" width="10.4140625" style="53"/>
    <col min="14849" max="14849" width="11.6640625" style="53" customWidth="1"/>
    <col min="14850" max="14850" width="11.58203125" style="53" customWidth="1"/>
    <col min="14851" max="14858" width="7.58203125" style="53" customWidth="1"/>
    <col min="14859" max="14859" width="7.9140625" style="53" customWidth="1"/>
    <col min="14860" max="14861" width="7" style="53" customWidth="1"/>
    <col min="14862" max="15104" width="10.4140625" style="53"/>
    <col min="15105" max="15105" width="11.6640625" style="53" customWidth="1"/>
    <col min="15106" max="15106" width="11.58203125" style="53" customWidth="1"/>
    <col min="15107" max="15114" width="7.58203125" style="53" customWidth="1"/>
    <col min="15115" max="15115" width="7.9140625" style="53" customWidth="1"/>
    <col min="15116" max="15117" width="7" style="53" customWidth="1"/>
    <col min="15118" max="15360" width="10.4140625" style="53"/>
    <col min="15361" max="15361" width="11.6640625" style="53" customWidth="1"/>
    <col min="15362" max="15362" width="11.58203125" style="53" customWidth="1"/>
    <col min="15363" max="15370" width="7.58203125" style="53" customWidth="1"/>
    <col min="15371" max="15371" width="7.9140625" style="53" customWidth="1"/>
    <col min="15372" max="15373" width="7" style="53" customWidth="1"/>
    <col min="15374" max="15616" width="10.4140625" style="53"/>
    <col min="15617" max="15617" width="11.6640625" style="53" customWidth="1"/>
    <col min="15618" max="15618" width="11.58203125" style="53" customWidth="1"/>
    <col min="15619" max="15626" width="7.58203125" style="53" customWidth="1"/>
    <col min="15627" max="15627" width="7.9140625" style="53" customWidth="1"/>
    <col min="15628" max="15629" width="7" style="53" customWidth="1"/>
    <col min="15630" max="15872" width="10.4140625" style="53"/>
    <col min="15873" max="15873" width="11.6640625" style="53" customWidth="1"/>
    <col min="15874" max="15874" width="11.58203125" style="53" customWidth="1"/>
    <col min="15875" max="15882" width="7.58203125" style="53" customWidth="1"/>
    <col min="15883" max="15883" width="7.9140625" style="53" customWidth="1"/>
    <col min="15884" max="15885" width="7" style="53" customWidth="1"/>
    <col min="15886" max="16128" width="10.4140625" style="53"/>
    <col min="16129" max="16129" width="11.6640625" style="53" customWidth="1"/>
    <col min="16130" max="16130" width="11.58203125" style="53" customWidth="1"/>
    <col min="16131" max="16138" width="7.58203125" style="53" customWidth="1"/>
    <col min="16139" max="16139" width="7.9140625" style="53" customWidth="1"/>
    <col min="16140" max="16141" width="7" style="53" customWidth="1"/>
    <col min="16142" max="16384" width="10.4140625" style="53"/>
  </cols>
  <sheetData>
    <row r="1" spans="1:12" s="40" customFormat="1" ht="26.25" customHeight="1">
      <c r="A1" s="39" t="s">
        <v>343</v>
      </c>
      <c r="B1" s="39"/>
    </row>
    <row r="2" spans="1:12" s="40" customFormat="1" ht="24" customHeight="1" thickBot="1">
      <c r="A2" s="309" t="s">
        <v>344</v>
      </c>
      <c r="B2" s="309"/>
      <c r="E2" s="41"/>
      <c r="F2" s="41"/>
      <c r="G2" s="42"/>
      <c r="H2" s="199"/>
      <c r="I2" s="42"/>
      <c r="J2" s="199"/>
      <c r="K2" s="41"/>
      <c r="L2" s="199" t="s">
        <v>345</v>
      </c>
    </row>
    <row r="3" spans="1:12" s="40" customFormat="1" ht="20.25" customHeight="1">
      <c r="A3" s="1021" t="s">
        <v>346</v>
      </c>
      <c r="B3" s="1022"/>
      <c r="C3" s="1023" t="s">
        <v>748</v>
      </c>
      <c r="D3" s="1024"/>
      <c r="E3" s="1018" t="s">
        <v>729</v>
      </c>
      <c r="F3" s="1019"/>
      <c r="G3" s="1018" t="s">
        <v>762</v>
      </c>
      <c r="H3" s="775"/>
      <c r="I3" s="1018" t="s">
        <v>795</v>
      </c>
      <c r="J3" s="775"/>
      <c r="K3" s="1018" t="s">
        <v>829</v>
      </c>
      <c r="L3" s="775"/>
    </row>
    <row r="4" spans="1:12" s="40" customFormat="1" ht="20.25" customHeight="1">
      <c r="A4" s="310" t="s">
        <v>704</v>
      </c>
      <c r="B4" s="310" t="s">
        <v>802</v>
      </c>
      <c r="C4" s="311" t="s">
        <v>347</v>
      </c>
      <c r="D4" s="312" t="s">
        <v>348</v>
      </c>
      <c r="E4" s="313" t="s">
        <v>732</v>
      </c>
      <c r="F4" s="314" t="s">
        <v>733</v>
      </c>
      <c r="G4" s="313" t="s">
        <v>732</v>
      </c>
      <c r="H4" s="314" t="s">
        <v>733</v>
      </c>
      <c r="I4" s="313" t="s">
        <v>732</v>
      </c>
      <c r="J4" s="314" t="s">
        <v>733</v>
      </c>
      <c r="K4" s="313" t="s">
        <v>732</v>
      </c>
      <c r="L4" s="314" t="s">
        <v>733</v>
      </c>
    </row>
    <row r="5" spans="1:12" s="40" customFormat="1" ht="41.25" customHeight="1">
      <c r="A5" s="315" t="s">
        <v>349</v>
      </c>
      <c r="B5" s="316" t="s">
        <v>803</v>
      </c>
      <c r="C5" s="16">
        <v>2396</v>
      </c>
      <c r="D5" s="317">
        <v>7.59</v>
      </c>
      <c r="E5" s="318">
        <v>2369</v>
      </c>
      <c r="F5" s="319">
        <v>7.41</v>
      </c>
      <c r="G5" s="318">
        <v>2386</v>
      </c>
      <c r="H5" s="320">
        <v>7.35</v>
      </c>
      <c r="I5" s="318">
        <v>2429</v>
      </c>
      <c r="J5" s="320">
        <v>7.42</v>
      </c>
      <c r="K5" s="318">
        <v>2390</v>
      </c>
      <c r="L5" s="320">
        <f>K5/$K$16*100</f>
        <v>7.2723953261927949</v>
      </c>
    </row>
    <row r="6" spans="1:12" s="40" customFormat="1" ht="41.25" customHeight="1">
      <c r="A6" s="315" t="s">
        <v>350</v>
      </c>
      <c r="B6" s="316" t="s">
        <v>804</v>
      </c>
      <c r="C6" s="321">
        <v>1643</v>
      </c>
      <c r="D6" s="317">
        <v>5.21</v>
      </c>
      <c r="E6" s="318">
        <v>1746</v>
      </c>
      <c r="F6" s="319">
        <v>5.46</v>
      </c>
      <c r="G6" s="318">
        <v>1869</v>
      </c>
      <c r="H6" s="320">
        <v>5.75</v>
      </c>
      <c r="I6" s="318">
        <v>1943</v>
      </c>
      <c r="J6" s="320">
        <v>5.94</v>
      </c>
      <c r="K6" s="318">
        <v>2008</v>
      </c>
      <c r="L6" s="320">
        <f t="shared" ref="L6:L15" si="0">K6/$K$16*100</f>
        <v>6.1100292112950347</v>
      </c>
    </row>
    <row r="7" spans="1:12" s="40" customFormat="1" ht="41.25" customHeight="1">
      <c r="A7" s="315" t="s">
        <v>351</v>
      </c>
      <c r="B7" s="316" t="s">
        <v>805</v>
      </c>
      <c r="C7" s="322">
        <v>1453</v>
      </c>
      <c r="D7" s="317">
        <v>4.5999999999999996</v>
      </c>
      <c r="E7" s="318">
        <v>1554</v>
      </c>
      <c r="F7" s="319">
        <v>4.8600000000000003</v>
      </c>
      <c r="G7" s="318">
        <v>1663</v>
      </c>
      <c r="H7" s="320">
        <v>5.12</v>
      </c>
      <c r="I7" s="318">
        <v>1782</v>
      </c>
      <c r="J7" s="320">
        <v>5.45</v>
      </c>
      <c r="K7" s="318">
        <v>1855</v>
      </c>
      <c r="L7" s="320">
        <f t="shared" si="0"/>
        <v>5.6444741966893863</v>
      </c>
    </row>
    <row r="8" spans="1:12" s="40" customFormat="1" ht="41.25" customHeight="1">
      <c r="A8" s="315" t="s">
        <v>352</v>
      </c>
      <c r="B8" s="315" t="s">
        <v>705</v>
      </c>
      <c r="C8" s="323">
        <v>4503</v>
      </c>
      <c r="D8" s="317">
        <v>14.27</v>
      </c>
      <c r="E8" s="318">
        <v>4280</v>
      </c>
      <c r="F8" s="319">
        <v>13.39</v>
      </c>
      <c r="G8" s="318">
        <v>4063</v>
      </c>
      <c r="H8" s="320">
        <v>12.51</v>
      </c>
      <c r="I8" s="318">
        <v>3847</v>
      </c>
      <c r="J8" s="320">
        <v>11.76</v>
      </c>
      <c r="K8" s="318">
        <v>3581</v>
      </c>
      <c r="L8" s="320">
        <f t="shared" si="0"/>
        <v>10.896421616358325</v>
      </c>
    </row>
    <row r="9" spans="1:12" s="40" customFormat="1" ht="41.25" customHeight="1">
      <c r="A9" s="315" t="s">
        <v>353</v>
      </c>
      <c r="B9" s="315" t="s">
        <v>706</v>
      </c>
      <c r="C9" s="321">
        <v>6434</v>
      </c>
      <c r="D9" s="317">
        <v>20.38</v>
      </c>
      <c r="E9" s="318">
        <v>6510</v>
      </c>
      <c r="F9" s="319">
        <v>20.37</v>
      </c>
      <c r="G9" s="318">
        <v>6643</v>
      </c>
      <c r="H9" s="320">
        <v>20.45</v>
      </c>
      <c r="I9" s="318">
        <v>6689</v>
      </c>
      <c r="J9" s="320">
        <v>20.45</v>
      </c>
      <c r="K9" s="318">
        <v>6732</v>
      </c>
      <c r="L9" s="320">
        <f t="shared" si="0"/>
        <v>20.484420642648491</v>
      </c>
    </row>
    <row r="10" spans="1:12" s="40" customFormat="1" ht="41.25" customHeight="1">
      <c r="A10" s="315" t="s">
        <v>354</v>
      </c>
      <c r="B10" s="315" t="s">
        <v>707</v>
      </c>
      <c r="C10" s="321">
        <v>6590</v>
      </c>
      <c r="D10" s="317">
        <v>20.87</v>
      </c>
      <c r="E10" s="324">
        <v>6756</v>
      </c>
      <c r="F10" s="319">
        <v>21.13</v>
      </c>
      <c r="G10" s="324">
        <v>6872</v>
      </c>
      <c r="H10" s="320">
        <v>21.15</v>
      </c>
      <c r="I10" s="324">
        <v>6894</v>
      </c>
      <c r="J10" s="320">
        <v>21.07</v>
      </c>
      <c r="K10" s="324">
        <v>7043</v>
      </c>
      <c r="L10" s="320">
        <f t="shared" si="0"/>
        <v>21.430744888023369</v>
      </c>
    </row>
    <row r="11" spans="1:12" s="40" customFormat="1" ht="41.25" customHeight="1">
      <c r="A11" s="315" t="s">
        <v>355</v>
      </c>
      <c r="B11" s="315" t="s">
        <v>708</v>
      </c>
      <c r="C11" s="321">
        <v>4389</v>
      </c>
      <c r="D11" s="317">
        <v>13.91</v>
      </c>
      <c r="E11" s="325">
        <v>4493</v>
      </c>
      <c r="F11" s="319">
        <v>14.06</v>
      </c>
      <c r="G11" s="325">
        <v>4536</v>
      </c>
      <c r="H11" s="320">
        <v>13.97</v>
      </c>
      <c r="I11" s="325">
        <v>4992</v>
      </c>
      <c r="J11" s="320">
        <v>15.26</v>
      </c>
      <c r="K11" s="325">
        <v>4963</v>
      </c>
      <c r="L11" s="320">
        <f t="shared" si="0"/>
        <v>15.101630963972736</v>
      </c>
    </row>
    <row r="12" spans="1:12" s="40" customFormat="1" ht="41.25" customHeight="1">
      <c r="A12" s="315" t="s">
        <v>356</v>
      </c>
      <c r="B12" s="315" t="s">
        <v>709</v>
      </c>
      <c r="C12" s="321">
        <v>2162</v>
      </c>
      <c r="D12" s="317">
        <v>6.85</v>
      </c>
      <c r="E12" s="318">
        <v>2225</v>
      </c>
      <c r="F12" s="319">
        <v>6.96</v>
      </c>
      <c r="G12" s="318">
        <v>2334</v>
      </c>
      <c r="H12" s="320">
        <v>7.19</v>
      </c>
      <c r="I12" s="318">
        <v>2257</v>
      </c>
      <c r="J12" s="320">
        <v>6.9</v>
      </c>
      <c r="K12" s="318">
        <v>2317</v>
      </c>
      <c r="L12" s="320">
        <f t="shared" si="0"/>
        <v>7.0502677702044796</v>
      </c>
    </row>
    <row r="13" spans="1:12" s="40" customFormat="1" ht="41.25" customHeight="1">
      <c r="A13" s="315" t="s">
        <v>357</v>
      </c>
      <c r="B13" s="315" t="s">
        <v>710</v>
      </c>
      <c r="C13" s="326">
        <v>842</v>
      </c>
      <c r="D13" s="317">
        <v>2.67</v>
      </c>
      <c r="E13" s="324">
        <v>889</v>
      </c>
      <c r="F13" s="319">
        <v>2.78</v>
      </c>
      <c r="G13" s="324">
        <v>932</v>
      </c>
      <c r="H13" s="320">
        <v>2.87</v>
      </c>
      <c r="I13" s="324">
        <v>670</v>
      </c>
      <c r="J13" s="320">
        <v>2.0499999999999998</v>
      </c>
      <c r="K13" s="324">
        <v>671</v>
      </c>
      <c r="L13" s="320">
        <f t="shared" si="0"/>
        <v>2.0417478091528727</v>
      </c>
    </row>
    <row r="14" spans="1:12" s="40" customFormat="1" ht="41.25" customHeight="1">
      <c r="A14" s="315" t="s">
        <v>358</v>
      </c>
      <c r="B14" s="315" t="s">
        <v>711</v>
      </c>
      <c r="C14" s="327">
        <v>673</v>
      </c>
      <c r="D14" s="317">
        <v>2.13</v>
      </c>
      <c r="E14" s="325">
        <v>694</v>
      </c>
      <c r="F14" s="319">
        <v>2.17</v>
      </c>
      <c r="G14" s="325">
        <v>705</v>
      </c>
      <c r="H14" s="320">
        <v>2.17</v>
      </c>
      <c r="I14" s="325">
        <v>747</v>
      </c>
      <c r="J14" s="320">
        <v>2.2799999999999998</v>
      </c>
      <c r="K14" s="325">
        <v>798</v>
      </c>
      <c r="L14" s="320">
        <f t="shared" si="0"/>
        <v>2.4281888997078869</v>
      </c>
    </row>
    <row r="15" spans="1:12" s="40" customFormat="1" ht="41.25" customHeight="1" thickBot="1">
      <c r="A15" s="328" t="s">
        <v>359</v>
      </c>
      <c r="B15" s="328" t="s">
        <v>712</v>
      </c>
      <c r="C15" s="329">
        <v>479</v>
      </c>
      <c r="D15" s="330">
        <v>1.52</v>
      </c>
      <c r="E15" s="331">
        <v>452</v>
      </c>
      <c r="F15" s="332">
        <v>1.41</v>
      </c>
      <c r="G15" s="331">
        <v>476</v>
      </c>
      <c r="H15" s="333">
        <v>1.47</v>
      </c>
      <c r="I15" s="331">
        <v>465</v>
      </c>
      <c r="J15" s="333">
        <v>1.42</v>
      </c>
      <c r="K15" s="331">
        <v>506</v>
      </c>
      <c r="L15" s="333">
        <f t="shared" si="0"/>
        <v>1.539678675754625</v>
      </c>
    </row>
    <row r="16" spans="1:12" s="40" customFormat="1" ht="24" customHeight="1" thickTop="1" thickBot="1">
      <c r="A16" s="933" t="s">
        <v>360</v>
      </c>
      <c r="B16" s="1025"/>
      <c r="C16" s="334">
        <v>31564</v>
      </c>
      <c r="D16" s="335">
        <v>99.999999999999986</v>
      </c>
      <c r="E16" s="336">
        <v>31968</v>
      </c>
      <c r="F16" s="337">
        <v>100</v>
      </c>
      <c r="G16" s="336">
        <v>32479</v>
      </c>
      <c r="H16" s="337">
        <v>99.999999999999986</v>
      </c>
      <c r="I16" s="336">
        <f t="shared" ref="I16:K16" si="1">SUM(I5:I15)</f>
        <v>32715</v>
      </c>
      <c r="J16" s="337">
        <f>SUM(J5:J15)</f>
        <v>100.00000000000001</v>
      </c>
      <c r="K16" s="336">
        <f t="shared" si="1"/>
        <v>32864</v>
      </c>
      <c r="L16" s="337">
        <f>SUM(L5:L15)</f>
        <v>100.00000000000001</v>
      </c>
    </row>
    <row r="17" spans="1:14" s="40" customFormat="1" ht="10" customHeight="1">
      <c r="A17" s="49"/>
      <c r="B17" s="49"/>
      <c r="C17" s="49"/>
      <c r="D17" s="49"/>
      <c r="E17" s="49"/>
      <c r="F17" s="49"/>
      <c r="G17" s="49"/>
      <c r="H17" s="49"/>
    </row>
    <row r="18" spans="1:14" s="40" customFormat="1" ht="24" customHeight="1" thickBot="1">
      <c r="A18" s="59" t="s">
        <v>361</v>
      </c>
      <c r="B18" s="59"/>
      <c r="J18" s="46" t="s">
        <v>837</v>
      </c>
    </row>
    <row r="19" spans="1:14" s="40" customFormat="1" ht="22.5" customHeight="1">
      <c r="A19" s="775"/>
      <c r="B19" s="776"/>
      <c r="C19" s="775" t="s">
        <v>362</v>
      </c>
      <c r="D19" s="781"/>
      <c r="E19" s="1020" t="s">
        <v>656</v>
      </c>
      <c r="F19" s="776"/>
      <c r="G19" s="799" t="s">
        <v>363</v>
      </c>
      <c r="H19" s="801"/>
      <c r="I19" s="800" t="s">
        <v>364</v>
      </c>
      <c r="J19" s="800"/>
      <c r="L19" s="338"/>
      <c r="M19" s="338"/>
      <c r="N19" s="338"/>
    </row>
    <row r="20" spans="1:14" s="40" customFormat="1" ht="27" customHeight="1">
      <c r="A20" s="1004" t="s">
        <v>365</v>
      </c>
      <c r="B20" s="1005"/>
      <c r="C20" s="1006">
        <v>2183602300</v>
      </c>
      <c r="D20" s="1006"/>
      <c r="E20" s="1007">
        <v>2183602300</v>
      </c>
      <c r="F20" s="1008"/>
      <c r="G20" s="1009">
        <v>0</v>
      </c>
      <c r="H20" s="1009"/>
      <c r="I20" s="1010">
        <f>E20/C20*100</f>
        <v>100</v>
      </c>
      <c r="J20" s="1011"/>
      <c r="K20" s="338"/>
    </row>
    <row r="21" spans="1:14" s="40" customFormat="1" ht="24" customHeight="1" thickBot="1">
      <c r="A21" s="1012" t="s">
        <v>366</v>
      </c>
      <c r="B21" s="1013"/>
      <c r="C21" s="1014">
        <v>167571900</v>
      </c>
      <c r="D21" s="1014"/>
      <c r="E21" s="1014">
        <v>158200100</v>
      </c>
      <c r="F21" s="1014"/>
      <c r="G21" s="1015">
        <v>9371800</v>
      </c>
      <c r="H21" s="1015"/>
      <c r="I21" s="1016">
        <f>E21/C21*100</f>
        <v>94.407296211357632</v>
      </c>
      <c r="J21" s="1017"/>
      <c r="K21" s="338"/>
    </row>
    <row r="22" spans="1:14" s="40" customFormat="1" ht="29.25" customHeight="1" thickTop="1" thickBot="1">
      <c r="A22" s="999" t="s">
        <v>367</v>
      </c>
      <c r="B22" s="1000"/>
      <c r="C22" s="1001">
        <f>SUM(C20:D21)</f>
        <v>2351174200</v>
      </c>
      <c r="D22" s="1001"/>
      <c r="E22" s="1001">
        <f>SUM(E20:F21)</f>
        <v>2341802400</v>
      </c>
      <c r="F22" s="1001"/>
      <c r="G22" s="1001">
        <f>SUM(G20:H21)</f>
        <v>9371800</v>
      </c>
      <c r="H22" s="1001"/>
      <c r="I22" s="1002">
        <f>E22/C22*100</f>
        <v>99.60139916472373</v>
      </c>
      <c r="J22" s="1003"/>
      <c r="K22" s="338"/>
    </row>
    <row r="23" spans="1:14" s="40" customFormat="1" ht="17.25" customHeight="1">
      <c r="A23" s="212" t="s">
        <v>688</v>
      </c>
      <c r="B23" s="45"/>
    </row>
  </sheetData>
  <customSheetViews>
    <customSheetView guid="{378F29C8-92BB-4ADE-B7C9-C2099B1BDB80}" showPageBreaks="1" view="pageBreakPreview">
      <selection activeCell="N5" sqref="N5"/>
      <pageMargins left="0.62992125984251968" right="0.43307086614173229" top="0.74803149606299213" bottom="0.74803149606299213" header="0.31496062992125984" footer="0.31496062992125984"/>
      <pageSetup paperSize="9" scale="93" firstPageNumber="152" pageOrder="overThenDown" orientation="portrait" useFirstPageNumber="1" r:id="rId1"/>
      <headerFooter alignWithMargins="0"/>
    </customSheetView>
    <customSheetView guid="{E915AD50-E2BA-4B87-8EFB-8C8783D74250}" showPageBreaks="1" printArea="1" view="pageBreakPreview" topLeftCell="A16">
      <selection activeCell="G26" sqref="G26"/>
      <pageMargins left="0.62992125984251968" right="0.43307086614173229" top="0.74803149606299213" bottom="0.74803149606299213" header="0.31496062992125984" footer="0.31496062992125984"/>
      <pageSetup paperSize="9" firstPageNumber="152" pageOrder="overThenDown" orientation="portrait" useFirstPageNumber="1" r:id="rId2"/>
      <headerFooter alignWithMargins="0"/>
    </customSheetView>
    <customSheetView guid="{D533129D-736A-498B-A442-92C714A2889C}" showPageBreaks="1" printArea="1" view="pageBreakPreview">
      <selection activeCell="G26" sqref="G26"/>
      <pageMargins left="0.62992125984251968" right="0.43307086614173229" top="0.74803149606299213" bottom="0.74803149606299213" header="0.31496062992125984" footer="0.31496062992125984"/>
      <pageSetup paperSize="9" firstPageNumber="152" pageOrder="overThenDown" orientation="portrait" useFirstPageNumber="1" r:id="rId3"/>
      <headerFooter alignWithMargins="0"/>
    </customSheetView>
    <customSheetView guid="{90A86BFC-5A29-47A1-B16B-2C88BEE8AA08}" showPageBreaks="1" printArea="1" view="pageBreakPreview" topLeftCell="A16">
      <selection activeCell="G26" sqref="G26"/>
      <pageMargins left="0.62992125984251968" right="0.43307086614173229" top="0.74803149606299213" bottom="0.74803149606299213" header="0.31496062992125984" footer="0.31496062992125984"/>
      <pageSetup paperSize="9" firstPageNumber="152" pageOrder="overThenDown" orientation="portrait" useFirstPageNumber="1" r:id="rId4"/>
      <headerFooter alignWithMargins="0"/>
    </customSheetView>
    <customSheetView guid="{3EB8CC3E-9A82-4E16-A97F-626541589659}" showPageBreaks="1" printArea="1" view="pageBreakPreview" topLeftCell="A16">
      <selection activeCell="G26" sqref="G26"/>
      <pageMargins left="0.62992125984251968" right="0.43307086614173229" top="0.74803149606299213" bottom="0.74803149606299213" header="0.31496062992125984" footer="0.31496062992125984"/>
      <pageSetup paperSize="9" firstPageNumber="152" pageOrder="overThenDown" orientation="portrait" useFirstPageNumber="1" r:id="rId5"/>
      <headerFooter alignWithMargins="0"/>
    </customSheetView>
    <customSheetView guid="{36BB60DB-041E-4283-9C5E-6CB41743C82C}" showPageBreaks="1" printArea="1" view="pageBreakPreview" topLeftCell="A16">
      <selection activeCell="G26" sqref="G26"/>
      <pageMargins left="0.62992125984251968" right="0.43307086614173229" top="0.74803149606299213" bottom="0.74803149606299213" header="0.31496062992125984" footer="0.31496062992125984"/>
      <pageSetup paperSize="9" firstPageNumber="152" pageOrder="overThenDown" orientation="portrait" useFirstPageNumber="1" r:id="rId6"/>
      <headerFooter alignWithMargins="0"/>
    </customSheetView>
    <customSheetView guid="{BF4B2B80-652C-4497-A8CD-0B9D15218EEA}" showPageBreaks="1" printArea="1" view="pageBreakPreview" topLeftCell="A16">
      <selection activeCell="G26" sqref="G26"/>
      <pageMargins left="0.62992125984251968" right="0.43307086614173229" top="0.74803149606299213" bottom="0.74803149606299213" header="0.31496062992125984" footer="0.31496062992125984"/>
      <pageSetup paperSize="9" firstPageNumber="152" pageOrder="overThenDown" orientation="portrait" useFirstPageNumber="1" r:id="rId7"/>
      <headerFooter alignWithMargins="0"/>
    </customSheetView>
    <customSheetView guid="{3A745724-A3E9-4CE2-9AF5-16042FA6772E}" showPageBreaks="1" printArea="1" view="pageBreakPreview">
      <selection activeCell="C26" sqref="C26"/>
      <pageMargins left="0.62992125984251968" right="0.43307086614173229" top="0.74803149606299213" bottom="0.74803149606299213" header="0.31496062992125984" footer="0.31496062992125984"/>
      <pageSetup paperSize="9" firstPageNumber="152" pageOrder="overThenDown" orientation="portrait" useFirstPageNumber="1" r:id="rId8"/>
      <headerFooter alignWithMargins="0"/>
    </customSheetView>
    <customSheetView guid="{C0D1F2EE-D3C8-4F38-B430-B11033DBCA91}" showPageBreaks="1" printArea="1" view="pageBreakPreview" topLeftCell="A16">
      <selection activeCell="G26" sqref="G26"/>
      <pageMargins left="0.62992125984251968" right="0.43307086614173229" top="0.74803149606299213" bottom="0.74803149606299213" header="0.31496062992125984" footer="0.31496062992125984"/>
      <pageSetup paperSize="9" firstPageNumber="152" pageOrder="overThenDown" orientation="portrait" useFirstPageNumber="1" r:id="rId9"/>
      <headerFooter alignWithMargins="0"/>
    </customSheetView>
    <customSheetView guid="{6380E969-9150-4DC9-BD07-C27618D1043B}" showPageBreaks="1" printArea="1" view="pageBreakPreview">
      <selection activeCell="C26" sqref="C26"/>
      <pageMargins left="0.62992125984251968" right="0.43307086614173229" top="0.74803149606299213" bottom="0.74803149606299213" header="0.31496062992125984" footer="0.31496062992125984"/>
      <pageSetup paperSize="9" firstPageNumber="152" pageOrder="overThenDown" orientation="portrait" useFirstPageNumber="1" r:id="rId10"/>
      <headerFooter alignWithMargins="0"/>
    </customSheetView>
    <customSheetView guid="{38C25886-CB6F-4791-A7C3-87C355F1046F}" showPageBreaks="1" printArea="1" view="pageBreakPreview" topLeftCell="A16">
      <selection activeCell="G26" sqref="G26"/>
      <pageMargins left="0.62992125984251968" right="0.43307086614173229" top="0.74803149606299213" bottom="0.74803149606299213" header="0.31496062992125984" footer="0.31496062992125984"/>
      <pageSetup paperSize="9" firstPageNumber="152" pageOrder="overThenDown" orientation="portrait" useFirstPageNumber="1" r:id="rId11"/>
      <headerFooter alignWithMargins="0"/>
    </customSheetView>
    <customSheetView guid="{4ED3DD2F-8CAA-4A09-878B-C46395F0A843}" showPageBreaks="1" printArea="1" view="pageBreakPreview" topLeftCell="A16">
      <selection activeCell="G26" sqref="G26"/>
      <pageMargins left="0.62992125984251968" right="0.43307086614173229" top="0.74803149606299213" bottom="0.74803149606299213" header="0.31496062992125984" footer="0.31496062992125984"/>
      <pageSetup paperSize="9" firstPageNumber="152" pageOrder="overThenDown" orientation="portrait" useFirstPageNumber="1" r:id="rId12"/>
      <headerFooter alignWithMargins="0"/>
    </customSheetView>
    <customSheetView guid="{A19DCD98-7108-4C1C-AB15-215177A88340}" showPageBreaks="1" printArea="1" view="pageBreakPreview" topLeftCell="A16">
      <selection activeCell="G26" sqref="G26"/>
      <pageMargins left="0.62992125984251968" right="0.43307086614173229" top="0.74803149606299213" bottom="0.74803149606299213" header="0.31496062992125984" footer="0.31496062992125984"/>
      <pageSetup paperSize="9" firstPageNumber="152" pageOrder="overThenDown" orientation="portrait" useFirstPageNumber="1" r:id="rId13"/>
      <headerFooter alignWithMargins="0"/>
    </customSheetView>
    <customSheetView guid="{C9DA7DD4-8D8F-46CB-8ADE-6A720D9EA476}" showPageBreaks="1" printArea="1" view="pageBreakPreview">
      <selection activeCell="G26" sqref="G26"/>
      <pageMargins left="0.62992125984251968" right="0.43307086614173229" top="0.74803149606299213" bottom="0.74803149606299213" header="0.31496062992125984" footer="0.31496062992125984"/>
      <pageSetup paperSize="9" firstPageNumber="152" pageOrder="overThenDown" orientation="portrait" useFirstPageNumber="1" r:id="rId14"/>
      <headerFooter alignWithMargins="0"/>
    </customSheetView>
    <customSheetView guid="{71F5222F-F46C-4BE2-8A3D-CE83EDF671DC}" showPageBreaks="1" printArea="1" view="pageBreakPreview" topLeftCell="A16">
      <selection activeCell="G26" sqref="G26"/>
      <pageMargins left="0.62992125984251968" right="0.43307086614173229" top="0.74803149606299213" bottom="0.74803149606299213" header="0.31496062992125984" footer="0.31496062992125984"/>
      <pageSetup paperSize="9" firstPageNumber="152" pageOrder="overThenDown" orientation="portrait" useFirstPageNumber="1" r:id="rId15"/>
      <headerFooter alignWithMargins="0"/>
    </customSheetView>
    <customSheetView guid="{971791CA-EC65-441D-904E-2D910B41BB6F}" showPageBreaks="1" printArea="1" view="pageBreakPreview">
      <selection activeCell="G26" sqref="G26"/>
      <pageMargins left="0.62992125984251968" right="0.43307086614173229" top="0.74803149606299213" bottom="0.74803149606299213" header="0.31496062992125984" footer="0.31496062992125984"/>
      <pageSetup paperSize="9" firstPageNumber="152" pageOrder="overThenDown" orientation="portrait" useFirstPageNumber="1" r:id="rId16"/>
      <headerFooter alignWithMargins="0"/>
    </customSheetView>
    <customSheetView guid="{20AE4CA4-61C1-4B1C-9914-391FCF28BAB4}" showPageBreaks="1" printArea="1" view="pageBreakPreview">
      <selection activeCell="C41" sqref="C41:F41"/>
      <pageMargins left="0.62992125984251968" right="0.43307086614173229" top="0.74803149606299213" bottom="0.74803149606299213" header="0.31496062992125984" footer="0.31496062992125984"/>
      <pageSetup paperSize="9" scale="93" firstPageNumber="152" pageOrder="overThenDown" orientation="portrait" useFirstPageNumber="1" r:id="rId17"/>
      <headerFooter alignWithMargins="0"/>
    </customSheetView>
    <customSheetView guid="{ACF7D32B-F82D-4EA0-BCE1-A3C3FF1B008D}" showPageBreaks="1" view="pageBreakPreview">
      <selection activeCell="N5" sqref="N5"/>
      <pageMargins left="0.62992125984251968" right="0.43307086614173229" top="0.74803149606299213" bottom="0.74803149606299213" header="0.31496062992125984" footer="0.31496062992125984"/>
      <pageSetup paperSize="9" scale="93" firstPageNumber="152" pageOrder="overThenDown" orientation="portrait" useFirstPageNumber="1" r:id="rId18"/>
      <headerFooter alignWithMargins="0"/>
    </customSheetView>
  </customSheetViews>
  <mergeCells count="27">
    <mergeCell ref="K3:L3"/>
    <mergeCell ref="E3:F3"/>
    <mergeCell ref="G3:H3"/>
    <mergeCell ref="I3:J3"/>
    <mergeCell ref="A19:B19"/>
    <mergeCell ref="C19:D19"/>
    <mergeCell ref="E19:F19"/>
    <mergeCell ref="G19:H19"/>
    <mergeCell ref="I19:J19"/>
    <mergeCell ref="A3:B3"/>
    <mergeCell ref="C3:D3"/>
    <mergeCell ref="A16:B16"/>
    <mergeCell ref="A21:B21"/>
    <mergeCell ref="C21:D21"/>
    <mergeCell ref="E21:F21"/>
    <mergeCell ref="G21:H21"/>
    <mergeCell ref="I21:J21"/>
    <mergeCell ref="A20:B20"/>
    <mergeCell ref="C20:D20"/>
    <mergeCell ref="E20:F20"/>
    <mergeCell ref="G20:H20"/>
    <mergeCell ref="I20:J20"/>
    <mergeCell ref="A22:B22"/>
    <mergeCell ref="C22:D22"/>
    <mergeCell ref="E22:F22"/>
    <mergeCell ref="G22:H22"/>
    <mergeCell ref="I22:J22"/>
  </mergeCells>
  <phoneticPr fontId="3"/>
  <printOptions gridLinesSet="0"/>
  <pageMargins left="0.62992125984251968" right="0.43307086614173229" top="0.74803149606299213" bottom="0.74803149606299213" header="0.31496062992125984" footer="0.31496062992125984"/>
  <pageSetup paperSize="9" scale="93" firstPageNumber="152" fitToHeight="0" pageOrder="overThenDown" orientation="portrait" useFirstPageNumber="1" r:id="rId19"/>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K107"/>
  <sheetViews>
    <sheetView view="pageBreakPreview" zoomScaleNormal="100" zoomScaleSheetLayoutView="100" workbookViewId="0">
      <selection activeCell="P16" sqref="P16:Q17"/>
    </sheetView>
  </sheetViews>
  <sheetFormatPr defaultColWidth="10.4140625" defaultRowHeight="18.75" customHeight="1"/>
  <cols>
    <col min="1" max="1" width="18.1640625" style="53" customWidth="1"/>
    <col min="2" max="2" width="13.08203125" style="114" hidden="1" customWidth="1"/>
    <col min="3" max="3" width="1.58203125" style="53" hidden="1" customWidth="1"/>
    <col min="4" max="4" width="13.08203125" style="53" hidden="1" customWidth="1"/>
    <col min="5" max="5" width="1.58203125" style="53" hidden="1" customWidth="1"/>
    <col min="6" max="6" width="13.4140625" style="53" hidden="1" customWidth="1"/>
    <col min="7" max="7" width="1.58203125" style="53" hidden="1" customWidth="1"/>
    <col min="8" max="8" width="13.4140625" style="53" bestFit="1" customWidth="1"/>
    <col min="9" max="9" width="1.58203125" style="53" customWidth="1"/>
    <col min="10" max="10" width="13.08203125" style="53" customWidth="1"/>
    <col min="11" max="11" width="1.58203125" style="53" customWidth="1"/>
    <col min="12" max="12" width="13.08203125" style="53" customWidth="1"/>
    <col min="13" max="13" width="1.58203125" style="53" customWidth="1"/>
    <col min="14" max="14" width="13.08203125" style="53" customWidth="1"/>
    <col min="15" max="15" width="1.58203125" style="53" customWidth="1"/>
    <col min="16" max="16" width="13.08203125" style="53" customWidth="1"/>
    <col min="17" max="17" width="1.58203125" style="53" customWidth="1"/>
    <col min="18" max="22" width="9.08203125" style="53" customWidth="1"/>
    <col min="23" max="23" width="9.4140625" style="53" customWidth="1"/>
    <col min="24" max="264" width="10.4140625" style="53"/>
    <col min="265" max="265" width="18.1640625" style="53" customWidth="1"/>
    <col min="266" max="266" width="13.5" style="53" customWidth="1"/>
    <col min="267" max="267" width="1.58203125" style="53" customWidth="1"/>
    <col min="268" max="268" width="13.5" style="53" customWidth="1"/>
    <col min="269" max="269" width="1.58203125" style="53" customWidth="1"/>
    <col min="270" max="270" width="13.5" style="53" customWidth="1"/>
    <col min="271" max="271" width="1.58203125" style="53" customWidth="1"/>
    <col min="272" max="272" width="13.5" style="53" customWidth="1"/>
    <col min="273" max="273" width="1.58203125" style="53" customWidth="1"/>
    <col min="274" max="278" width="9.08203125" style="53" customWidth="1"/>
    <col min="279" max="279" width="9.4140625" style="53" customWidth="1"/>
    <col min="280" max="520" width="10.4140625" style="53"/>
    <col min="521" max="521" width="18.1640625" style="53" customWidth="1"/>
    <col min="522" max="522" width="13.5" style="53" customWidth="1"/>
    <col min="523" max="523" width="1.58203125" style="53" customWidth="1"/>
    <col min="524" max="524" width="13.5" style="53" customWidth="1"/>
    <col min="525" max="525" width="1.58203125" style="53" customWidth="1"/>
    <col min="526" max="526" width="13.5" style="53" customWidth="1"/>
    <col min="527" max="527" width="1.58203125" style="53" customWidth="1"/>
    <col min="528" max="528" width="13.5" style="53" customWidth="1"/>
    <col min="529" max="529" width="1.58203125" style="53" customWidth="1"/>
    <col min="530" max="534" width="9.08203125" style="53" customWidth="1"/>
    <col min="535" max="535" width="9.4140625" style="53" customWidth="1"/>
    <col min="536" max="776" width="10.4140625" style="53"/>
    <col min="777" max="777" width="18.1640625" style="53" customWidth="1"/>
    <col min="778" max="778" width="13.5" style="53" customWidth="1"/>
    <col min="779" max="779" width="1.58203125" style="53" customWidth="1"/>
    <col min="780" max="780" width="13.5" style="53" customWidth="1"/>
    <col min="781" max="781" width="1.58203125" style="53" customWidth="1"/>
    <col min="782" max="782" width="13.5" style="53" customWidth="1"/>
    <col min="783" max="783" width="1.58203125" style="53" customWidth="1"/>
    <col min="784" max="784" width="13.5" style="53" customWidth="1"/>
    <col min="785" max="785" width="1.58203125" style="53" customWidth="1"/>
    <col min="786" max="790" width="9.08203125" style="53" customWidth="1"/>
    <col min="791" max="791" width="9.4140625" style="53" customWidth="1"/>
    <col min="792" max="1032" width="10.4140625" style="53"/>
    <col min="1033" max="1033" width="18.1640625" style="53" customWidth="1"/>
    <col min="1034" max="1034" width="13.5" style="53" customWidth="1"/>
    <col min="1035" max="1035" width="1.58203125" style="53" customWidth="1"/>
    <col min="1036" max="1036" width="13.5" style="53" customWidth="1"/>
    <col min="1037" max="1037" width="1.58203125" style="53" customWidth="1"/>
    <col min="1038" max="1038" width="13.5" style="53" customWidth="1"/>
    <col min="1039" max="1039" width="1.58203125" style="53" customWidth="1"/>
    <col min="1040" max="1040" width="13.5" style="53" customWidth="1"/>
    <col min="1041" max="1041" width="1.58203125" style="53" customWidth="1"/>
    <col min="1042" max="1046" width="9.08203125" style="53" customWidth="1"/>
    <col min="1047" max="1047" width="9.4140625" style="53" customWidth="1"/>
    <col min="1048" max="1288" width="10.4140625" style="53"/>
    <col min="1289" max="1289" width="18.1640625" style="53" customWidth="1"/>
    <col min="1290" max="1290" width="13.5" style="53" customWidth="1"/>
    <col min="1291" max="1291" width="1.58203125" style="53" customWidth="1"/>
    <col min="1292" max="1292" width="13.5" style="53" customWidth="1"/>
    <col min="1293" max="1293" width="1.58203125" style="53" customWidth="1"/>
    <col min="1294" max="1294" width="13.5" style="53" customWidth="1"/>
    <col min="1295" max="1295" width="1.58203125" style="53" customWidth="1"/>
    <col min="1296" max="1296" width="13.5" style="53" customWidth="1"/>
    <col min="1297" max="1297" width="1.58203125" style="53" customWidth="1"/>
    <col min="1298" max="1302" width="9.08203125" style="53" customWidth="1"/>
    <col min="1303" max="1303" width="9.4140625" style="53" customWidth="1"/>
    <col min="1304" max="1544" width="10.4140625" style="53"/>
    <col min="1545" max="1545" width="18.1640625" style="53" customWidth="1"/>
    <col min="1546" max="1546" width="13.5" style="53" customWidth="1"/>
    <col min="1547" max="1547" width="1.58203125" style="53" customWidth="1"/>
    <col min="1548" max="1548" width="13.5" style="53" customWidth="1"/>
    <col min="1549" max="1549" width="1.58203125" style="53" customWidth="1"/>
    <col min="1550" max="1550" width="13.5" style="53" customWidth="1"/>
    <col min="1551" max="1551" width="1.58203125" style="53" customWidth="1"/>
    <col min="1552" max="1552" width="13.5" style="53" customWidth="1"/>
    <col min="1553" max="1553" width="1.58203125" style="53" customWidth="1"/>
    <col min="1554" max="1558" width="9.08203125" style="53" customWidth="1"/>
    <col min="1559" max="1559" width="9.4140625" style="53" customWidth="1"/>
    <col min="1560" max="1800" width="10.4140625" style="53"/>
    <col min="1801" max="1801" width="18.1640625" style="53" customWidth="1"/>
    <col min="1802" max="1802" width="13.5" style="53" customWidth="1"/>
    <col min="1803" max="1803" width="1.58203125" style="53" customWidth="1"/>
    <col min="1804" max="1804" width="13.5" style="53" customWidth="1"/>
    <col min="1805" max="1805" width="1.58203125" style="53" customWidth="1"/>
    <col min="1806" max="1806" width="13.5" style="53" customWidth="1"/>
    <col min="1807" max="1807" width="1.58203125" style="53" customWidth="1"/>
    <col min="1808" max="1808" width="13.5" style="53" customWidth="1"/>
    <col min="1809" max="1809" width="1.58203125" style="53" customWidth="1"/>
    <col min="1810" max="1814" width="9.08203125" style="53" customWidth="1"/>
    <col min="1815" max="1815" width="9.4140625" style="53" customWidth="1"/>
    <col min="1816" max="2056" width="10.4140625" style="53"/>
    <col min="2057" max="2057" width="18.1640625" style="53" customWidth="1"/>
    <col min="2058" max="2058" width="13.5" style="53" customWidth="1"/>
    <col min="2059" max="2059" width="1.58203125" style="53" customWidth="1"/>
    <col min="2060" max="2060" width="13.5" style="53" customWidth="1"/>
    <col min="2061" max="2061" width="1.58203125" style="53" customWidth="1"/>
    <col min="2062" max="2062" width="13.5" style="53" customWidth="1"/>
    <col min="2063" max="2063" width="1.58203125" style="53" customWidth="1"/>
    <col min="2064" max="2064" width="13.5" style="53" customWidth="1"/>
    <col min="2065" max="2065" width="1.58203125" style="53" customWidth="1"/>
    <col min="2066" max="2070" width="9.08203125" style="53" customWidth="1"/>
    <col min="2071" max="2071" width="9.4140625" style="53" customWidth="1"/>
    <col min="2072" max="2312" width="10.4140625" style="53"/>
    <col min="2313" max="2313" width="18.1640625" style="53" customWidth="1"/>
    <col min="2314" max="2314" width="13.5" style="53" customWidth="1"/>
    <col min="2315" max="2315" width="1.58203125" style="53" customWidth="1"/>
    <col min="2316" max="2316" width="13.5" style="53" customWidth="1"/>
    <col min="2317" max="2317" width="1.58203125" style="53" customWidth="1"/>
    <col min="2318" max="2318" width="13.5" style="53" customWidth="1"/>
    <col min="2319" max="2319" width="1.58203125" style="53" customWidth="1"/>
    <col min="2320" max="2320" width="13.5" style="53" customWidth="1"/>
    <col min="2321" max="2321" width="1.58203125" style="53" customWidth="1"/>
    <col min="2322" max="2326" width="9.08203125" style="53" customWidth="1"/>
    <col min="2327" max="2327" width="9.4140625" style="53" customWidth="1"/>
    <col min="2328" max="2568" width="10.4140625" style="53"/>
    <col min="2569" max="2569" width="18.1640625" style="53" customWidth="1"/>
    <col min="2570" max="2570" width="13.5" style="53" customWidth="1"/>
    <col min="2571" max="2571" width="1.58203125" style="53" customWidth="1"/>
    <col min="2572" max="2572" width="13.5" style="53" customWidth="1"/>
    <col min="2573" max="2573" width="1.58203125" style="53" customWidth="1"/>
    <col min="2574" max="2574" width="13.5" style="53" customWidth="1"/>
    <col min="2575" max="2575" width="1.58203125" style="53" customWidth="1"/>
    <col min="2576" max="2576" width="13.5" style="53" customWidth="1"/>
    <col min="2577" max="2577" width="1.58203125" style="53" customWidth="1"/>
    <col min="2578" max="2582" width="9.08203125" style="53" customWidth="1"/>
    <col min="2583" max="2583" width="9.4140625" style="53" customWidth="1"/>
    <col min="2584" max="2824" width="10.4140625" style="53"/>
    <col min="2825" max="2825" width="18.1640625" style="53" customWidth="1"/>
    <col min="2826" max="2826" width="13.5" style="53" customWidth="1"/>
    <col min="2827" max="2827" width="1.58203125" style="53" customWidth="1"/>
    <col min="2828" max="2828" width="13.5" style="53" customWidth="1"/>
    <col min="2829" max="2829" width="1.58203125" style="53" customWidth="1"/>
    <col min="2830" max="2830" width="13.5" style="53" customWidth="1"/>
    <col min="2831" max="2831" width="1.58203125" style="53" customWidth="1"/>
    <col min="2832" max="2832" width="13.5" style="53" customWidth="1"/>
    <col min="2833" max="2833" width="1.58203125" style="53" customWidth="1"/>
    <col min="2834" max="2838" width="9.08203125" style="53" customWidth="1"/>
    <col min="2839" max="2839" width="9.4140625" style="53" customWidth="1"/>
    <col min="2840" max="3080" width="10.4140625" style="53"/>
    <col min="3081" max="3081" width="18.1640625" style="53" customWidth="1"/>
    <col min="3082" max="3082" width="13.5" style="53" customWidth="1"/>
    <col min="3083" max="3083" width="1.58203125" style="53" customWidth="1"/>
    <col min="3084" max="3084" width="13.5" style="53" customWidth="1"/>
    <col min="3085" max="3085" width="1.58203125" style="53" customWidth="1"/>
    <col min="3086" max="3086" width="13.5" style="53" customWidth="1"/>
    <col min="3087" max="3087" width="1.58203125" style="53" customWidth="1"/>
    <col min="3088" max="3088" width="13.5" style="53" customWidth="1"/>
    <col min="3089" max="3089" width="1.58203125" style="53" customWidth="1"/>
    <col min="3090" max="3094" width="9.08203125" style="53" customWidth="1"/>
    <col min="3095" max="3095" width="9.4140625" style="53" customWidth="1"/>
    <col min="3096" max="3336" width="10.4140625" style="53"/>
    <col min="3337" max="3337" width="18.1640625" style="53" customWidth="1"/>
    <col min="3338" max="3338" width="13.5" style="53" customWidth="1"/>
    <col min="3339" max="3339" width="1.58203125" style="53" customWidth="1"/>
    <col min="3340" max="3340" width="13.5" style="53" customWidth="1"/>
    <col min="3341" max="3341" width="1.58203125" style="53" customWidth="1"/>
    <col min="3342" max="3342" width="13.5" style="53" customWidth="1"/>
    <col min="3343" max="3343" width="1.58203125" style="53" customWidth="1"/>
    <col min="3344" max="3344" width="13.5" style="53" customWidth="1"/>
    <col min="3345" max="3345" width="1.58203125" style="53" customWidth="1"/>
    <col min="3346" max="3350" width="9.08203125" style="53" customWidth="1"/>
    <col min="3351" max="3351" width="9.4140625" style="53" customWidth="1"/>
    <col min="3352" max="3592" width="10.4140625" style="53"/>
    <col min="3593" max="3593" width="18.1640625" style="53" customWidth="1"/>
    <col min="3594" max="3594" width="13.5" style="53" customWidth="1"/>
    <col min="3595" max="3595" width="1.58203125" style="53" customWidth="1"/>
    <col min="3596" max="3596" width="13.5" style="53" customWidth="1"/>
    <col min="3597" max="3597" width="1.58203125" style="53" customWidth="1"/>
    <col min="3598" max="3598" width="13.5" style="53" customWidth="1"/>
    <col min="3599" max="3599" width="1.58203125" style="53" customWidth="1"/>
    <col min="3600" max="3600" width="13.5" style="53" customWidth="1"/>
    <col min="3601" max="3601" width="1.58203125" style="53" customWidth="1"/>
    <col min="3602" max="3606" width="9.08203125" style="53" customWidth="1"/>
    <col min="3607" max="3607" width="9.4140625" style="53" customWidth="1"/>
    <col min="3608" max="3848" width="10.4140625" style="53"/>
    <col min="3849" max="3849" width="18.1640625" style="53" customWidth="1"/>
    <col min="3850" max="3850" width="13.5" style="53" customWidth="1"/>
    <col min="3851" max="3851" width="1.58203125" style="53" customWidth="1"/>
    <col min="3852" max="3852" width="13.5" style="53" customWidth="1"/>
    <col min="3853" max="3853" width="1.58203125" style="53" customWidth="1"/>
    <col min="3854" max="3854" width="13.5" style="53" customWidth="1"/>
    <col min="3855" max="3855" width="1.58203125" style="53" customWidth="1"/>
    <col min="3856" max="3856" width="13.5" style="53" customWidth="1"/>
    <col min="3857" max="3857" width="1.58203125" style="53" customWidth="1"/>
    <col min="3858" max="3862" width="9.08203125" style="53" customWidth="1"/>
    <col min="3863" max="3863" width="9.4140625" style="53" customWidth="1"/>
    <col min="3864" max="4104" width="10.4140625" style="53"/>
    <col min="4105" max="4105" width="18.1640625" style="53" customWidth="1"/>
    <col min="4106" max="4106" width="13.5" style="53" customWidth="1"/>
    <col min="4107" max="4107" width="1.58203125" style="53" customWidth="1"/>
    <col min="4108" max="4108" width="13.5" style="53" customWidth="1"/>
    <col min="4109" max="4109" width="1.58203125" style="53" customWidth="1"/>
    <col min="4110" max="4110" width="13.5" style="53" customWidth="1"/>
    <col min="4111" max="4111" width="1.58203125" style="53" customWidth="1"/>
    <col min="4112" max="4112" width="13.5" style="53" customWidth="1"/>
    <col min="4113" max="4113" width="1.58203125" style="53" customWidth="1"/>
    <col min="4114" max="4118" width="9.08203125" style="53" customWidth="1"/>
    <col min="4119" max="4119" width="9.4140625" style="53" customWidth="1"/>
    <col min="4120" max="4360" width="10.4140625" style="53"/>
    <col min="4361" max="4361" width="18.1640625" style="53" customWidth="1"/>
    <col min="4362" max="4362" width="13.5" style="53" customWidth="1"/>
    <col min="4363" max="4363" width="1.58203125" style="53" customWidth="1"/>
    <col min="4364" max="4364" width="13.5" style="53" customWidth="1"/>
    <col min="4365" max="4365" width="1.58203125" style="53" customWidth="1"/>
    <col min="4366" max="4366" width="13.5" style="53" customWidth="1"/>
    <col min="4367" max="4367" width="1.58203125" style="53" customWidth="1"/>
    <col min="4368" max="4368" width="13.5" style="53" customWidth="1"/>
    <col min="4369" max="4369" width="1.58203125" style="53" customWidth="1"/>
    <col min="4370" max="4374" width="9.08203125" style="53" customWidth="1"/>
    <col min="4375" max="4375" width="9.4140625" style="53" customWidth="1"/>
    <col min="4376" max="4616" width="10.4140625" style="53"/>
    <col min="4617" max="4617" width="18.1640625" style="53" customWidth="1"/>
    <col min="4618" max="4618" width="13.5" style="53" customWidth="1"/>
    <col min="4619" max="4619" width="1.58203125" style="53" customWidth="1"/>
    <col min="4620" max="4620" width="13.5" style="53" customWidth="1"/>
    <col min="4621" max="4621" width="1.58203125" style="53" customWidth="1"/>
    <col min="4622" max="4622" width="13.5" style="53" customWidth="1"/>
    <col min="4623" max="4623" width="1.58203125" style="53" customWidth="1"/>
    <col min="4624" max="4624" width="13.5" style="53" customWidth="1"/>
    <col min="4625" max="4625" width="1.58203125" style="53" customWidth="1"/>
    <col min="4626" max="4630" width="9.08203125" style="53" customWidth="1"/>
    <col min="4631" max="4631" width="9.4140625" style="53" customWidth="1"/>
    <col min="4632" max="4872" width="10.4140625" style="53"/>
    <col min="4873" max="4873" width="18.1640625" style="53" customWidth="1"/>
    <col min="4874" max="4874" width="13.5" style="53" customWidth="1"/>
    <col min="4875" max="4875" width="1.58203125" style="53" customWidth="1"/>
    <col min="4876" max="4876" width="13.5" style="53" customWidth="1"/>
    <col min="4877" max="4877" width="1.58203125" style="53" customWidth="1"/>
    <col min="4878" max="4878" width="13.5" style="53" customWidth="1"/>
    <col min="4879" max="4879" width="1.58203125" style="53" customWidth="1"/>
    <col min="4880" max="4880" width="13.5" style="53" customWidth="1"/>
    <col min="4881" max="4881" width="1.58203125" style="53" customWidth="1"/>
    <col min="4882" max="4886" width="9.08203125" style="53" customWidth="1"/>
    <col min="4887" max="4887" width="9.4140625" style="53" customWidth="1"/>
    <col min="4888" max="5128" width="10.4140625" style="53"/>
    <col min="5129" max="5129" width="18.1640625" style="53" customWidth="1"/>
    <col min="5130" max="5130" width="13.5" style="53" customWidth="1"/>
    <col min="5131" max="5131" width="1.58203125" style="53" customWidth="1"/>
    <col min="5132" max="5132" width="13.5" style="53" customWidth="1"/>
    <col min="5133" max="5133" width="1.58203125" style="53" customWidth="1"/>
    <col min="5134" max="5134" width="13.5" style="53" customWidth="1"/>
    <col min="5135" max="5135" width="1.58203125" style="53" customWidth="1"/>
    <col min="5136" max="5136" width="13.5" style="53" customWidth="1"/>
    <col min="5137" max="5137" width="1.58203125" style="53" customWidth="1"/>
    <col min="5138" max="5142" width="9.08203125" style="53" customWidth="1"/>
    <col min="5143" max="5143" width="9.4140625" style="53" customWidth="1"/>
    <col min="5144" max="5384" width="10.4140625" style="53"/>
    <col min="5385" max="5385" width="18.1640625" style="53" customWidth="1"/>
    <col min="5386" max="5386" width="13.5" style="53" customWidth="1"/>
    <col min="5387" max="5387" width="1.58203125" style="53" customWidth="1"/>
    <col min="5388" max="5388" width="13.5" style="53" customWidth="1"/>
    <col min="5389" max="5389" width="1.58203125" style="53" customWidth="1"/>
    <col min="5390" max="5390" width="13.5" style="53" customWidth="1"/>
    <col min="5391" max="5391" width="1.58203125" style="53" customWidth="1"/>
    <col min="5392" max="5392" width="13.5" style="53" customWidth="1"/>
    <col min="5393" max="5393" width="1.58203125" style="53" customWidth="1"/>
    <col min="5394" max="5398" width="9.08203125" style="53" customWidth="1"/>
    <col min="5399" max="5399" width="9.4140625" style="53" customWidth="1"/>
    <col min="5400" max="5640" width="10.4140625" style="53"/>
    <col min="5641" max="5641" width="18.1640625" style="53" customWidth="1"/>
    <col min="5642" max="5642" width="13.5" style="53" customWidth="1"/>
    <col min="5643" max="5643" width="1.58203125" style="53" customWidth="1"/>
    <col min="5644" max="5644" width="13.5" style="53" customWidth="1"/>
    <col min="5645" max="5645" width="1.58203125" style="53" customWidth="1"/>
    <col min="5646" max="5646" width="13.5" style="53" customWidth="1"/>
    <col min="5647" max="5647" width="1.58203125" style="53" customWidth="1"/>
    <col min="5648" max="5648" width="13.5" style="53" customWidth="1"/>
    <col min="5649" max="5649" width="1.58203125" style="53" customWidth="1"/>
    <col min="5650" max="5654" width="9.08203125" style="53" customWidth="1"/>
    <col min="5655" max="5655" width="9.4140625" style="53" customWidth="1"/>
    <col min="5656" max="5896" width="10.4140625" style="53"/>
    <col min="5897" max="5897" width="18.1640625" style="53" customWidth="1"/>
    <col min="5898" max="5898" width="13.5" style="53" customWidth="1"/>
    <col min="5899" max="5899" width="1.58203125" style="53" customWidth="1"/>
    <col min="5900" max="5900" width="13.5" style="53" customWidth="1"/>
    <col min="5901" max="5901" width="1.58203125" style="53" customWidth="1"/>
    <col min="5902" max="5902" width="13.5" style="53" customWidth="1"/>
    <col min="5903" max="5903" width="1.58203125" style="53" customWidth="1"/>
    <col min="5904" max="5904" width="13.5" style="53" customWidth="1"/>
    <col min="5905" max="5905" width="1.58203125" style="53" customWidth="1"/>
    <col min="5906" max="5910" width="9.08203125" style="53" customWidth="1"/>
    <col min="5911" max="5911" width="9.4140625" style="53" customWidth="1"/>
    <col min="5912" max="6152" width="10.4140625" style="53"/>
    <col min="6153" max="6153" width="18.1640625" style="53" customWidth="1"/>
    <col min="6154" max="6154" width="13.5" style="53" customWidth="1"/>
    <col min="6155" max="6155" width="1.58203125" style="53" customWidth="1"/>
    <col min="6156" max="6156" width="13.5" style="53" customWidth="1"/>
    <col min="6157" max="6157" width="1.58203125" style="53" customWidth="1"/>
    <col min="6158" max="6158" width="13.5" style="53" customWidth="1"/>
    <col min="6159" max="6159" width="1.58203125" style="53" customWidth="1"/>
    <col min="6160" max="6160" width="13.5" style="53" customWidth="1"/>
    <col min="6161" max="6161" width="1.58203125" style="53" customWidth="1"/>
    <col min="6162" max="6166" width="9.08203125" style="53" customWidth="1"/>
    <col min="6167" max="6167" width="9.4140625" style="53" customWidth="1"/>
    <col min="6168" max="6408" width="10.4140625" style="53"/>
    <col min="6409" max="6409" width="18.1640625" style="53" customWidth="1"/>
    <col min="6410" max="6410" width="13.5" style="53" customWidth="1"/>
    <col min="6411" max="6411" width="1.58203125" style="53" customWidth="1"/>
    <col min="6412" max="6412" width="13.5" style="53" customWidth="1"/>
    <col min="6413" max="6413" width="1.58203125" style="53" customWidth="1"/>
    <col min="6414" max="6414" width="13.5" style="53" customWidth="1"/>
    <col min="6415" max="6415" width="1.58203125" style="53" customWidth="1"/>
    <col min="6416" max="6416" width="13.5" style="53" customWidth="1"/>
    <col min="6417" max="6417" width="1.58203125" style="53" customWidth="1"/>
    <col min="6418" max="6422" width="9.08203125" style="53" customWidth="1"/>
    <col min="6423" max="6423" width="9.4140625" style="53" customWidth="1"/>
    <col min="6424" max="6664" width="10.4140625" style="53"/>
    <col min="6665" max="6665" width="18.1640625" style="53" customWidth="1"/>
    <col min="6666" max="6666" width="13.5" style="53" customWidth="1"/>
    <col min="6667" max="6667" width="1.58203125" style="53" customWidth="1"/>
    <col min="6668" max="6668" width="13.5" style="53" customWidth="1"/>
    <col min="6669" max="6669" width="1.58203125" style="53" customWidth="1"/>
    <col min="6670" max="6670" width="13.5" style="53" customWidth="1"/>
    <col min="6671" max="6671" width="1.58203125" style="53" customWidth="1"/>
    <col min="6672" max="6672" width="13.5" style="53" customWidth="1"/>
    <col min="6673" max="6673" width="1.58203125" style="53" customWidth="1"/>
    <col min="6674" max="6678" width="9.08203125" style="53" customWidth="1"/>
    <col min="6679" max="6679" width="9.4140625" style="53" customWidth="1"/>
    <col min="6680" max="6920" width="10.4140625" style="53"/>
    <col min="6921" max="6921" width="18.1640625" style="53" customWidth="1"/>
    <col min="6922" max="6922" width="13.5" style="53" customWidth="1"/>
    <col min="6923" max="6923" width="1.58203125" style="53" customWidth="1"/>
    <col min="6924" max="6924" width="13.5" style="53" customWidth="1"/>
    <col min="6925" max="6925" width="1.58203125" style="53" customWidth="1"/>
    <col min="6926" max="6926" width="13.5" style="53" customWidth="1"/>
    <col min="6927" max="6927" width="1.58203125" style="53" customWidth="1"/>
    <col min="6928" max="6928" width="13.5" style="53" customWidth="1"/>
    <col min="6929" max="6929" width="1.58203125" style="53" customWidth="1"/>
    <col min="6930" max="6934" width="9.08203125" style="53" customWidth="1"/>
    <col min="6935" max="6935" width="9.4140625" style="53" customWidth="1"/>
    <col min="6936" max="7176" width="10.4140625" style="53"/>
    <col min="7177" max="7177" width="18.1640625" style="53" customWidth="1"/>
    <col min="7178" max="7178" width="13.5" style="53" customWidth="1"/>
    <col min="7179" max="7179" width="1.58203125" style="53" customWidth="1"/>
    <col min="7180" max="7180" width="13.5" style="53" customWidth="1"/>
    <col min="7181" max="7181" width="1.58203125" style="53" customWidth="1"/>
    <col min="7182" max="7182" width="13.5" style="53" customWidth="1"/>
    <col min="7183" max="7183" width="1.58203125" style="53" customWidth="1"/>
    <col min="7184" max="7184" width="13.5" style="53" customWidth="1"/>
    <col min="7185" max="7185" width="1.58203125" style="53" customWidth="1"/>
    <col min="7186" max="7190" width="9.08203125" style="53" customWidth="1"/>
    <col min="7191" max="7191" width="9.4140625" style="53" customWidth="1"/>
    <col min="7192" max="7432" width="10.4140625" style="53"/>
    <col min="7433" max="7433" width="18.1640625" style="53" customWidth="1"/>
    <col min="7434" max="7434" width="13.5" style="53" customWidth="1"/>
    <col min="7435" max="7435" width="1.58203125" style="53" customWidth="1"/>
    <col min="7436" max="7436" width="13.5" style="53" customWidth="1"/>
    <col min="7437" max="7437" width="1.58203125" style="53" customWidth="1"/>
    <col min="7438" max="7438" width="13.5" style="53" customWidth="1"/>
    <col min="7439" max="7439" width="1.58203125" style="53" customWidth="1"/>
    <col min="7440" max="7440" width="13.5" style="53" customWidth="1"/>
    <col min="7441" max="7441" width="1.58203125" style="53" customWidth="1"/>
    <col min="7442" max="7446" width="9.08203125" style="53" customWidth="1"/>
    <col min="7447" max="7447" width="9.4140625" style="53" customWidth="1"/>
    <col min="7448" max="7688" width="10.4140625" style="53"/>
    <col min="7689" max="7689" width="18.1640625" style="53" customWidth="1"/>
    <col min="7690" max="7690" width="13.5" style="53" customWidth="1"/>
    <col min="7691" max="7691" width="1.58203125" style="53" customWidth="1"/>
    <col min="7692" max="7692" width="13.5" style="53" customWidth="1"/>
    <col min="7693" max="7693" width="1.58203125" style="53" customWidth="1"/>
    <col min="7694" max="7694" width="13.5" style="53" customWidth="1"/>
    <col min="7695" max="7695" width="1.58203125" style="53" customWidth="1"/>
    <col min="7696" max="7696" width="13.5" style="53" customWidth="1"/>
    <col min="7697" max="7697" width="1.58203125" style="53" customWidth="1"/>
    <col min="7698" max="7702" width="9.08203125" style="53" customWidth="1"/>
    <col min="7703" max="7703" width="9.4140625" style="53" customWidth="1"/>
    <col min="7704" max="7944" width="10.4140625" style="53"/>
    <col min="7945" max="7945" width="18.1640625" style="53" customWidth="1"/>
    <col min="7946" max="7946" width="13.5" style="53" customWidth="1"/>
    <col min="7947" max="7947" width="1.58203125" style="53" customWidth="1"/>
    <col min="7948" max="7948" width="13.5" style="53" customWidth="1"/>
    <col min="7949" max="7949" width="1.58203125" style="53" customWidth="1"/>
    <col min="7950" max="7950" width="13.5" style="53" customWidth="1"/>
    <col min="7951" max="7951" width="1.58203125" style="53" customWidth="1"/>
    <col min="7952" max="7952" width="13.5" style="53" customWidth="1"/>
    <col min="7953" max="7953" width="1.58203125" style="53" customWidth="1"/>
    <col min="7954" max="7958" width="9.08203125" style="53" customWidth="1"/>
    <col min="7959" max="7959" width="9.4140625" style="53" customWidth="1"/>
    <col min="7960" max="8200" width="10.4140625" style="53"/>
    <col min="8201" max="8201" width="18.1640625" style="53" customWidth="1"/>
    <col min="8202" max="8202" width="13.5" style="53" customWidth="1"/>
    <col min="8203" max="8203" width="1.58203125" style="53" customWidth="1"/>
    <col min="8204" max="8204" width="13.5" style="53" customWidth="1"/>
    <col min="8205" max="8205" width="1.58203125" style="53" customWidth="1"/>
    <col min="8206" max="8206" width="13.5" style="53" customWidth="1"/>
    <col min="8207" max="8207" width="1.58203125" style="53" customWidth="1"/>
    <col min="8208" max="8208" width="13.5" style="53" customWidth="1"/>
    <col min="8209" max="8209" width="1.58203125" style="53" customWidth="1"/>
    <col min="8210" max="8214" width="9.08203125" style="53" customWidth="1"/>
    <col min="8215" max="8215" width="9.4140625" style="53" customWidth="1"/>
    <col min="8216" max="8456" width="10.4140625" style="53"/>
    <col min="8457" max="8457" width="18.1640625" style="53" customWidth="1"/>
    <col min="8458" max="8458" width="13.5" style="53" customWidth="1"/>
    <col min="8459" max="8459" width="1.58203125" style="53" customWidth="1"/>
    <col min="8460" max="8460" width="13.5" style="53" customWidth="1"/>
    <col min="8461" max="8461" width="1.58203125" style="53" customWidth="1"/>
    <col min="8462" max="8462" width="13.5" style="53" customWidth="1"/>
    <col min="8463" max="8463" width="1.58203125" style="53" customWidth="1"/>
    <col min="8464" max="8464" width="13.5" style="53" customWidth="1"/>
    <col min="8465" max="8465" width="1.58203125" style="53" customWidth="1"/>
    <col min="8466" max="8470" width="9.08203125" style="53" customWidth="1"/>
    <col min="8471" max="8471" width="9.4140625" style="53" customWidth="1"/>
    <col min="8472" max="8712" width="10.4140625" style="53"/>
    <col min="8713" max="8713" width="18.1640625" style="53" customWidth="1"/>
    <col min="8714" max="8714" width="13.5" style="53" customWidth="1"/>
    <col min="8715" max="8715" width="1.58203125" style="53" customWidth="1"/>
    <col min="8716" max="8716" width="13.5" style="53" customWidth="1"/>
    <col min="8717" max="8717" width="1.58203125" style="53" customWidth="1"/>
    <col min="8718" max="8718" width="13.5" style="53" customWidth="1"/>
    <col min="8719" max="8719" width="1.58203125" style="53" customWidth="1"/>
    <col min="8720" max="8720" width="13.5" style="53" customWidth="1"/>
    <col min="8721" max="8721" width="1.58203125" style="53" customWidth="1"/>
    <col min="8722" max="8726" width="9.08203125" style="53" customWidth="1"/>
    <col min="8727" max="8727" width="9.4140625" style="53" customWidth="1"/>
    <col min="8728" max="8968" width="10.4140625" style="53"/>
    <col min="8969" max="8969" width="18.1640625" style="53" customWidth="1"/>
    <col min="8970" max="8970" width="13.5" style="53" customWidth="1"/>
    <col min="8971" max="8971" width="1.58203125" style="53" customWidth="1"/>
    <col min="8972" max="8972" width="13.5" style="53" customWidth="1"/>
    <col min="8973" max="8973" width="1.58203125" style="53" customWidth="1"/>
    <col min="8974" max="8974" width="13.5" style="53" customWidth="1"/>
    <col min="8975" max="8975" width="1.58203125" style="53" customWidth="1"/>
    <col min="8976" max="8976" width="13.5" style="53" customWidth="1"/>
    <col min="8977" max="8977" width="1.58203125" style="53" customWidth="1"/>
    <col min="8978" max="8982" width="9.08203125" style="53" customWidth="1"/>
    <col min="8983" max="8983" width="9.4140625" style="53" customWidth="1"/>
    <col min="8984" max="9224" width="10.4140625" style="53"/>
    <col min="9225" max="9225" width="18.1640625" style="53" customWidth="1"/>
    <col min="9226" max="9226" width="13.5" style="53" customWidth="1"/>
    <col min="9227" max="9227" width="1.58203125" style="53" customWidth="1"/>
    <col min="9228" max="9228" width="13.5" style="53" customWidth="1"/>
    <col min="9229" max="9229" width="1.58203125" style="53" customWidth="1"/>
    <col min="9230" max="9230" width="13.5" style="53" customWidth="1"/>
    <col min="9231" max="9231" width="1.58203125" style="53" customWidth="1"/>
    <col min="9232" max="9232" width="13.5" style="53" customWidth="1"/>
    <col min="9233" max="9233" width="1.58203125" style="53" customWidth="1"/>
    <col min="9234" max="9238" width="9.08203125" style="53" customWidth="1"/>
    <col min="9239" max="9239" width="9.4140625" style="53" customWidth="1"/>
    <col min="9240" max="9480" width="10.4140625" style="53"/>
    <col min="9481" max="9481" width="18.1640625" style="53" customWidth="1"/>
    <col min="9482" max="9482" width="13.5" style="53" customWidth="1"/>
    <col min="9483" max="9483" width="1.58203125" style="53" customWidth="1"/>
    <col min="9484" max="9484" width="13.5" style="53" customWidth="1"/>
    <col min="9485" max="9485" width="1.58203125" style="53" customWidth="1"/>
    <col min="9486" max="9486" width="13.5" style="53" customWidth="1"/>
    <col min="9487" max="9487" width="1.58203125" style="53" customWidth="1"/>
    <col min="9488" max="9488" width="13.5" style="53" customWidth="1"/>
    <col min="9489" max="9489" width="1.58203125" style="53" customWidth="1"/>
    <col min="9490" max="9494" width="9.08203125" style="53" customWidth="1"/>
    <col min="9495" max="9495" width="9.4140625" style="53" customWidth="1"/>
    <col min="9496" max="9736" width="10.4140625" style="53"/>
    <col min="9737" max="9737" width="18.1640625" style="53" customWidth="1"/>
    <col min="9738" max="9738" width="13.5" style="53" customWidth="1"/>
    <col min="9739" max="9739" width="1.58203125" style="53" customWidth="1"/>
    <col min="9740" max="9740" width="13.5" style="53" customWidth="1"/>
    <col min="9741" max="9741" width="1.58203125" style="53" customWidth="1"/>
    <col min="9742" max="9742" width="13.5" style="53" customWidth="1"/>
    <col min="9743" max="9743" width="1.58203125" style="53" customWidth="1"/>
    <col min="9744" max="9744" width="13.5" style="53" customWidth="1"/>
    <col min="9745" max="9745" width="1.58203125" style="53" customWidth="1"/>
    <col min="9746" max="9750" width="9.08203125" style="53" customWidth="1"/>
    <col min="9751" max="9751" width="9.4140625" style="53" customWidth="1"/>
    <col min="9752" max="9992" width="10.4140625" style="53"/>
    <col min="9993" max="9993" width="18.1640625" style="53" customWidth="1"/>
    <col min="9994" max="9994" width="13.5" style="53" customWidth="1"/>
    <col min="9995" max="9995" width="1.58203125" style="53" customWidth="1"/>
    <col min="9996" max="9996" width="13.5" style="53" customWidth="1"/>
    <col min="9997" max="9997" width="1.58203125" style="53" customWidth="1"/>
    <col min="9998" max="9998" width="13.5" style="53" customWidth="1"/>
    <col min="9999" max="9999" width="1.58203125" style="53" customWidth="1"/>
    <col min="10000" max="10000" width="13.5" style="53" customWidth="1"/>
    <col min="10001" max="10001" width="1.58203125" style="53" customWidth="1"/>
    <col min="10002" max="10006" width="9.08203125" style="53" customWidth="1"/>
    <col min="10007" max="10007" width="9.4140625" style="53" customWidth="1"/>
    <col min="10008" max="10248" width="10.4140625" style="53"/>
    <col min="10249" max="10249" width="18.1640625" style="53" customWidth="1"/>
    <col min="10250" max="10250" width="13.5" style="53" customWidth="1"/>
    <col min="10251" max="10251" width="1.58203125" style="53" customWidth="1"/>
    <col min="10252" max="10252" width="13.5" style="53" customWidth="1"/>
    <col min="10253" max="10253" width="1.58203125" style="53" customWidth="1"/>
    <col min="10254" max="10254" width="13.5" style="53" customWidth="1"/>
    <col min="10255" max="10255" width="1.58203125" style="53" customWidth="1"/>
    <col min="10256" max="10256" width="13.5" style="53" customWidth="1"/>
    <col min="10257" max="10257" width="1.58203125" style="53" customWidth="1"/>
    <col min="10258" max="10262" width="9.08203125" style="53" customWidth="1"/>
    <col min="10263" max="10263" width="9.4140625" style="53" customWidth="1"/>
    <col min="10264" max="10504" width="10.4140625" style="53"/>
    <col min="10505" max="10505" width="18.1640625" style="53" customWidth="1"/>
    <col min="10506" max="10506" width="13.5" style="53" customWidth="1"/>
    <col min="10507" max="10507" width="1.58203125" style="53" customWidth="1"/>
    <col min="10508" max="10508" width="13.5" style="53" customWidth="1"/>
    <col min="10509" max="10509" width="1.58203125" style="53" customWidth="1"/>
    <col min="10510" max="10510" width="13.5" style="53" customWidth="1"/>
    <col min="10511" max="10511" width="1.58203125" style="53" customWidth="1"/>
    <col min="10512" max="10512" width="13.5" style="53" customWidth="1"/>
    <col min="10513" max="10513" width="1.58203125" style="53" customWidth="1"/>
    <col min="10514" max="10518" width="9.08203125" style="53" customWidth="1"/>
    <col min="10519" max="10519" width="9.4140625" style="53" customWidth="1"/>
    <col min="10520" max="10760" width="10.4140625" style="53"/>
    <col min="10761" max="10761" width="18.1640625" style="53" customWidth="1"/>
    <col min="10762" max="10762" width="13.5" style="53" customWidth="1"/>
    <col min="10763" max="10763" width="1.58203125" style="53" customWidth="1"/>
    <col min="10764" max="10764" width="13.5" style="53" customWidth="1"/>
    <col min="10765" max="10765" width="1.58203125" style="53" customWidth="1"/>
    <col min="10766" max="10766" width="13.5" style="53" customWidth="1"/>
    <col min="10767" max="10767" width="1.58203125" style="53" customWidth="1"/>
    <col min="10768" max="10768" width="13.5" style="53" customWidth="1"/>
    <col min="10769" max="10769" width="1.58203125" style="53" customWidth="1"/>
    <col min="10770" max="10774" width="9.08203125" style="53" customWidth="1"/>
    <col min="10775" max="10775" width="9.4140625" style="53" customWidth="1"/>
    <col min="10776" max="11016" width="10.4140625" style="53"/>
    <col min="11017" max="11017" width="18.1640625" style="53" customWidth="1"/>
    <col min="11018" max="11018" width="13.5" style="53" customWidth="1"/>
    <col min="11019" max="11019" width="1.58203125" style="53" customWidth="1"/>
    <col min="11020" max="11020" width="13.5" style="53" customWidth="1"/>
    <col min="11021" max="11021" width="1.58203125" style="53" customWidth="1"/>
    <col min="11022" max="11022" width="13.5" style="53" customWidth="1"/>
    <col min="11023" max="11023" width="1.58203125" style="53" customWidth="1"/>
    <col min="11024" max="11024" width="13.5" style="53" customWidth="1"/>
    <col min="11025" max="11025" width="1.58203125" style="53" customWidth="1"/>
    <col min="11026" max="11030" width="9.08203125" style="53" customWidth="1"/>
    <col min="11031" max="11031" width="9.4140625" style="53" customWidth="1"/>
    <col min="11032" max="11272" width="10.4140625" style="53"/>
    <col min="11273" max="11273" width="18.1640625" style="53" customWidth="1"/>
    <col min="11274" max="11274" width="13.5" style="53" customWidth="1"/>
    <col min="11275" max="11275" width="1.58203125" style="53" customWidth="1"/>
    <col min="11276" max="11276" width="13.5" style="53" customWidth="1"/>
    <col min="11277" max="11277" width="1.58203125" style="53" customWidth="1"/>
    <col min="11278" max="11278" width="13.5" style="53" customWidth="1"/>
    <col min="11279" max="11279" width="1.58203125" style="53" customWidth="1"/>
    <col min="11280" max="11280" width="13.5" style="53" customWidth="1"/>
    <col min="11281" max="11281" width="1.58203125" style="53" customWidth="1"/>
    <col min="11282" max="11286" width="9.08203125" style="53" customWidth="1"/>
    <col min="11287" max="11287" width="9.4140625" style="53" customWidth="1"/>
    <col min="11288" max="11528" width="10.4140625" style="53"/>
    <col min="11529" max="11529" width="18.1640625" style="53" customWidth="1"/>
    <col min="11530" max="11530" width="13.5" style="53" customWidth="1"/>
    <col min="11531" max="11531" width="1.58203125" style="53" customWidth="1"/>
    <col min="11532" max="11532" width="13.5" style="53" customWidth="1"/>
    <col min="11533" max="11533" width="1.58203125" style="53" customWidth="1"/>
    <col min="11534" max="11534" width="13.5" style="53" customWidth="1"/>
    <col min="11535" max="11535" width="1.58203125" style="53" customWidth="1"/>
    <col min="11536" max="11536" width="13.5" style="53" customWidth="1"/>
    <col min="11537" max="11537" width="1.58203125" style="53" customWidth="1"/>
    <col min="11538" max="11542" width="9.08203125" style="53" customWidth="1"/>
    <col min="11543" max="11543" width="9.4140625" style="53" customWidth="1"/>
    <col min="11544" max="11784" width="10.4140625" style="53"/>
    <col min="11785" max="11785" width="18.1640625" style="53" customWidth="1"/>
    <col min="11786" max="11786" width="13.5" style="53" customWidth="1"/>
    <col min="11787" max="11787" width="1.58203125" style="53" customWidth="1"/>
    <col min="11788" max="11788" width="13.5" style="53" customWidth="1"/>
    <col min="11789" max="11789" width="1.58203125" style="53" customWidth="1"/>
    <col min="11790" max="11790" width="13.5" style="53" customWidth="1"/>
    <col min="11791" max="11791" width="1.58203125" style="53" customWidth="1"/>
    <col min="11792" max="11792" width="13.5" style="53" customWidth="1"/>
    <col min="11793" max="11793" width="1.58203125" style="53" customWidth="1"/>
    <col min="11794" max="11798" width="9.08203125" style="53" customWidth="1"/>
    <col min="11799" max="11799" width="9.4140625" style="53" customWidth="1"/>
    <col min="11800" max="12040" width="10.4140625" style="53"/>
    <col min="12041" max="12041" width="18.1640625" style="53" customWidth="1"/>
    <col min="12042" max="12042" width="13.5" style="53" customWidth="1"/>
    <col min="12043" max="12043" width="1.58203125" style="53" customWidth="1"/>
    <col min="12044" max="12044" width="13.5" style="53" customWidth="1"/>
    <col min="12045" max="12045" width="1.58203125" style="53" customWidth="1"/>
    <col min="12046" max="12046" width="13.5" style="53" customWidth="1"/>
    <col min="12047" max="12047" width="1.58203125" style="53" customWidth="1"/>
    <col min="12048" max="12048" width="13.5" style="53" customWidth="1"/>
    <col min="12049" max="12049" width="1.58203125" style="53" customWidth="1"/>
    <col min="12050" max="12054" width="9.08203125" style="53" customWidth="1"/>
    <col min="12055" max="12055" width="9.4140625" style="53" customWidth="1"/>
    <col min="12056" max="12296" width="10.4140625" style="53"/>
    <col min="12297" max="12297" width="18.1640625" style="53" customWidth="1"/>
    <col min="12298" max="12298" width="13.5" style="53" customWidth="1"/>
    <col min="12299" max="12299" width="1.58203125" style="53" customWidth="1"/>
    <col min="12300" max="12300" width="13.5" style="53" customWidth="1"/>
    <col min="12301" max="12301" width="1.58203125" style="53" customWidth="1"/>
    <col min="12302" max="12302" width="13.5" style="53" customWidth="1"/>
    <col min="12303" max="12303" width="1.58203125" style="53" customWidth="1"/>
    <col min="12304" max="12304" width="13.5" style="53" customWidth="1"/>
    <col min="12305" max="12305" width="1.58203125" style="53" customWidth="1"/>
    <col min="12306" max="12310" width="9.08203125" style="53" customWidth="1"/>
    <col min="12311" max="12311" width="9.4140625" style="53" customWidth="1"/>
    <col min="12312" max="12552" width="10.4140625" style="53"/>
    <col min="12553" max="12553" width="18.1640625" style="53" customWidth="1"/>
    <col min="12554" max="12554" width="13.5" style="53" customWidth="1"/>
    <col min="12555" max="12555" width="1.58203125" style="53" customWidth="1"/>
    <col min="12556" max="12556" width="13.5" style="53" customWidth="1"/>
    <col min="12557" max="12557" width="1.58203125" style="53" customWidth="1"/>
    <col min="12558" max="12558" width="13.5" style="53" customWidth="1"/>
    <col min="12559" max="12559" width="1.58203125" style="53" customWidth="1"/>
    <col min="12560" max="12560" width="13.5" style="53" customWidth="1"/>
    <col min="12561" max="12561" width="1.58203125" style="53" customWidth="1"/>
    <col min="12562" max="12566" width="9.08203125" style="53" customWidth="1"/>
    <col min="12567" max="12567" width="9.4140625" style="53" customWidth="1"/>
    <col min="12568" max="12808" width="10.4140625" style="53"/>
    <col min="12809" max="12809" width="18.1640625" style="53" customWidth="1"/>
    <col min="12810" max="12810" width="13.5" style="53" customWidth="1"/>
    <col min="12811" max="12811" width="1.58203125" style="53" customWidth="1"/>
    <col min="12812" max="12812" width="13.5" style="53" customWidth="1"/>
    <col min="12813" max="12813" width="1.58203125" style="53" customWidth="1"/>
    <col min="12814" max="12814" width="13.5" style="53" customWidth="1"/>
    <col min="12815" max="12815" width="1.58203125" style="53" customWidth="1"/>
    <col min="12816" max="12816" width="13.5" style="53" customWidth="1"/>
    <col min="12817" max="12817" width="1.58203125" style="53" customWidth="1"/>
    <col min="12818" max="12822" width="9.08203125" style="53" customWidth="1"/>
    <col min="12823" max="12823" width="9.4140625" style="53" customWidth="1"/>
    <col min="12824" max="13064" width="10.4140625" style="53"/>
    <col min="13065" max="13065" width="18.1640625" style="53" customWidth="1"/>
    <col min="13066" max="13066" width="13.5" style="53" customWidth="1"/>
    <col min="13067" max="13067" width="1.58203125" style="53" customWidth="1"/>
    <col min="13068" max="13068" width="13.5" style="53" customWidth="1"/>
    <col min="13069" max="13069" width="1.58203125" style="53" customWidth="1"/>
    <col min="13070" max="13070" width="13.5" style="53" customWidth="1"/>
    <col min="13071" max="13071" width="1.58203125" style="53" customWidth="1"/>
    <col min="13072" max="13072" width="13.5" style="53" customWidth="1"/>
    <col min="13073" max="13073" width="1.58203125" style="53" customWidth="1"/>
    <col min="13074" max="13078" width="9.08203125" style="53" customWidth="1"/>
    <col min="13079" max="13079" width="9.4140625" style="53" customWidth="1"/>
    <col min="13080" max="13320" width="10.4140625" style="53"/>
    <col min="13321" max="13321" width="18.1640625" style="53" customWidth="1"/>
    <col min="13322" max="13322" width="13.5" style="53" customWidth="1"/>
    <col min="13323" max="13323" width="1.58203125" style="53" customWidth="1"/>
    <col min="13324" max="13324" width="13.5" style="53" customWidth="1"/>
    <col min="13325" max="13325" width="1.58203125" style="53" customWidth="1"/>
    <col min="13326" max="13326" width="13.5" style="53" customWidth="1"/>
    <col min="13327" max="13327" width="1.58203125" style="53" customWidth="1"/>
    <col min="13328" max="13328" width="13.5" style="53" customWidth="1"/>
    <col min="13329" max="13329" width="1.58203125" style="53" customWidth="1"/>
    <col min="13330" max="13334" width="9.08203125" style="53" customWidth="1"/>
    <col min="13335" max="13335" width="9.4140625" style="53" customWidth="1"/>
    <col min="13336" max="13576" width="10.4140625" style="53"/>
    <col min="13577" max="13577" width="18.1640625" style="53" customWidth="1"/>
    <col min="13578" max="13578" width="13.5" style="53" customWidth="1"/>
    <col min="13579" max="13579" width="1.58203125" style="53" customWidth="1"/>
    <col min="13580" max="13580" width="13.5" style="53" customWidth="1"/>
    <col min="13581" max="13581" width="1.58203125" style="53" customWidth="1"/>
    <col min="13582" max="13582" width="13.5" style="53" customWidth="1"/>
    <col min="13583" max="13583" width="1.58203125" style="53" customWidth="1"/>
    <col min="13584" max="13584" width="13.5" style="53" customWidth="1"/>
    <col min="13585" max="13585" width="1.58203125" style="53" customWidth="1"/>
    <col min="13586" max="13590" width="9.08203125" style="53" customWidth="1"/>
    <col min="13591" max="13591" width="9.4140625" style="53" customWidth="1"/>
    <col min="13592" max="13832" width="10.4140625" style="53"/>
    <col min="13833" max="13833" width="18.1640625" style="53" customWidth="1"/>
    <col min="13834" max="13834" width="13.5" style="53" customWidth="1"/>
    <col min="13835" max="13835" width="1.58203125" style="53" customWidth="1"/>
    <col min="13836" max="13836" width="13.5" style="53" customWidth="1"/>
    <col min="13837" max="13837" width="1.58203125" style="53" customWidth="1"/>
    <col min="13838" max="13838" width="13.5" style="53" customWidth="1"/>
    <col min="13839" max="13839" width="1.58203125" style="53" customWidth="1"/>
    <col min="13840" max="13840" width="13.5" style="53" customWidth="1"/>
    <col min="13841" max="13841" width="1.58203125" style="53" customWidth="1"/>
    <col min="13842" max="13846" width="9.08203125" style="53" customWidth="1"/>
    <col min="13847" max="13847" width="9.4140625" style="53" customWidth="1"/>
    <col min="13848" max="14088" width="10.4140625" style="53"/>
    <col min="14089" max="14089" width="18.1640625" style="53" customWidth="1"/>
    <col min="14090" max="14090" width="13.5" style="53" customWidth="1"/>
    <col min="14091" max="14091" width="1.58203125" style="53" customWidth="1"/>
    <col min="14092" max="14092" width="13.5" style="53" customWidth="1"/>
    <col min="14093" max="14093" width="1.58203125" style="53" customWidth="1"/>
    <col min="14094" max="14094" width="13.5" style="53" customWidth="1"/>
    <col min="14095" max="14095" width="1.58203125" style="53" customWidth="1"/>
    <col min="14096" max="14096" width="13.5" style="53" customWidth="1"/>
    <col min="14097" max="14097" width="1.58203125" style="53" customWidth="1"/>
    <col min="14098" max="14102" width="9.08203125" style="53" customWidth="1"/>
    <col min="14103" max="14103" width="9.4140625" style="53" customWidth="1"/>
    <col min="14104" max="14344" width="10.4140625" style="53"/>
    <col min="14345" max="14345" width="18.1640625" style="53" customWidth="1"/>
    <col min="14346" max="14346" width="13.5" style="53" customWidth="1"/>
    <col min="14347" max="14347" width="1.58203125" style="53" customWidth="1"/>
    <col min="14348" max="14348" width="13.5" style="53" customWidth="1"/>
    <col min="14349" max="14349" width="1.58203125" style="53" customWidth="1"/>
    <col min="14350" max="14350" width="13.5" style="53" customWidth="1"/>
    <col min="14351" max="14351" width="1.58203125" style="53" customWidth="1"/>
    <col min="14352" max="14352" width="13.5" style="53" customWidth="1"/>
    <col min="14353" max="14353" width="1.58203125" style="53" customWidth="1"/>
    <col min="14354" max="14358" width="9.08203125" style="53" customWidth="1"/>
    <col min="14359" max="14359" width="9.4140625" style="53" customWidth="1"/>
    <col min="14360" max="14600" width="10.4140625" style="53"/>
    <col min="14601" max="14601" width="18.1640625" style="53" customWidth="1"/>
    <col min="14602" max="14602" width="13.5" style="53" customWidth="1"/>
    <col min="14603" max="14603" width="1.58203125" style="53" customWidth="1"/>
    <col min="14604" max="14604" width="13.5" style="53" customWidth="1"/>
    <col min="14605" max="14605" width="1.58203125" style="53" customWidth="1"/>
    <col min="14606" max="14606" width="13.5" style="53" customWidth="1"/>
    <col min="14607" max="14607" width="1.58203125" style="53" customWidth="1"/>
    <col min="14608" max="14608" width="13.5" style="53" customWidth="1"/>
    <col min="14609" max="14609" width="1.58203125" style="53" customWidth="1"/>
    <col min="14610" max="14614" width="9.08203125" style="53" customWidth="1"/>
    <col min="14615" max="14615" width="9.4140625" style="53" customWidth="1"/>
    <col min="14616" max="14856" width="10.4140625" style="53"/>
    <col min="14857" max="14857" width="18.1640625" style="53" customWidth="1"/>
    <col min="14858" max="14858" width="13.5" style="53" customWidth="1"/>
    <col min="14859" max="14859" width="1.58203125" style="53" customWidth="1"/>
    <col min="14860" max="14860" width="13.5" style="53" customWidth="1"/>
    <col min="14861" max="14861" width="1.58203125" style="53" customWidth="1"/>
    <col min="14862" max="14862" width="13.5" style="53" customWidth="1"/>
    <col min="14863" max="14863" width="1.58203125" style="53" customWidth="1"/>
    <col min="14864" max="14864" width="13.5" style="53" customWidth="1"/>
    <col min="14865" max="14865" width="1.58203125" style="53" customWidth="1"/>
    <col min="14866" max="14870" width="9.08203125" style="53" customWidth="1"/>
    <col min="14871" max="14871" width="9.4140625" style="53" customWidth="1"/>
    <col min="14872" max="15112" width="10.4140625" style="53"/>
    <col min="15113" max="15113" width="18.1640625" style="53" customWidth="1"/>
    <col min="15114" max="15114" width="13.5" style="53" customWidth="1"/>
    <col min="15115" max="15115" width="1.58203125" style="53" customWidth="1"/>
    <col min="15116" max="15116" width="13.5" style="53" customWidth="1"/>
    <col min="15117" max="15117" width="1.58203125" style="53" customWidth="1"/>
    <col min="15118" max="15118" width="13.5" style="53" customWidth="1"/>
    <col min="15119" max="15119" width="1.58203125" style="53" customWidth="1"/>
    <col min="15120" max="15120" width="13.5" style="53" customWidth="1"/>
    <col min="15121" max="15121" width="1.58203125" style="53" customWidth="1"/>
    <col min="15122" max="15126" width="9.08203125" style="53" customWidth="1"/>
    <col min="15127" max="15127" width="9.4140625" style="53" customWidth="1"/>
    <col min="15128" max="15368" width="10.4140625" style="53"/>
    <col min="15369" max="15369" width="18.1640625" style="53" customWidth="1"/>
    <col min="15370" max="15370" width="13.5" style="53" customWidth="1"/>
    <col min="15371" max="15371" width="1.58203125" style="53" customWidth="1"/>
    <col min="15372" max="15372" width="13.5" style="53" customWidth="1"/>
    <col min="15373" max="15373" width="1.58203125" style="53" customWidth="1"/>
    <col min="15374" max="15374" width="13.5" style="53" customWidth="1"/>
    <col min="15375" max="15375" width="1.58203125" style="53" customWidth="1"/>
    <col min="15376" max="15376" width="13.5" style="53" customWidth="1"/>
    <col min="15377" max="15377" width="1.58203125" style="53" customWidth="1"/>
    <col min="15378" max="15382" width="9.08203125" style="53" customWidth="1"/>
    <col min="15383" max="15383" width="9.4140625" style="53" customWidth="1"/>
    <col min="15384" max="15624" width="10.4140625" style="53"/>
    <col min="15625" max="15625" width="18.1640625" style="53" customWidth="1"/>
    <col min="15626" max="15626" width="13.5" style="53" customWidth="1"/>
    <col min="15627" max="15627" width="1.58203125" style="53" customWidth="1"/>
    <col min="15628" max="15628" width="13.5" style="53" customWidth="1"/>
    <col min="15629" max="15629" width="1.58203125" style="53" customWidth="1"/>
    <col min="15630" max="15630" width="13.5" style="53" customWidth="1"/>
    <col min="15631" max="15631" width="1.58203125" style="53" customWidth="1"/>
    <col min="15632" max="15632" width="13.5" style="53" customWidth="1"/>
    <col min="15633" max="15633" width="1.58203125" style="53" customWidth="1"/>
    <col min="15634" max="15638" width="9.08203125" style="53" customWidth="1"/>
    <col min="15639" max="15639" width="9.4140625" style="53" customWidth="1"/>
    <col min="15640" max="15880" width="10.4140625" style="53"/>
    <col min="15881" max="15881" width="18.1640625" style="53" customWidth="1"/>
    <col min="15882" max="15882" width="13.5" style="53" customWidth="1"/>
    <col min="15883" max="15883" width="1.58203125" style="53" customWidth="1"/>
    <col min="15884" max="15884" width="13.5" style="53" customWidth="1"/>
    <col min="15885" max="15885" width="1.58203125" style="53" customWidth="1"/>
    <col min="15886" max="15886" width="13.5" style="53" customWidth="1"/>
    <col min="15887" max="15887" width="1.58203125" style="53" customWidth="1"/>
    <col min="15888" max="15888" width="13.5" style="53" customWidth="1"/>
    <col min="15889" max="15889" width="1.58203125" style="53" customWidth="1"/>
    <col min="15890" max="15894" width="9.08203125" style="53" customWidth="1"/>
    <col min="15895" max="15895" width="9.4140625" style="53" customWidth="1"/>
    <col min="15896" max="16136" width="10.4140625" style="53"/>
    <col min="16137" max="16137" width="18.1640625" style="53" customWidth="1"/>
    <col min="16138" max="16138" width="13.5" style="53" customWidth="1"/>
    <col min="16139" max="16139" width="1.58203125" style="53" customWidth="1"/>
    <col min="16140" max="16140" width="13.5" style="53" customWidth="1"/>
    <col min="16141" max="16141" width="1.58203125" style="53" customWidth="1"/>
    <col min="16142" max="16142" width="13.5" style="53" customWidth="1"/>
    <col min="16143" max="16143" width="1.58203125" style="53" customWidth="1"/>
    <col min="16144" max="16144" width="13.5" style="53" customWidth="1"/>
    <col min="16145" max="16145" width="1.58203125" style="53" customWidth="1"/>
    <col min="16146" max="16150" width="9.08203125" style="53" customWidth="1"/>
    <col min="16151" max="16151" width="9.4140625" style="53" customWidth="1"/>
    <col min="16152" max="16384" width="10.4140625" style="53"/>
  </cols>
  <sheetData>
    <row r="1" spans="1:35" ht="18.75" customHeight="1">
      <c r="A1" s="287" t="s">
        <v>368</v>
      </c>
      <c r="Z1" s="341"/>
      <c r="AA1" s="151"/>
      <c r="AB1" s="151"/>
      <c r="AC1" s="149"/>
      <c r="AD1" s="149"/>
      <c r="AE1" s="151"/>
      <c r="AF1" s="151"/>
      <c r="AG1" s="151"/>
      <c r="AH1" s="149"/>
      <c r="AI1" s="149"/>
    </row>
    <row r="2" spans="1:35" s="40" customFormat="1" ht="9" customHeight="1">
      <c r="A2" s="39"/>
      <c r="B2" s="46"/>
      <c r="Z2" s="198"/>
      <c r="AA2" s="186"/>
      <c r="AB2" s="186"/>
      <c r="AC2" s="197"/>
      <c r="AD2" s="197"/>
      <c r="AE2" s="186"/>
      <c r="AF2" s="186"/>
      <c r="AG2" s="186"/>
      <c r="AH2" s="197"/>
      <c r="AI2" s="197"/>
    </row>
    <row r="3" spans="1:35" s="40" customFormat="1" ht="18.75" customHeight="1" thickBot="1">
      <c r="A3" s="59" t="s">
        <v>747</v>
      </c>
      <c r="B3" s="199"/>
      <c r="C3" s="199"/>
      <c r="D3" s="199"/>
      <c r="E3" s="199"/>
      <c r="F3" s="199"/>
      <c r="G3" s="199"/>
      <c r="J3" s="46"/>
      <c r="K3" s="199"/>
      <c r="L3" s="46"/>
      <c r="M3" s="199"/>
      <c r="N3" s="46"/>
      <c r="O3" s="199"/>
      <c r="P3" s="46"/>
      <c r="Q3" s="199" t="s">
        <v>194</v>
      </c>
      <c r="X3" s="198"/>
      <c r="Y3" s="186"/>
      <c r="Z3" s="186"/>
      <c r="AA3" s="197"/>
      <c r="AB3" s="197"/>
      <c r="AC3" s="186"/>
      <c r="AD3" s="186"/>
      <c r="AE3" s="186"/>
      <c r="AF3" s="197"/>
      <c r="AG3" s="197"/>
    </row>
    <row r="4" spans="1:35" s="40" customFormat="1" ht="15" customHeight="1">
      <c r="A4" s="342" t="s">
        <v>195</v>
      </c>
      <c r="B4" s="812" t="s">
        <v>674</v>
      </c>
      <c r="C4" s="789"/>
      <c r="D4" s="812" t="s">
        <v>757</v>
      </c>
      <c r="E4" s="789"/>
      <c r="F4" s="812" t="s">
        <v>131</v>
      </c>
      <c r="G4" s="789"/>
      <c r="H4" s="812" t="s">
        <v>748</v>
      </c>
      <c r="I4" s="1039"/>
      <c r="J4" s="1026" t="s">
        <v>729</v>
      </c>
      <c r="K4" s="1027"/>
      <c r="L4" s="1026" t="s">
        <v>762</v>
      </c>
      <c r="M4" s="1027"/>
      <c r="N4" s="1026" t="s">
        <v>795</v>
      </c>
      <c r="O4" s="1027"/>
      <c r="P4" s="1026" t="s">
        <v>829</v>
      </c>
      <c r="Q4" s="1027"/>
      <c r="R4" s="186"/>
      <c r="S4" s="186"/>
      <c r="T4" s="186"/>
      <c r="U4" s="186"/>
      <c r="V4" s="197"/>
      <c r="W4" s="197"/>
    </row>
    <row r="5" spans="1:35" s="40" customFormat="1" ht="15" customHeight="1">
      <c r="A5" s="343" t="s">
        <v>196</v>
      </c>
      <c r="B5" s="813"/>
      <c r="C5" s="1038"/>
      <c r="D5" s="813"/>
      <c r="E5" s="1038"/>
      <c r="F5" s="813"/>
      <c r="G5" s="1038"/>
      <c r="H5" s="813"/>
      <c r="I5" s="1040"/>
      <c r="J5" s="1028"/>
      <c r="K5" s="1029"/>
      <c r="L5" s="1028"/>
      <c r="M5" s="1029"/>
      <c r="N5" s="1028"/>
      <c r="O5" s="1029"/>
      <c r="P5" s="1028"/>
      <c r="Q5" s="1029"/>
      <c r="R5" s="186"/>
      <c r="S5" s="186"/>
      <c r="T5" s="186"/>
      <c r="U5" s="186"/>
      <c r="V5" s="197"/>
      <c r="W5" s="197"/>
    </row>
    <row r="6" spans="1:35" s="40" customFormat="1" ht="20.25" customHeight="1">
      <c r="A6" s="202" t="s">
        <v>369</v>
      </c>
      <c r="B6" s="2">
        <v>754243480</v>
      </c>
      <c r="C6" s="128"/>
      <c r="D6" s="2">
        <v>798153900</v>
      </c>
      <c r="E6" s="128"/>
      <c r="F6" s="2">
        <v>858870500</v>
      </c>
      <c r="G6" s="128"/>
      <c r="H6" s="2">
        <v>925592374</v>
      </c>
      <c r="I6" s="128"/>
      <c r="J6" s="344">
        <v>974554151</v>
      </c>
      <c r="L6" s="344">
        <v>1031821418</v>
      </c>
      <c r="N6" s="344">
        <v>1031955282</v>
      </c>
      <c r="P6" s="344">
        <v>1109078971</v>
      </c>
    </row>
    <row r="7" spans="1:35" s="40" customFormat="1" ht="20.25" customHeight="1">
      <c r="A7" s="203" t="s">
        <v>370</v>
      </c>
      <c r="B7" s="2">
        <v>194936458</v>
      </c>
      <c r="C7" s="128"/>
      <c r="D7" s="2">
        <v>201114975</v>
      </c>
      <c r="E7" s="128"/>
      <c r="F7" s="2">
        <v>202958657</v>
      </c>
      <c r="G7" s="128"/>
      <c r="H7" s="2">
        <v>210779050</v>
      </c>
      <c r="I7" s="128"/>
      <c r="J7" s="344">
        <v>195324013</v>
      </c>
      <c r="K7" s="55"/>
      <c r="L7" s="344">
        <v>207504707</v>
      </c>
      <c r="M7" s="55"/>
      <c r="N7" s="344">
        <v>209702621</v>
      </c>
      <c r="O7" s="55"/>
      <c r="P7" s="344">
        <v>220635216</v>
      </c>
      <c r="Q7" s="55"/>
      <c r="R7" s="55"/>
      <c r="S7" s="55"/>
      <c r="T7" s="55"/>
      <c r="U7" s="55"/>
    </row>
    <row r="8" spans="1:35" s="40" customFormat="1" ht="20.25" customHeight="1">
      <c r="A8" s="203" t="s">
        <v>199</v>
      </c>
      <c r="B8" s="2" t="s">
        <v>184</v>
      </c>
      <c r="C8" s="128"/>
      <c r="D8" s="2" t="s">
        <v>371</v>
      </c>
      <c r="E8" s="128"/>
      <c r="F8" s="2" t="s">
        <v>181</v>
      </c>
      <c r="G8" s="128"/>
      <c r="H8" s="2" t="s">
        <v>696</v>
      </c>
      <c r="I8" s="128"/>
      <c r="J8" s="345" t="s">
        <v>178</v>
      </c>
      <c r="K8" s="186"/>
      <c r="L8" s="345" t="s">
        <v>653</v>
      </c>
      <c r="M8" s="186"/>
      <c r="N8" s="345" t="s">
        <v>653</v>
      </c>
      <c r="O8" s="186"/>
      <c r="P8" s="345" t="s">
        <v>765</v>
      </c>
      <c r="Q8" s="186"/>
      <c r="R8" s="186"/>
      <c r="S8" s="186"/>
      <c r="T8" s="186"/>
      <c r="U8" s="186"/>
    </row>
    <row r="9" spans="1:35" s="40" customFormat="1" ht="20.25" customHeight="1">
      <c r="A9" s="203" t="s">
        <v>200</v>
      </c>
      <c r="B9" s="2" t="s">
        <v>372</v>
      </c>
      <c r="C9" s="128"/>
      <c r="D9" s="2" t="s">
        <v>373</v>
      </c>
      <c r="E9" s="128"/>
      <c r="F9" s="2" t="s">
        <v>181</v>
      </c>
      <c r="G9" s="128"/>
      <c r="H9" s="2" t="s">
        <v>697</v>
      </c>
      <c r="I9" s="128"/>
      <c r="J9" s="345" t="s">
        <v>178</v>
      </c>
      <c r="K9" s="186"/>
      <c r="L9" s="345" t="s">
        <v>653</v>
      </c>
      <c r="M9" s="186"/>
      <c r="N9" s="345" t="s">
        <v>653</v>
      </c>
      <c r="O9" s="186"/>
      <c r="P9" s="345" t="s">
        <v>765</v>
      </c>
      <c r="Q9" s="186"/>
      <c r="R9" s="186"/>
      <c r="S9" s="186"/>
      <c r="T9" s="186"/>
      <c r="U9" s="186"/>
    </row>
    <row r="10" spans="1:35" s="40" customFormat="1" ht="20.25" customHeight="1">
      <c r="A10" s="203" t="s">
        <v>374</v>
      </c>
      <c r="B10" s="2">
        <v>62404262</v>
      </c>
      <c r="C10" s="128"/>
      <c r="D10" s="2">
        <v>62748214</v>
      </c>
      <c r="E10" s="128"/>
      <c r="F10" s="2">
        <v>64291952</v>
      </c>
      <c r="G10" s="128"/>
      <c r="H10" s="2">
        <v>65495729</v>
      </c>
      <c r="I10" s="128"/>
      <c r="J10" s="344">
        <v>66885449</v>
      </c>
      <c r="K10" s="186"/>
      <c r="L10" s="344">
        <v>74030275</v>
      </c>
      <c r="M10" s="186"/>
      <c r="N10" s="344">
        <v>80337297</v>
      </c>
      <c r="O10" s="186"/>
      <c r="P10" s="344">
        <v>82170219</v>
      </c>
      <c r="Q10" s="186"/>
      <c r="R10" s="186"/>
      <c r="S10" s="186"/>
      <c r="T10" s="186"/>
      <c r="U10" s="186"/>
    </row>
    <row r="11" spans="1:35" s="40" customFormat="1" ht="20.25" customHeight="1">
      <c r="A11" s="203" t="s">
        <v>203</v>
      </c>
      <c r="B11" s="2">
        <v>3307600</v>
      </c>
      <c r="C11" s="128"/>
      <c r="D11" s="2">
        <v>3411000</v>
      </c>
      <c r="E11" s="128"/>
      <c r="F11" s="2">
        <v>3824900</v>
      </c>
      <c r="G11" s="128"/>
      <c r="H11" s="2">
        <v>10969457</v>
      </c>
      <c r="I11" s="128"/>
      <c r="J11" s="344">
        <v>8966381</v>
      </c>
      <c r="K11" s="46"/>
      <c r="L11" s="344">
        <v>3168900</v>
      </c>
      <c r="M11" s="46"/>
      <c r="N11" s="344">
        <v>3840800</v>
      </c>
      <c r="O11" s="46"/>
      <c r="P11" s="344">
        <v>4352900</v>
      </c>
      <c r="Q11" s="46"/>
      <c r="R11" s="46"/>
      <c r="S11" s="188"/>
      <c r="T11" s="46"/>
    </row>
    <row r="12" spans="1:35" s="40" customFormat="1" ht="20.25" customHeight="1" thickBot="1">
      <c r="A12" s="204" t="s">
        <v>204</v>
      </c>
      <c r="B12" s="2">
        <v>980600</v>
      </c>
      <c r="C12" s="128"/>
      <c r="D12" s="2">
        <v>2524300</v>
      </c>
      <c r="E12" s="128"/>
      <c r="F12" s="2">
        <v>2141700</v>
      </c>
      <c r="G12" s="128"/>
      <c r="H12" s="2">
        <v>963500</v>
      </c>
      <c r="I12" s="128"/>
      <c r="J12" s="346">
        <v>1083100</v>
      </c>
      <c r="K12" s="347"/>
      <c r="L12" s="346">
        <v>868500</v>
      </c>
      <c r="M12" s="347"/>
      <c r="N12" s="346">
        <v>1151400</v>
      </c>
      <c r="O12" s="347"/>
      <c r="P12" s="346">
        <v>1960100</v>
      </c>
      <c r="Q12" s="347"/>
      <c r="R12" s="46"/>
      <c r="S12" s="188"/>
      <c r="T12" s="46"/>
    </row>
    <row r="13" spans="1:35" s="40" customFormat="1" ht="20.25" customHeight="1" thickTop="1" thickBot="1">
      <c r="A13" s="206" t="s">
        <v>205</v>
      </c>
      <c r="B13" s="7">
        <v>1015872400</v>
      </c>
      <c r="C13" s="207"/>
      <c r="D13" s="7">
        <v>1067952389</v>
      </c>
      <c r="E13" s="207"/>
      <c r="F13" s="7">
        <v>1132087709</v>
      </c>
      <c r="G13" s="207"/>
      <c r="H13" s="7">
        <v>1213800110</v>
      </c>
      <c r="I13" s="207"/>
      <c r="J13" s="190">
        <v>1246813094</v>
      </c>
      <c r="K13" s="190"/>
      <c r="L13" s="190">
        <v>1317393800</v>
      </c>
      <c r="M13" s="190"/>
      <c r="N13" s="190">
        <v>1326987400</v>
      </c>
      <c r="O13" s="190"/>
      <c r="P13" s="190">
        <v>1418197406</v>
      </c>
      <c r="Q13" s="190"/>
      <c r="R13" s="186"/>
      <c r="S13" s="186"/>
      <c r="T13" s="186"/>
      <c r="U13" s="186"/>
    </row>
    <row r="14" spans="1:35" s="40" customFormat="1" ht="9.75" customHeight="1">
      <c r="A14" s="198"/>
      <c r="R14" s="198"/>
      <c r="S14" s="188"/>
      <c r="T14" s="186"/>
      <c r="U14" s="186"/>
      <c r="V14" s="186"/>
      <c r="W14" s="186"/>
      <c r="X14" s="186"/>
      <c r="Y14" s="186"/>
    </row>
    <row r="15" spans="1:35" s="40" customFormat="1" ht="18.75" customHeight="1" thickBot="1">
      <c r="A15" s="59" t="s">
        <v>138</v>
      </c>
      <c r="B15" s="199"/>
      <c r="C15" s="46"/>
      <c r="D15" s="199"/>
      <c r="E15" s="46"/>
      <c r="F15" s="163"/>
      <c r="H15" s="163"/>
      <c r="I15" s="46"/>
      <c r="J15" s="41"/>
      <c r="K15" s="46"/>
      <c r="L15" s="41"/>
      <c r="M15" s="46"/>
      <c r="N15" s="41"/>
      <c r="O15" s="46"/>
      <c r="P15" s="41"/>
      <c r="Q15" s="46" t="s">
        <v>194</v>
      </c>
      <c r="R15" s="209"/>
      <c r="S15" s="186"/>
      <c r="T15" s="186"/>
      <c r="U15" s="186"/>
      <c r="V15" s="186"/>
      <c r="W15" s="186"/>
      <c r="X15" s="186"/>
      <c r="Y15" s="186"/>
    </row>
    <row r="16" spans="1:35" s="40" customFormat="1" ht="15" customHeight="1">
      <c r="A16" s="342" t="s">
        <v>195</v>
      </c>
      <c r="B16" s="812" t="s">
        <v>674</v>
      </c>
      <c r="C16" s="789"/>
      <c r="D16" s="812" t="s">
        <v>757</v>
      </c>
      <c r="E16" s="789"/>
      <c r="F16" s="812" t="s">
        <v>131</v>
      </c>
      <c r="G16" s="789"/>
      <c r="H16" s="812" t="s">
        <v>669</v>
      </c>
      <c r="I16" s="1039"/>
      <c r="J16" s="1027" t="s">
        <v>729</v>
      </c>
      <c r="K16" s="1027"/>
      <c r="L16" s="1026" t="s">
        <v>762</v>
      </c>
      <c r="M16" s="1027"/>
      <c r="N16" s="1026" t="s">
        <v>795</v>
      </c>
      <c r="O16" s="1027"/>
      <c r="P16" s="1026" t="s">
        <v>829</v>
      </c>
      <c r="Q16" s="1027"/>
      <c r="R16" s="186"/>
      <c r="S16" s="186"/>
      <c r="T16" s="186"/>
      <c r="U16" s="186"/>
    </row>
    <row r="17" spans="1:37" s="40" customFormat="1" ht="15" customHeight="1">
      <c r="A17" s="343" t="s">
        <v>196</v>
      </c>
      <c r="B17" s="813"/>
      <c r="C17" s="1038"/>
      <c r="D17" s="813"/>
      <c r="E17" s="1038"/>
      <c r="F17" s="813"/>
      <c r="G17" s="1038"/>
      <c r="H17" s="813"/>
      <c r="I17" s="1040"/>
      <c r="J17" s="1029"/>
      <c r="K17" s="1029"/>
      <c r="L17" s="1028"/>
      <c r="M17" s="1029"/>
      <c r="N17" s="1028"/>
      <c r="O17" s="1029"/>
      <c r="P17" s="1028"/>
      <c r="Q17" s="1029"/>
    </row>
    <row r="18" spans="1:37" s="40" customFormat="1" ht="20.25" customHeight="1">
      <c r="A18" s="202" t="s">
        <v>206</v>
      </c>
      <c r="B18" s="2">
        <v>29058163</v>
      </c>
      <c r="C18" s="128"/>
      <c r="D18" s="2">
        <v>28603212</v>
      </c>
      <c r="E18" s="128"/>
      <c r="F18" s="2">
        <v>28969220</v>
      </c>
      <c r="G18" s="128"/>
      <c r="H18" s="2">
        <v>29654267</v>
      </c>
      <c r="I18" s="128"/>
      <c r="J18" s="344">
        <v>26159637</v>
      </c>
      <c r="L18" s="344">
        <v>31610566</v>
      </c>
      <c r="N18" s="344">
        <v>30797688</v>
      </c>
      <c r="P18" s="344">
        <v>30467695</v>
      </c>
    </row>
    <row r="19" spans="1:37" s="40" customFormat="1" ht="20.25" customHeight="1">
      <c r="A19" s="203" t="s">
        <v>375</v>
      </c>
      <c r="B19" s="2">
        <v>949138138</v>
      </c>
      <c r="C19" s="128"/>
      <c r="D19" s="2">
        <v>998266575</v>
      </c>
      <c r="E19" s="128"/>
      <c r="F19" s="2">
        <v>1055510000</v>
      </c>
      <c r="G19" s="128"/>
      <c r="H19" s="2">
        <v>1138544000</v>
      </c>
      <c r="I19" s="128"/>
      <c r="J19" s="344">
        <v>1175738545</v>
      </c>
      <c r="L19" s="344">
        <v>1238738925</v>
      </c>
      <c r="N19" s="344">
        <v>1241190503</v>
      </c>
      <c r="P19" s="344">
        <v>1329040437</v>
      </c>
      <c r="T19" s="179"/>
      <c r="U19" s="179"/>
    </row>
    <row r="20" spans="1:37" s="40" customFormat="1" ht="20.25" customHeight="1">
      <c r="A20" s="203" t="s">
        <v>376</v>
      </c>
      <c r="B20" s="2">
        <v>33343737</v>
      </c>
      <c r="C20" s="128"/>
      <c r="D20" s="2">
        <v>34143982</v>
      </c>
      <c r="E20" s="128"/>
      <c r="F20" s="2">
        <v>35319397</v>
      </c>
      <c r="G20" s="128"/>
      <c r="H20" s="2">
        <v>35840443</v>
      </c>
      <c r="I20" s="128"/>
      <c r="J20" s="344">
        <v>40724317</v>
      </c>
      <c r="K20" s="55"/>
      <c r="L20" s="344">
        <v>42418368</v>
      </c>
      <c r="M20" s="55"/>
      <c r="N20" s="344">
        <v>49537225</v>
      </c>
      <c r="O20" s="55"/>
      <c r="P20" s="344">
        <v>51700826</v>
      </c>
      <c r="Q20" s="55"/>
      <c r="R20" s="55"/>
      <c r="S20" s="55"/>
      <c r="T20" s="55"/>
      <c r="U20" s="55"/>
    </row>
    <row r="21" spans="1:37" s="40" customFormat="1" ht="20.25" customHeight="1" thickBot="1">
      <c r="A21" s="204" t="s">
        <v>204</v>
      </c>
      <c r="B21" s="6">
        <v>921362</v>
      </c>
      <c r="C21" s="205"/>
      <c r="D21" s="6">
        <v>3113720</v>
      </c>
      <c r="E21" s="205"/>
      <c r="F21" s="6">
        <v>1319635</v>
      </c>
      <c r="G21" s="205"/>
      <c r="H21" s="6">
        <v>795019</v>
      </c>
      <c r="I21" s="205"/>
      <c r="J21" s="346">
        <v>1021695</v>
      </c>
      <c r="K21" s="348"/>
      <c r="L21" s="346">
        <v>785141</v>
      </c>
      <c r="M21" s="348"/>
      <c r="N21" s="346">
        <v>1109084</v>
      </c>
      <c r="O21" s="348"/>
      <c r="P21" s="346">
        <v>1873198</v>
      </c>
      <c r="Q21" s="348"/>
      <c r="R21" s="186"/>
      <c r="S21" s="186"/>
      <c r="T21" s="186"/>
      <c r="U21" s="186"/>
    </row>
    <row r="22" spans="1:37" s="40" customFormat="1" ht="20.25" customHeight="1" thickTop="1" thickBot="1">
      <c r="A22" s="206" t="s">
        <v>210</v>
      </c>
      <c r="B22" s="5">
        <v>1012461400</v>
      </c>
      <c r="C22" s="211"/>
      <c r="D22" s="5">
        <v>1064127489</v>
      </c>
      <c r="E22" s="211"/>
      <c r="F22" s="5">
        <v>1121118252</v>
      </c>
      <c r="G22" s="211"/>
      <c r="H22" s="5">
        <v>1204833729</v>
      </c>
      <c r="I22" s="211"/>
      <c r="J22" s="190">
        <v>1243644194</v>
      </c>
      <c r="K22" s="190"/>
      <c r="L22" s="190">
        <v>1313553000</v>
      </c>
      <c r="M22" s="190"/>
      <c r="N22" s="190">
        <v>1322634500</v>
      </c>
      <c r="O22" s="190"/>
      <c r="P22" s="190">
        <v>1413082156</v>
      </c>
      <c r="Q22" s="190"/>
      <c r="R22" s="186"/>
      <c r="S22" s="186"/>
      <c r="T22" s="186"/>
      <c r="U22" s="186"/>
    </row>
    <row r="23" spans="1:37" s="40" customFormat="1" ht="18.75" customHeight="1">
      <c r="A23" s="45" t="s">
        <v>377</v>
      </c>
      <c r="B23" s="46"/>
      <c r="Z23" s="198"/>
      <c r="AA23" s="186"/>
      <c r="AB23" s="186"/>
      <c r="AC23" s="186"/>
      <c r="AD23" s="186"/>
      <c r="AE23" s="186"/>
      <c r="AF23" s="186"/>
      <c r="AG23" s="186"/>
    </row>
    <row r="24" spans="1:37" ht="16.5" customHeight="1">
      <c r="A24" s="349"/>
      <c r="B24" s="40"/>
      <c r="C24" s="40"/>
      <c r="D24" s="40"/>
      <c r="E24" s="40"/>
      <c r="F24" s="40"/>
      <c r="G24" s="40"/>
      <c r="H24" s="40"/>
      <c r="I24" s="40"/>
      <c r="J24" s="40"/>
      <c r="K24" s="40"/>
      <c r="L24" s="40"/>
      <c r="M24" s="40"/>
      <c r="N24" s="40"/>
      <c r="O24" s="40"/>
      <c r="P24" s="40"/>
      <c r="Q24" s="40"/>
      <c r="R24" s="40"/>
      <c r="S24" s="40"/>
      <c r="AB24" s="341"/>
      <c r="AC24" s="151"/>
      <c r="AD24" s="151"/>
      <c r="AE24" s="151"/>
      <c r="AF24" s="151"/>
      <c r="AG24" s="151"/>
      <c r="AH24" s="151"/>
      <c r="AI24" s="151"/>
      <c r="AJ24" s="149"/>
      <c r="AK24" s="149"/>
    </row>
    <row r="25" spans="1:37" ht="18.75" customHeight="1">
      <c r="A25" s="145" t="s">
        <v>378</v>
      </c>
      <c r="B25" s="305"/>
      <c r="C25" s="305"/>
      <c r="D25" s="305"/>
      <c r="E25" s="305"/>
      <c r="F25" s="305"/>
      <c r="G25" s="305"/>
      <c r="H25" s="305"/>
      <c r="I25" s="305"/>
      <c r="J25" s="305"/>
      <c r="K25" s="305"/>
      <c r="L25" s="305"/>
      <c r="M25" s="305"/>
      <c r="N25" s="305"/>
      <c r="O25" s="305"/>
      <c r="P25" s="305"/>
      <c r="Q25" s="305"/>
      <c r="R25" s="305"/>
      <c r="S25" s="305"/>
      <c r="T25" s="305"/>
    </row>
    <row r="26" spans="1:37" ht="18.75" customHeight="1" thickBot="1">
      <c r="A26" s="46" t="s">
        <v>838</v>
      </c>
      <c r="H26" s="114"/>
      <c r="I26" s="5" t="s">
        <v>379</v>
      </c>
      <c r="J26" s="17"/>
      <c r="L26" s="17"/>
      <c r="M26" s="18"/>
      <c r="N26" s="18"/>
      <c r="O26" s="305"/>
      <c r="P26" s="18"/>
      <c r="Q26" s="305"/>
      <c r="R26" s="18"/>
      <c r="S26" s="305"/>
      <c r="T26" s="18"/>
      <c r="U26" s="305"/>
    </row>
    <row r="27" spans="1:37" ht="18.75" customHeight="1">
      <c r="A27" s="136" t="s">
        <v>380</v>
      </c>
      <c r="H27" s="802" t="s">
        <v>381</v>
      </c>
      <c r="I27" s="775"/>
      <c r="J27" s="40"/>
      <c r="K27" s="40"/>
      <c r="L27" s="40"/>
      <c r="M27" s="40"/>
      <c r="N27" s="305"/>
      <c r="O27" s="305"/>
      <c r="P27" s="305"/>
      <c r="Q27" s="305"/>
      <c r="R27" s="305"/>
      <c r="S27" s="305"/>
      <c r="T27" s="305"/>
      <c r="U27" s="305"/>
    </row>
    <row r="28" spans="1:37" ht="18.75" customHeight="1">
      <c r="A28" s="54" t="s">
        <v>382</v>
      </c>
      <c r="H28" s="353">
        <v>153</v>
      </c>
      <c r="I28" s="36"/>
      <c r="J28" s="18"/>
      <c r="K28" s="18"/>
      <c r="L28" s="18"/>
      <c r="M28" s="18"/>
      <c r="N28" s="305"/>
      <c r="O28" s="305"/>
      <c r="P28" s="305"/>
      <c r="Q28" s="305"/>
      <c r="R28" s="305"/>
      <c r="S28" s="305"/>
      <c r="T28" s="305"/>
      <c r="U28" s="305"/>
    </row>
    <row r="29" spans="1:37" ht="18.75" customHeight="1">
      <c r="A29" s="55" t="s">
        <v>383</v>
      </c>
      <c r="H29" s="354">
        <v>13839</v>
      </c>
      <c r="I29" s="18"/>
      <c r="J29" s="18"/>
      <c r="K29" s="18"/>
      <c r="L29" s="18"/>
      <c r="M29" s="18"/>
      <c r="N29" s="305"/>
      <c r="O29" s="305"/>
      <c r="P29" s="305"/>
      <c r="Q29" s="305"/>
      <c r="R29" s="305"/>
      <c r="S29" s="305"/>
      <c r="T29" s="305"/>
      <c r="U29" s="305"/>
    </row>
    <row r="30" spans="1:37" ht="18.75" customHeight="1">
      <c r="A30" s="55" t="s">
        <v>384</v>
      </c>
      <c r="H30" s="354">
        <v>2407</v>
      </c>
      <c r="I30" s="18"/>
      <c r="J30" s="18"/>
      <c r="K30" s="18"/>
      <c r="L30" s="18"/>
      <c r="M30" s="18"/>
      <c r="N30" s="305"/>
      <c r="O30" s="305"/>
      <c r="P30" s="305"/>
      <c r="Q30" s="305"/>
      <c r="R30" s="305"/>
      <c r="S30" s="305"/>
      <c r="T30" s="305"/>
      <c r="U30" s="305"/>
    </row>
    <row r="31" spans="1:37" ht="18.75" customHeight="1" thickBot="1">
      <c r="A31" s="339" t="s">
        <v>385</v>
      </c>
      <c r="H31" s="355">
        <v>101</v>
      </c>
      <c r="I31" s="37"/>
      <c r="J31" s="18"/>
      <c r="K31" s="18"/>
      <c r="L31" s="18"/>
      <c r="M31" s="18"/>
      <c r="N31" s="305"/>
      <c r="O31" s="305"/>
      <c r="P31" s="305"/>
      <c r="Q31" s="305"/>
      <c r="R31" s="305"/>
      <c r="S31" s="305"/>
      <c r="T31" s="305"/>
      <c r="U31" s="305"/>
    </row>
    <row r="32" spans="1:37" ht="18.75" customHeight="1" thickTop="1" thickBot="1">
      <c r="A32" s="340" t="s">
        <v>386</v>
      </c>
      <c r="H32" s="356">
        <v>16500</v>
      </c>
      <c r="I32" s="38"/>
      <c r="J32" s="18"/>
      <c r="K32" s="18"/>
      <c r="L32" s="18"/>
      <c r="M32" s="18"/>
      <c r="N32" s="305"/>
      <c r="O32" s="305"/>
      <c r="P32" s="305"/>
      <c r="Q32" s="305"/>
      <c r="R32" s="305"/>
      <c r="S32" s="305"/>
      <c r="T32" s="305"/>
      <c r="U32" s="305"/>
    </row>
    <row r="33" spans="1:37" ht="18.75" customHeight="1">
      <c r="A33" s="212" t="s">
        <v>387</v>
      </c>
      <c r="H33" s="17"/>
      <c r="I33" s="350"/>
      <c r="J33" s="17"/>
      <c r="K33" s="350"/>
      <c r="L33" s="17"/>
      <c r="M33" s="350"/>
      <c r="N33" s="305"/>
      <c r="O33" s="305"/>
      <c r="P33" s="305"/>
      <c r="Q33" s="305"/>
      <c r="R33" s="305"/>
      <c r="S33" s="305"/>
      <c r="T33" s="305"/>
      <c r="U33" s="305"/>
    </row>
    <row r="34" spans="1:37" ht="13.5" customHeight="1">
      <c r="A34" s="212"/>
      <c r="H34" s="17"/>
      <c r="I34" s="350"/>
      <c r="J34" s="17"/>
      <c r="K34" s="350"/>
      <c r="L34" s="17"/>
      <c r="M34" s="350"/>
      <c r="N34" s="305"/>
      <c r="O34" s="305"/>
      <c r="P34" s="305"/>
      <c r="Q34" s="305"/>
      <c r="R34" s="305"/>
      <c r="S34" s="305"/>
      <c r="T34" s="305"/>
      <c r="U34" s="305"/>
    </row>
    <row r="35" spans="1:37" ht="18.75" customHeight="1">
      <c r="A35" s="145" t="s">
        <v>388</v>
      </c>
      <c r="H35" s="305"/>
      <c r="I35" s="305"/>
      <c r="J35" s="305"/>
      <c r="K35" s="305"/>
      <c r="L35" s="305"/>
      <c r="M35" s="305"/>
      <c r="N35" s="305"/>
      <c r="O35" s="305"/>
      <c r="P35" s="305"/>
      <c r="Q35" s="305"/>
      <c r="R35" s="305"/>
      <c r="S35" s="305"/>
      <c r="T35" s="305"/>
      <c r="U35" s="305"/>
    </row>
    <row r="36" spans="1:37" ht="18.75" customHeight="1" thickBot="1">
      <c r="A36" s="199" t="s">
        <v>839</v>
      </c>
      <c r="H36" s="19"/>
      <c r="I36" s="19"/>
      <c r="J36" s="20"/>
      <c r="K36" s="351"/>
      <c r="L36" s="20"/>
      <c r="M36" s="199" t="s">
        <v>389</v>
      </c>
      <c r="N36" s="305"/>
      <c r="O36" s="305"/>
      <c r="P36" s="305"/>
      <c r="Q36" s="305"/>
      <c r="R36" s="305"/>
      <c r="S36" s="305"/>
      <c r="T36" s="305"/>
      <c r="U36" s="305"/>
    </row>
    <row r="37" spans="1:37" ht="30.75" customHeight="1">
      <c r="A37" s="44" t="s">
        <v>390</v>
      </c>
      <c r="H37" s="1034" t="s">
        <v>754</v>
      </c>
      <c r="I37" s="1035"/>
      <c r="J37" s="802" t="s">
        <v>391</v>
      </c>
      <c r="K37" s="776"/>
      <c r="L37" s="813" t="s">
        <v>392</v>
      </c>
      <c r="M37" s="775"/>
      <c r="O37" s="40"/>
      <c r="Q37" s="40"/>
      <c r="S37" s="40"/>
      <c r="U37" s="40"/>
    </row>
    <row r="38" spans="1:37" ht="18.75" customHeight="1">
      <c r="A38" s="54" t="s">
        <v>393</v>
      </c>
      <c r="H38" s="353">
        <v>743659600</v>
      </c>
      <c r="I38" s="36"/>
      <c r="J38" s="1036">
        <v>0</v>
      </c>
      <c r="K38" s="1036"/>
      <c r="L38" s="1037">
        <v>0</v>
      </c>
      <c r="M38" s="1037"/>
      <c r="O38" s="18"/>
      <c r="Q38" s="18"/>
      <c r="S38" s="18"/>
      <c r="U38" s="18"/>
    </row>
    <row r="39" spans="1:37" ht="18.75" customHeight="1" thickBot="1">
      <c r="A39" s="339" t="s">
        <v>394</v>
      </c>
      <c r="H39" s="355">
        <v>365419371</v>
      </c>
      <c r="I39" s="37"/>
      <c r="J39" s="1030">
        <v>126</v>
      </c>
      <c r="K39" s="1030"/>
      <c r="L39" s="1031">
        <v>6277249</v>
      </c>
      <c r="M39" s="1031"/>
      <c r="O39" s="18"/>
      <c r="Q39" s="18"/>
      <c r="S39" s="18"/>
      <c r="U39" s="18"/>
    </row>
    <row r="40" spans="1:37" ht="18.75" customHeight="1" thickTop="1" thickBot="1">
      <c r="A40" s="340" t="s">
        <v>386</v>
      </c>
      <c r="H40" s="356">
        <v>1109078971</v>
      </c>
      <c r="I40" s="38"/>
      <c r="J40" s="1032">
        <v>126</v>
      </c>
      <c r="K40" s="1032"/>
      <c r="L40" s="1033">
        <v>6277249</v>
      </c>
      <c r="M40" s="1033"/>
      <c r="O40" s="197"/>
      <c r="Q40" s="197"/>
      <c r="S40" s="197"/>
      <c r="U40" s="197"/>
    </row>
    <row r="41" spans="1:37" ht="18.75" customHeight="1">
      <c r="A41" s="212" t="s">
        <v>377</v>
      </c>
      <c r="B41" s="17"/>
      <c r="C41" s="350"/>
      <c r="D41" s="350"/>
      <c r="E41" s="350"/>
      <c r="F41" s="350"/>
      <c r="G41" s="350"/>
      <c r="H41" s="17"/>
      <c r="I41" s="350"/>
      <c r="J41" s="17"/>
      <c r="K41" s="350"/>
      <c r="L41" s="305"/>
      <c r="M41" s="305"/>
      <c r="N41" s="305"/>
      <c r="O41" s="305"/>
      <c r="P41" s="305"/>
      <c r="Q41" s="305"/>
      <c r="R41" s="305"/>
      <c r="S41" s="305"/>
      <c r="T41" s="305"/>
      <c r="U41" s="305"/>
      <c r="V41" s="305"/>
      <c r="AD41" s="341"/>
      <c r="AE41" s="151"/>
      <c r="AF41" s="151"/>
      <c r="AG41" s="151"/>
      <c r="AH41" s="151"/>
      <c r="AI41" s="151"/>
      <c r="AJ41" s="151"/>
      <c r="AK41" s="151"/>
    </row>
    <row r="42" spans="1:37" ht="18.75" customHeight="1">
      <c r="A42" s="305"/>
      <c r="B42" s="305"/>
      <c r="C42" s="305"/>
      <c r="D42" s="305"/>
      <c r="E42" s="305"/>
      <c r="F42" s="305"/>
      <c r="G42" s="305"/>
      <c r="H42" s="305"/>
      <c r="I42" s="305"/>
      <c r="J42" s="305"/>
      <c r="K42" s="305"/>
      <c r="L42" s="305"/>
      <c r="M42" s="305"/>
      <c r="N42" s="305"/>
      <c r="O42" s="305"/>
      <c r="P42" s="305"/>
      <c r="Q42" s="305"/>
      <c r="R42" s="305"/>
      <c r="Z42" s="341"/>
      <c r="AA42" s="151"/>
      <c r="AB42" s="151"/>
      <c r="AC42" s="151"/>
      <c r="AD42" s="151"/>
      <c r="AE42" s="151"/>
      <c r="AF42" s="151"/>
      <c r="AG42" s="151"/>
    </row>
    <row r="43" spans="1:37" ht="18.75" customHeight="1">
      <c r="A43" s="341"/>
      <c r="B43" s="21"/>
      <c r="C43" s="138"/>
      <c r="D43" s="21"/>
      <c r="E43" s="138"/>
      <c r="F43" s="21"/>
      <c r="G43" s="138"/>
      <c r="H43" s="21"/>
      <c r="I43" s="138"/>
      <c r="J43" s="21"/>
      <c r="K43" s="138"/>
      <c r="L43" s="21"/>
      <c r="M43" s="138"/>
      <c r="N43" s="21"/>
      <c r="O43" s="138"/>
      <c r="P43" s="21"/>
      <c r="Q43" s="138"/>
      <c r="Z43" s="341"/>
      <c r="AA43" s="151"/>
      <c r="AB43" s="151"/>
      <c r="AC43" s="151"/>
      <c r="AD43" s="151"/>
      <c r="AE43" s="151"/>
      <c r="AF43" s="151"/>
      <c r="AG43" s="151"/>
    </row>
    <row r="44" spans="1:37" ht="18.75" customHeight="1">
      <c r="A44" s="352"/>
      <c r="Z44" s="341"/>
      <c r="AA44" s="151"/>
      <c r="AB44" s="151"/>
      <c r="AC44" s="151"/>
      <c r="AD44" s="151"/>
      <c r="AE44" s="151"/>
      <c r="AF44" s="151"/>
      <c r="AG44" s="151"/>
    </row>
    <row r="95" spans="18:23" ht="18.75" customHeight="1">
      <c r="R95" s="151"/>
      <c r="S95" s="151"/>
      <c r="T95" s="151"/>
      <c r="U95" s="151"/>
      <c r="V95" s="151"/>
      <c r="W95" s="151"/>
    </row>
    <row r="96" spans="18:23" ht="18.75" customHeight="1">
      <c r="R96" s="151"/>
      <c r="S96" s="151"/>
      <c r="T96" s="151"/>
      <c r="U96" s="151"/>
      <c r="V96" s="151"/>
      <c r="W96" s="151"/>
    </row>
    <row r="98" spans="18:23" ht="18.75" customHeight="1">
      <c r="R98" s="213"/>
      <c r="S98" s="213"/>
      <c r="T98" s="213"/>
      <c r="U98" s="213"/>
      <c r="V98" s="213"/>
      <c r="W98" s="213"/>
    </row>
    <row r="99" spans="18:23" ht="18.75" customHeight="1">
      <c r="R99" s="151"/>
      <c r="S99" s="151"/>
      <c r="T99" s="151"/>
      <c r="U99" s="151"/>
      <c r="V99" s="151"/>
      <c r="W99" s="151"/>
    </row>
    <row r="100" spans="18:23" ht="18.75" customHeight="1">
      <c r="R100" s="151"/>
      <c r="S100" s="151"/>
      <c r="T100" s="151"/>
      <c r="U100" s="151"/>
      <c r="V100" s="151"/>
      <c r="W100" s="151"/>
    </row>
    <row r="101" spans="18:23" ht="18.75" customHeight="1">
      <c r="R101" s="151"/>
      <c r="S101" s="151"/>
      <c r="T101" s="151"/>
      <c r="U101" s="151"/>
      <c r="V101" s="151"/>
      <c r="W101" s="151"/>
    </row>
    <row r="102" spans="18:23" ht="18.75" customHeight="1">
      <c r="S102" s="114"/>
      <c r="T102" s="114"/>
      <c r="U102" s="214"/>
      <c r="V102" s="114"/>
    </row>
    <row r="103" spans="18:23" ht="18.75" customHeight="1">
      <c r="R103" s="214"/>
      <c r="S103" s="214"/>
      <c r="T103" s="214"/>
      <c r="U103" s="151"/>
      <c r="V103" s="151"/>
      <c r="W103" s="151"/>
    </row>
    <row r="104" spans="18:23" ht="18.75" customHeight="1">
      <c r="R104" s="151"/>
      <c r="S104" s="151"/>
      <c r="T104" s="151"/>
      <c r="U104" s="151"/>
      <c r="V104" s="151"/>
      <c r="W104" s="151"/>
    </row>
    <row r="105" spans="18:23" ht="18.75" customHeight="1">
      <c r="R105" s="151"/>
      <c r="S105" s="151"/>
      <c r="T105" s="151"/>
      <c r="U105" s="151"/>
      <c r="V105" s="151"/>
      <c r="W105" s="151"/>
    </row>
    <row r="106" spans="18:23" ht="18.75" customHeight="1">
      <c r="R106" s="151"/>
      <c r="S106" s="151"/>
      <c r="T106" s="151"/>
      <c r="U106" s="151"/>
      <c r="V106" s="151"/>
      <c r="W106" s="151"/>
    </row>
    <row r="107" spans="18:23" ht="18.75" customHeight="1">
      <c r="R107" s="151"/>
      <c r="S107" s="151"/>
      <c r="T107" s="151"/>
      <c r="U107" s="151"/>
      <c r="V107" s="151"/>
      <c r="W107" s="151"/>
    </row>
  </sheetData>
  <customSheetViews>
    <customSheetView guid="{378F29C8-92BB-4ADE-B7C9-C2099B1BDB80}" showPageBreaks="1" view="pageBreakPreview" topLeftCell="A28">
      <selection activeCell="N22" sqref="N22"/>
      <pageMargins left="0.78740157480314965" right="0.78740157480314965" top="0.78740157480314965" bottom="0.78740157480314965" header="0" footer="0"/>
      <pageSetup paperSize="9" scale="85" firstPageNumber="147" pageOrder="overThenDown" orientation="portrait" useFirstPageNumber="1" r:id="rId1"/>
      <headerFooter alignWithMargins="0"/>
    </customSheetView>
    <customSheetView guid="{E915AD50-E2BA-4B87-8EFB-8C8783D74250}" showPageBreaks="1" printArea="1" view="pageBreakPreview" topLeftCell="A25">
      <selection activeCell="D8" sqref="D8"/>
      <pageMargins left="0.78740157480314965" right="0.78740157480314965" top="0.78740157480314965" bottom="0.78740157480314965" header="0" footer="0"/>
      <pageSetup paperSize="9" scale="96" firstPageNumber="147" pageOrder="overThenDown" orientation="portrait" useFirstPageNumber="1" r:id="rId2"/>
      <headerFooter alignWithMargins="0"/>
    </customSheetView>
    <customSheetView guid="{D533129D-736A-498B-A442-92C714A2889C}" showPageBreaks="1" printArea="1" view="pageBreakPreview">
      <selection activeCell="D8" sqref="D8"/>
      <pageMargins left="0.78740157480314965" right="0.78740157480314965" top="0.78740157480314965" bottom="0.78740157480314965" header="0" footer="0"/>
      <pageSetup paperSize="9" scale="96" firstPageNumber="147" pageOrder="overThenDown" orientation="portrait" useFirstPageNumber="1" r:id="rId3"/>
      <headerFooter alignWithMargins="0"/>
    </customSheetView>
    <customSheetView guid="{90A86BFC-5A29-47A1-B16B-2C88BEE8AA08}" showPageBreaks="1" printArea="1" view="pageBreakPreview" topLeftCell="A25">
      <selection activeCell="D8" sqref="D8"/>
      <pageMargins left="0.78740157480314965" right="0.78740157480314965" top="0.78740157480314965" bottom="0.78740157480314965" header="0" footer="0"/>
      <pageSetup paperSize="9" scale="96" firstPageNumber="147" pageOrder="overThenDown" orientation="portrait" useFirstPageNumber="1" r:id="rId4"/>
      <headerFooter alignWithMargins="0"/>
    </customSheetView>
    <customSheetView guid="{3EB8CC3E-9A82-4E16-A97F-626541589659}" showPageBreaks="1" printArea="1" view="pageBreakPreview" topLeftCell="A25">
      <selection activeCell="D8" sqref="D8"/>
      <pageMargins left="0.78740157480314965" right="0.78740157480314965" top="0.78740157480314965" bottom="0.78740157480314965" header="0" footer="0"/>
      <pageSetup paperSize="9" scale="96" firstPageNumber="147" pageOrder="overThenDown" orientation="portrait" useFirstPageNumber="1" r:id="rId5"/>
      <headerFooter alignWithMargins="0"/>
    </customSheetView>
    <customSheetView guid="{36BB60DB-041E-4283-9C5E-6CB41743C82C}" showPageBreaks="1" printArea="1" view="pageBreakPreview" topLeftCell="A25">
      <selection activeCell="D8" sqref="D8"/>
      <pageMargins left="0.78740157480314965" right="0.78740157480314965" top="0.78740157480314965" bottom="0.78740157480314965" header="0" footer="0"/>
      <pageSetup paperSize="9" scale="96" firstPageNumber="147" pageOrder="overThenDown" orientation="portrait" useFirstPageNumber="1" r:id="rId6"/>
      <headerFooter alignWithMargins="0"/>
    </customSheetView>
    <customSheetView guid="{BF4B2B80-652C-4497-A8CD-0B9D15218EEA}" showPageBreaks="1" printArea="1" view="pageBreakPreview" topLeftCell="A25">
      <selection activeCell="D8" sqref="D8"/>
      <pageMargins left="0.78740157480314965" right="0.78740157480314965" top="0.78740157480314965" bottom="0.78740157480314965" header="0" footer="0"/>
      <pageSetup paperSize="9" scale="96" firstPageNumber="147" pageOrder="overThenDown" orientation="portrait" useFirstPageNumber="1" r:id="rId7"/>
      <headerFooter alignWithMargins="0"/>
    </customSheetView>
    <customSheetView guid="{3A745724-A3E9-4CE2-9AF5-16042FA6772E}" showPageBreaks="1" printArea="1" view="pageBreakPreview">
      <selection activeCell="H18" sqref="H18"/>
      <pageMargins left="0.78740157480314965" right="0.78740157480314965" top="0.78740157480314965" bottom="0.78740157480314965" header="0" footer="0"/>
      <pageSetup paperSize="9" scale="96" firstPageNumber="147" pageOrder="overThenDown" orientation="portrait" useFirstPageNumber="1" r:id="rId8"/>
      <headerFooter alignWithMargins="0"/>
    </customSheetView>
    <customSheetView guid="{C0D1F2EE-D3C8-4F38-B430-B11033DBCA91}" showPageBreaks="1" printArea="1" view="pageBreakPreview" topLeftCell="A28">
      <selection activeCell="F32" sqref="F32"/>
      <pageMargins left="0.78740157480314965" right="0.78740157480314965" top="0.78740157480314965" bottom="0.78740157480314965" header="0" footer="0"/>
      <pageSetup paperSize="9" scale="96" firstPageNumber="147" pageOrder="overThenDown" orientation="portrait" useFirstPageNumber="1" r:id="rId9"/>
      <headerFooter alignWithMargins="0"/>
    </customSheetView>
    <customSheetView guid="{6380E969-9150-4DC9-BD07-C27618D1043B}" showPageBreaks="1" printArea="1" view="pageBreakPreview">
      <selection activeCell="H18" sqref="H18"/>
      <pageMargins left="0.78740157480314965" right="0.78740157480314965" top="0.78740157480314965" bottom="0.78740157480314965" header="0" footer="0"/>
      <pageSetup paperSize="9" scale="96" firstPageNumber="147" pageOrder="overThenDown" orientation="portrait" useFirstPageNumber="1" r:id="rId10"/>
      <headerFooter alignWithMargins="0"/>
    </customSheetView>
    <customSheetView guid="{38C25886-CB6F-4791-A7C3-87C355F1046F}" showPageBreaks="1" printArea="1" view="pageBreakPreview" topLeftCell="A25">
      <selection activeCell="D8" sqref="D8"/>
      <pageMargins left="0.78740157480314965" right="0.78740157480314965" top="0.78740157480314965" bottom="0.78740157480314965" header="0" footer="0"/>
      <pageSetup paperSize="9" scale="96" firstPageNumber="147" pageOrder="overThenDown" orientation="portrait" useFirstPageNumber="1" r:id="rId11"/>
      <headerFooter alignWithMargins="0"/>
    </customSheetView>
    <customSheetView guid="{4ED3DD2F-8CAA-4A09-878B-C46395F0A843}" showPageBreaks="1" printArea="1" view="pageBreakPreview" topLeftCell="A25">
      <selection activeCell="D8" sqref="D8"/>
      <pageMargins left="0.78740157480314965" right="0.78740157480314965" top="0.78740157480314965" bottom="0.78740157480314965" header="0" footer="0"/>
      <pageSetup paperSize="9" scale="96" firstPageNumber="147" pageOrder="overThenDown" orientation="portrait" useFirstPageNumber="1" r:id="rId12"/>
      <headerFooter alignWithMargins="0"/>
    </customSheetView>
    <customSheetView guid="{A19DCD98-7108-4C1C-AB15-215177A88340}" showPageBreaks="1" printArea="1" view="pageBreakPreview" topLeftCell="A25">
      <selection activeCell="D8" sqref="D8"/>
      <pageMargins left="0.78740157480314965" right="0.78740157480314965" top="0.78740157480314965" bottom="0.78740157480314965" header="0" footer="0"/>
      <pageSetup paperSize="9" scale="96" firstPageNumber="147" pageOrder="overThenDown" orientation="portrait" useFirstPageNumber="1" r:id="rId13"/>
      <headerFooter alignWithMargins="0"/>
    </customSheetView>
    <customSheetView guid="{C9DA7DD4-8D8F-46CB-8ADE-6A720D9EA476}" showPageBreaks="1" printArea="1" view="pageBreakPreview">
      <selection activeCell="D8" sqref="D8"/>
      <pageMargins left="0.78740157480314965" right="0.78740157480314965" top="0.78740157480314965" bottom="0.78740157480314965" header="0" footer="0"/>
      <pageSetup paperSize="9" scale="96" firstPageNumber="147" pageOrder="overThenDown" orientation="portrait" useFirstPageNumber="1" r:id="rId14"/>
      <headerFooter alignWithMargins="0"/>
    </customSheetView>
    <customSheetView guid="{71F5222F-F46C-4BE2-8A3D-CE83EDF671DC}" showPageBreaks="1" printArea="1" view="pageBreakPreview" topLeftCell="A25">
      <selection activeCell="D8" sqref="D8"/>
      <pageMargins left="0.78740157480314965" right="0.78740157480314965" top="0.78740157480314965" bottom="0.78740157480314965" header="0" footer="0"/>
      <pageSetup paperSize="9" scale="96" firstPageNumber="147" pageOrder="overThenDown" orientation="portrait" useFirstPageNumber="1" r:id="rId15"/>
      <headerFooter alignWithMargins="0"/>
    </customSheetView>
    <customSheetView guid="{971791CA-EC65-441D-904E-2D910B41BB6F}" showPageBreaks="1" printArea="1" view="pageBreakPreview">
      <selection activeCell="D8" sqref="D8"/>
      <pageMargins left="0.78740157480314965" right="0.78740157480314965" top="0.78740157480314965" bottom="0.78740157480314965" header="0" footer="0"/>
      <pageSetup paperSize="9" scale="96" firstPageNumber="147" pageOrder="overThenDown" orientation="portrait" useFirstPageNumber="1" r:id="rId16"/>
      <headerFooter alignWithMargins="0"/>
    </customSheetView>
    <customSheetView guid="{20AE4CA4-61C1-4B1C-9914-391FCF28BAB4}" showPageBreaks="1" printArea="1" view="pageBreakPreview" topLeftCell="A28">
      <selection activeCell="C41" sqref="C41:F41"/>
      <pageMargins left="0.78740157480314965" right="0.78740157480314965" top="0.78740157480314965" bottom="0.78740157480314965" header="0" footer="0"/>
      <pageSetup paperSize="9" scale="85" firstPageNumber="147" pageOrder="overThenDown" orientation="portrait" useFirstPageNumber="1" r:id="rId17"/>
      <headerFooter alignWithMargins="0"/>
    </customSheetView>
    <customSheetView guid="{ACF7D32B-F82D-4EA0-BCE1-A3C3FF1B008D}" showPageBreaks="1" view="pageBreakPreview" topLeftCell="A28">
      <selection activeCell="N22" sqref="N22"/>
      <pageMargins left="0.78740157480314965" right="0.78740157480314965" top="0.78740157480314965" bottom="0.78740157480314965" header="0" footer="0"/>
      <pageSetup paperSize="9" scale="85" firstPageNumber="147" pageOrder="overThenDown" orientation="portrait" useFirstPageNumber="1" r:id="rId18"/>
      <headerFooter alignWithMargins="0"/>
    </customSheetView>
  </customSheetViews>
  <mergeCells count="26">
    <mergeCell ref="B4:C5"/>
    <mergeCell ref="D4:E5"/>
    <mergeCell ref="H4:I5"/>
    <mergeCell ref="B16:C17"/>
    <mergeCell ref="D16:E17"/>
    <mergeCell ref="H16:I17"/>
    <mergeCell ref="F4:G5"/>
    <mergeCell ref="F16:G17"/>
    <mergeCell ref="J40:K40"/>
    <mergeCell ref="L40:M40"/>
    <mergeCell ref="H27:I27"/>
    <mergeCell ref="H37:I37"/>
    <mergeCell ref="J37:K37"/>
    <mergeCell ref="L37:M37"/>
    <mergeCell ref="J38:K38"/>
    <mergeCell ref="L38:M38"/>
    <mergeCell ref="P4:Q5"/>
    <mergeCell ref="P16:Q17"/>
    <mergeCell ref="J16:K17"/>
    <mergeCell ref="J4:K5"/>
    <mergeCell ref="J39:K39"/>
    <mergeCell ref="L39:M39"/>
    <mergeCell ref="L4:M5"/>
    <mergeCell ref="L16:M17"/>
    <mergeCell ref="N4:O5"/>
    <mergeCell ref="N16:O17"/>
  </mergeCells>
  <phoneticPr fontId="3"/>
  <printOptions gridLinesSet="0"/>
  <pageMargins left="0.78740157480314965" right="0.78740157480314965" top="0.78740157480314965" bottom="0.78740157480314965" header="0" footer="0"/>
  <pageSetup paperSize="9" scale="85" firstPageNumber="147" fitToHeight="0" pageOrder="overThenDown" orientation="portrait" useFirstPageNumber="1" r:id="rId19"/>
  <headerFooter alignWithMargins="0"/>
  <drawing r:id="rId2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R129"/>
  <sheetViews>
    <sheetView view="pageBreakPreview" topLeftCell="A20" zoomScale="96" zoomScaleNormal="100" zoomScaleSheetLayoutView="96" workbookViewId="0">
      <selection activeCell="L80" sqref="L80"/>
    </sheetView>
  </sheetViews>
  <sheetFormatPr defaultColWidth="10.4140625" defaultRowHeight="14.4" customHeight="1"/>
  <cols>
    <col min="1" max="1" width="13.6640625" style="58" customWidth="1"/>
    <col min="2" max="10" width="7.08203125" style="58" customWidth="1"/>
    <col min="11" max="11" width="7.58203125" style="58" customWidth="1"/>
    <col min="12" max="254" width="10.4140625" style="58"/>
    <col min="255" max="255" width="13.6640625" style="58" customWidth="1"/>
    <col min="256" max="264" width="8.08203125" style="58" customWidth="1"/>
    <col min="265" max="510" width="10.4140625" style="58"/>
    <col min="511" max="511" width="13.6640625" style="58" customWidth="1"/>
    <col min="512" max="520" width="8.08203125" style="58" customWidth="1"/>
    <col min="521" max="766" width="10.4140625" style="58"/>
    <col min="767" max="767" width="13.6640625" style="58" customWidth="1"/>
    <col min="768" max="776" width="8.08203125" style="58" customWidth="1"/>
    <col min="777" max="1022" width="10.4140625" style="58"/>
    <col min="1023" max="1023" width="13.6640625" style="58" customWidth="1"/>
    <col min="1024" max="1032" width="8.08203125" style="58" customWidth="1"/>
    <col min="1033" max="1278" width="10.4140625" style="58"/>
    <col min="1279" max="1279" width="13.6640625" style="58" customWidth="1"/>
    <col min="1280" max="1288" width="8.08203125" style="58" customWidth="1"/>
    <col min="1289" max="1534" width="10.4140625" style="58"/>
    <col min="1535" max="1535" width="13.6640625" style="58" customWidth="1"/>
    <col min="1536" max="1544" width="8.08203125" style="58" customWidth="1"/>
    <col min="1545" max="1790" width="10.4140625" style="58"/>
    <col min="1791" max="1791" width="13.6640625" style="58" customWidth="1"/>
    <col min="1792" max="1800" width="8.08203125" style="58" customWidth="1"/>
    <col min="1801" max="2046" width="10.4140625" style="58"/>
    <col min="2047" max="2047" width="13.6640625" style="58" customWidth="1"/>
    <col min="2048" max="2056" width="8.08203125" style="58" customWidth="1"/>
    <col min="2057" max="2302" width="10.4140625" style="58"/>
    <col min="2303" max="2303" width="13.6640625" style="58" customWidth="1"/>
    <col min="2304" max="2312" width="8.08203125" style="58" customWidth="1"/>
    <col min="2313" max="2558" width="10.4140625" style="58"/>
    <col min="2559" max="2559" width="13.6640625" style="58" customWidth="1"/>
    <col min="2560" max="2568" width="8.08203125" style="58" customWidth="1"/>
    <col min="2569" max="2814" width="10.4140625" style="58"/>
    <col min="2815" max="2815" width="13.6640625" style="58" customWidth="1"/>
    <col min="2816" max="2824" width="8.08203125" style="58" customWidth="1"/>
    <col min="2825" max="3070" width="10.4140625" style="58"/>
    <col min="3071" max="3071" width="13.6640625" style="58" customWidth="1"/>
    <col min="3072" max="3080" width="8.08203125" style="58" customWidth="1"/>
    <col min="3081" max="3326" width="10.4140625" style="58"/>
    <col min="3327" max="3327" width="13.6640625" style="58" customWidth="1"/>
    <col min="3328" max="3336" width="8.08203125" style="58" customWidth="1"/>
    <col min="3337" max="3582" width="10.4140625" style="58"/>
    <col min="3583" max="3583" width="13.6640625" style="58" customWidth="1"/>
    <col min="3584" max="3592" width="8.08203125" style="58" customWidth="1"/>
    <col min="3593" max="3838" width="10.4140625" style="58"/>
    <col min="3839" max="3839" width="13.6640625" style="58" customWidth="1"/>
    <col min="3840" max="3848" width="8.08203125" style="58" customWidth="1"/>
    <col min="3849" max="4094" width="10.4140625" style="58"/>
    <col min="4095" max="4095" width="13.6640625" style="58" customWidth="1"/>
    <col min="4096" max="4104" width="8.08203125" style="58" customWidth="1"/>
    <col min="4105" max="4350" width="10.4140625" style="58"/>
    <col min="4351" max="4351" width="13.6640625" style="58" customWidth="1"/>
    <col min="4352" max="4360" width="8.08203125" style="58" customWidth="1"/>
    <col min="4361" max="4606" width="10.4140625" style="58"/>
    <col min="4607" max="4607" width="13.6640625" style="58" customWidth="1"/>
    <col min="4608" max="4616" width="8.08203125" style="58" customWidth="1"/>
    <col min="4617" max="4862" width="10.4140625" style="58"/>
    <col min="4863" max="4863" width="13.6640625" style="58" customWidth="1"/>
    <col min="4864" max="4872" width="8.08203125" style="58" customWidth="1"/>
    <col min="4873" max="5118" width="10.4140625" style="58"/>
    <col min="5119" max="5119" width="13.6640625" style="58" customWidth="1"/>
    <col min="5120" max="5128" width="8.08203125" style="58" customWidth="1"/>
    <col min="5129" max="5374" width="10.4140625" style="58"/>
    <col min="5375" max="5375" width="13.6640625" style="58" customWidth="1"/>
    <col min="5376" max="5384" width="8.08203125" style="58" customWidth="1"/>
    <col min="5385" max="5630" width="10.4140625" style="58"/>
    <col min="5631" max="5631" width="13.6640625" style="58" customWidth="1"/>
    <col min="5632" max="5640" width="8.08203125" style="58" customWidth="1"/>
    <col min="5641" max="5886" width="10.4140625" style="58"/>
    <col min="5887" max="5887" width="13.6640625" style="58" customWidth="1"/>
    <col min="5888" max="5896" width="8.08203125" style="58" customWidth="1"/>
    <col min="5897" max="6142" width="10.4140625" style="58"/>
    <col min="6143" max="6143" width="13.6640625" style="58" customWidth="1"/>
    <col min="6144" max="6152" width="8.08203125" style="58" customWidth="1"/>
    <col min="6153" max="6398" width="10.4140625" style="58"/>
    <col min="6399" max="6399" width="13.6640625" style="58" customWidth="1"/>
    <col min="6400" max="6408" width="8.08203125" style="58" customWidth="1"/>
    <col min="6409" max="6654" width="10.4140625" style="58"/>
    <col min="6655" max="6655" width="13.6640625" style="58" customWidth="1"/>
    <col min="6656" max="6664" width="8.08203125" style="58" customWidth="1"/>
    <col min="6665" max="6910" width="10.4140625" style="58"/>
    <col min="6911" max="6911" width="13.6640625" style="58" customWidth="1"/>
    <col min="6912" max="6920" width="8.08203125" style="58" customWidth="1"/>
    <col min="6921" max="7166" width="10.4140625" style="58"/>
    <col min="7167" max="7167" width="13.6640625" style="58" customWidth="1"/>
    <col min="7168" max="7176" width="8.08203125" style="58" customWidth="1"/>
    <col min="7177" max="7422" width="10.4140625" style="58"/>
    <col min="7423" max="7423" width="13.6640625" style="58" customWidth="1"/>
    <col min="7424" max="7432" width="8.08203125" style="58" customWidth="1"/>
    <col min="7433" max="7678" width="10.4140625" style="58"/>
    <col min="7679" max="7679" width="13.6640625" style="58" customWidth="1"/>
    <col min="7680" max="7688" width="8.08203125" style="58" customWidth="1"/>
    <col min="7689" max="7934" width="10.4140625" style="58"/>
    <col min="7935" max="7935" width="13.6640625" style="58" customWidth="1"/>
    <col min="7936" max="7944" width="8.08203125" style="58" customWidth="1"/>
    <col min="7945" max="8190" width="10.4140625" style="58"/>
    <col min="8191" max="8191" width="13.6640625" style="58" customWidth="1"/>
    <col min="8192" max="8200" width="8.08203125" style="58" customWidth="1"/>
    <col min="8201" max="8446" width="10.4140625" style="58"/>
    <col min="8447" max="8447" width="13.6640625" style="58" customWidth="1"/>
    <col min="8448" max="8456" width="8.08203125" style="58" customWidth="1"/>
    <col min="8457" max="8702" width="10.4140625" style="58"/>
    <col min="8703" max="8703" width="13.6640625" style="58" customWidth="1"/>
    <col min="8704" max="8712" width="8.08203125" style="58" customWidth="1"/>
    <col min="8713" max="8958" width="10.4140625" style="58"/>
    <col min="8959" max="8959" width="13.6640625" style="58" customWidth="1"/>
    <col min="8960" max="8968" width="8.08203125" style="58" customWidth="1"/>
    <col min="8969" max="9214" width="10.4140625" style="58"/>
    <col min="9215" max="9215" width="13.6640625" style="58" customWidth="1"/>
    <col min="9216" max="9224" width="8.08203125" style="58" customWidth="1"/>
    <col min="9225" max="9470" width="10.4140625" style="58"/>
    <col min="9471" max="9471" width="13.6640625" style="58" customWidth="1"/>
    <col min="9472" max="9480" width="8.08203125" style="58" customWidth="1"/>
    <col min="9481" max="9726" width="10.4140625" style="58"/>
    <col min="9727" max="9727" width="13.6640625" style="58" customWidth="1"/>
    <col min="9728" max="9736" width="8.08203125" style="58" customWidth="1"/>
    <col min="9737" max="9982" width="10.4140625" style="58"/>
    <col min="9983" max="9983" width="13.6640625" style="58" customWidth="1"/>
    <col min="9984" max="9992" width="8.08203125" style="58" customWidth="1"/>
    <col min="9993" max="10238" width="10.4140625" style="58"/>
    <col min="10239" max="10239" width="13.6640625" style="58" customWidth="1"/>
    <col min="10240" max="10248" width="8.08203125" style="58" customWidth="1"/>
    <col min="10249" max="10494" width="10.4140625" style="58"/>
    <col min="10495" max="10495" width="13.6640625" style="58" customWidth="1"/>
    <col min="10496" max="10504" width="8.08203125" style="58" customWidth="1"/>
    <col min="10505" max="10750" width="10.4140625" style="58"/>
    <col min="10751" max="10751" width="13.6640625" style="58" customWidth="1"/>
    <col min="10752" max="10760" width="8.08203125" style="58" customWidth="1"/>
    <col min="10761" max="11006" width="10.4140625" style="58"/>
    <col min="11007" max="11007" width="13.6640625" style="58" customWidth="1"/>
    <col min="11008" max="11016" width="8.08203125" style="58" customWidth="1"/>
    <col min="11017" max="11262" width="10.4140625" style="58"/>
    <col min="11263" max="11263" width="13.6640625" style="58" customWidth="1"/>
    <col min="11264" max="11272" width="8.08203125" style="58" customWidth="1"/>
    <col min="11273" max="11518" width="10.4140625" style="58"/>
    <col min="11519" max="11519" width="13.6640625" style="58" customWidth="1"/>
    <col min="11520" max="11528" width="8.08203125" style="58" customWidth="1"/>
    <col min="11529" max="11774" width="10.4140625" style="58"/>
    <col min="11775" max="11775" width="13.6640625" style="58" customWidth="1"/>
    <col min="11776" max="11784" width="8.08203125" style="58" customWidth="1"/>
    <col min="11785" max="12030" width="10.4140625" style="58"/>
    <col min="12031" max="12031" width="13.6640625" style="58" customWidth="1"/>
    <col min="12032" max="12040" width="8.08203125" style="58" customWidth="1"/>
    <col min="12041" max="12286" width="10.4140625" style="58"/>
    <col min="12287" max="12287" width="13.6640625" style="58" customWidth="1"/>
    <col min="12288" max="12296" width="8.08203125" style="58" customWidth="1"/>
    <col min="12297" max="12542" width="10.4140625" style="58"/>
    <col min="12543" max="12543" width="13.6640625" style="58" customWidth="1"/>
    <col min="12544" max="12552" width="8.08203125" style="58" customWidth="1"/>
    <col min="12553" max="12798" width="10.4140625" style="58"/>
    <col min="12799" max="12799" width="13.6640625" style="58" customWidth="1"/>
    <col min="12800" max="12808" width="8.08203125" style="58" customWidth="1"/>
    <col min="12809" max="13054" width="10.4140625" style="58"/>
    <col min="13055" max="13055" width="13.6640625" style="58" customWidth="1"/>
    <col min="13056" max="13064" width="8.08203125" style="58" customWidth="1"/>
    <col min="13065" max="13310" width="10.4140625" style="58"/>
    <col min="13311" max="13311" width="13.6640625" style="58" customWidth="1"/>
    <col min="13312" max="13320" width="8.08203125" style="58" customWidth="1"/>
    <col min="13321" max="13566" width="10.4140625" style="58"/>
    <col min="13567" max="13567" width="13.6640625" style="58" customWidth="1"/>
    <col min="13568" max="13576" width="8.08203125" style="58" customWidth="1"/>
    <col min="13577" max="13822" width="10.4140625" style="58"/>
    <col min="13823" max="13823" width="13.6640625" style="58" customWidth="1"/>
    <col min="13824" max="13832" width="8.08203125" style="58" customWidth="1"/>
    <col min="13833" max="14078" width="10.4140625" style="58"/>
    <col min="14079" max="14079" width="13.6640625" style="58" customWidth="1"/>
    <col min="14080" max="14088" width="8.08203125" style="58" customWidth="1"/>
    <col min="14089" max="14334" width="10.4140625" style="58"/>
    <col min="14335" max="14335" width="13.6640625" style="58" customWidth="1"/>
    <col min="14336" max="14344" width="8.08203125" style="58" customWidth="1"/>
    <col min="14345" max="14590" width="10.4140625" style="58"/>
    <col min="14591" max="14591" width="13.6640625" style="58" customWidth="1"/>
    <col min="14592" max="14600" width="8.08203125" style="58" customWidth="1"/>
    <col min="14601" max="14846" width="10.4140625" style="58"/>
    <col min="14847" max="14847" width="13.6640625" style="58" customWidth="1"/>
    <col min="14848" max="14856" width="8.08203125" style="58" customWidth="1"/>
    <col min="14857" max="15102" width="10.4140625" style="58"/>
    <col min="15103" max="15103" width="13.6640625" style="58" customWidth="1"/>
    <col min="15104" max="15112" width="8.08203125" style="58" customWidth="1"/>
    <col min="15113" max="15358" width="10.4140625" style="58"/>
    <col min="15359" max="15359" width="13.6640625" style="58" customWidth="1"/>
    <col min="15360" max="15368" width="8.08203125" style="58" customWidth="1"/>
    <col min="15369" max="15614" width="10.4140625" style="58"/>
    <col min="15615" max="15615" width="13.6640625" style="58" customWidth="1"/>
    <col min="15616" max="15624" width="8.08203125" style="58" customWidth="1"/>
    <col min="15625" max="15870" width="10.4140625" style="58"/>
    <col min="15871" max="15871" width="13.6640625" style="58" customWidth="1"/>
    <col min="15872" max="15880" width="8.08203125" style="58" customWidth="1"/>
    <col min="15881" max="16126" width="10.4140625" style="58"/>
    <col min="16127" max="16127" width="13.6640625" style="58" customWidth="1"/>
    <col min="16128" max="16136" width="8.08203125" style="58" customWidth="1"/>
    <col min="16137" max="16384" width="10.4140625" style="58"/>
  </cols>
  <sheetData>
    <row r="1" spans="1:10" s="244" customFormat="1" ht="20" customHeight="1">
      <c r="A1" s="39" t="s">
        <v>395</v>
      </c>
      <c r="J1" s="461"/>
    </row>
    <row r="2" spans="1:10" s="45" customFormat="1" ht="13" customHeight="1" thickBot="1">
      <c r="A2" s="412" t="s">
        <v>396</v>
      </c>
      <c r="J2" s="179" t="s">
        <v>397</v>
      </c>
    </row>
    <row r="3" spans="1:10" s="45" customFormat="1" ht="13" customHeight="1">
      <c r="A3" s="1041" t="s">
        <v>398</v>
      </c>
      <c r="B3" s="1043" t="s">
        <v>399</v>
      </c>
      <c r="C3" s="1044"/>
      <c r="D3" s="1045"/>
      <c r="E3" s="1046" t="s">
        <v>400</v>
      </c>
      <c r="F3" s="1047"/>
      <c r="G3" s="1050" t="s">
        <v>401</v>
      </c>
      <c r="H3" s="1044"/>
      <c r="I3" s="1044"/>
      <c r="J3" s="1044"/>
    </row>
    <row r="4" spans="1:10" s="45" customFormat="1" ht="13" customHeight="1">
      <c r="A4" s="1042"/>
      <c r="B4" s="414" t="s">
        <v>55</v>
      </c>
      <c r="C4" s="415" t="s">
        <v>402</v>
      </c>
      <c r="D4" s="414" t="s">
        <v>403</v>
      </c>
      <c r="E4" s="1048"/>
      <c r="F4" s="1049"/>
      <c r="G4" s="357" t="s">
        <v>404</v>
      </c>
      <c r="H4" s="1063" t="s">
        <v>844</v>
      </c>
      <c r="I4" s="1064"/>
      <c r="J4" s="358" t="s">
        <v>405</v>
      </c>
    </row>
    <row r="5" spans="1:10" s="45" customFormat="1" ht="13" hidden="1" customHeight="1">
      <c r="A5" s="385" t="s">
        <v>675</v>
      </c>
      <c r="B5" s="416">
        <v>3308</v>
      </c>
      <c r="C5" s="417">
        <v>1165</v>
      </c>
      <c r="D5" s="418">
        <v>2143</v>
      </c>
      <c r="E5" s="1056">
        <v>199</v>
      </c>
      <c r="F5" s="1057"/>
      <c r="G5" s="387">
        <v>3</v>
      </c>
      <c r="H5" s="419">
        <v>140</v>
      </c>
      <c r="I5" s="393"/>
      <c r="J5" s="387">
        <v>41</v>
      </c>
    </row>
    <row r="6" spans="1:10" s="45" customFormat="1" ht="13" hidden="1" customHeight="1">
      <c r="A6" s="385" t="s">
        <v>748</v>
      </c>
      <c r="B6" s="416">
        <v>3304</v>
      </c>
      <c r="C6" s="417">
        <v>1172</v>
      </c>
      <c r="D6" s="418">
        <v>2132</v>
      </c>
      <c r="E6" s="1056">
        <v>189</v>
      </c>
      <c r="F6" s="1057"/>
      <c r="G6" s="387">
        <v>1</v>
      </c>
      <c r="H6" s="1059">
        <v>124</v>
      </c>
      <c r="I6" s="1060"/>
      <c r="J6" s="387">
        <v>40</v>
      </c>
    </row>
    <row r="7" spans="1:10" s="45" customFormat="1" ht="13" hidden="1" customHeight="1">
      <c r="A7" s="391" t="s">
        <v>734</v>
      </c>
      <c r="B7" s="420">
        <v>3345</v>
      </c>
      <c r="C7" s="421">
        <v>1174</v>
      </c>
      <c r="D7" s="387">
        <v>2171</v>
      </c>
      <c r="E7" s="1058">
        <v>215</v>
      </c>
      <c r="F7" s="1057"/>
      <c r="G7" s="387">
        <v>4</v>
      </c>
      <c r="H7" s="1059">
        <v>154</v>
      </c>
      <c r="I7" s="1060"/>
      <c r="J7" s="387">
        <v>41</v>
      </c>
    </row>
    <row r="8" spans="1:10" s="45" customFormat="1" ht="13" customHeight="1">
      <c r="A8" s="391" t="s">
        <v>796</v>
      </c>
      <c r="B8" s="420">
        <v>3155</v>
      </c>
      <c r="C8" s="421">
        <v>1114</v>
      </c>
      <c r="D8" s="387">
        <v>2041</v>
      </c>
      <c r="E8" s="1058">
        <v>216</v>
      </c>
      <c r="F8" s="1057"/>
      <c r="G8" s="387">
        <v>4</v>
      </c>
      <c r="H8" s="1059">
        <v>159</v>
      </c>
      <c r="I8" s="1060"/>
      <c r="J8" s="387">
        <v>33</v>
      </c>
    </row>
    <row r="9" spans="1:10" s="45" customFormat="1" ht="13" customHeight="1">
      <c r="A9" s="391" t="s">
        <v>797</v>
      </c>
      <c r="B9" s="420">
        <v>3077</v>
      </c>
      <c r="C9" s="421">
        <v>1113</v>
      </c>
      <c r="D9" s="387">
        <v>1964</v>
      </c>
      <c r="E9" s="1058">
        <v>177</v>
      </c>
      <c r="F9" s="1057"/>
      <c r="G9" s="387">
        <v>2</v>
      </c>
      <c r="H9" s="1059">
        <v>129</v>
      </c>
      <c r="I9" s="1060"/>
      <c r="J9" s="387">
        <v>24</v>
      </c>
    </row>
    <row r="10" spans="1:10" s="45" customFormat="1" ht="13" customHeight="1" thickBot="1">
      <c r="A10" s="395" t="s">
        <v>840</v>
      </c>
      <c r="B10" s="422">
        <v>3000</v>
      </c>
      <c r="C10" s="423">
        <v>1124</v>
      </c>
      <c r="D10" s="397">
        <v>1876</v>
      </c>
      <c r="E10" s="1070">
        <v>167</v>
      </c>
      <c r="F10" s="1071"/>
      <c r="G10" s="397">
        <v>3</v>
      </c>
      <c r="H10" s="1061">
        <v>123</v>
      </c>
      <c r="I10" s="1062"/>
      <c r="J10" s="397">
        <v>23</v>
      </c>
    </row>
    <row r="11" spans="1:10" s="45" customFormat="1" ht="5" customHeight="1">
      <c r="A11" s="391"/>
      <c r="B11" s="387"/>
      <c r="C11" s="387"/>
      <c r="D11" s="392"/>
      <c r="E11" s="392"/>
      <c r="F11" s="392"/>
      <c r="G11" s="387"/>
      <c r="H11" s="387"/>
      <c r="I11" s="387"/>
      <c r="J11" s="387"/>
    </row>
    <row r="12" spans="1:10" s="45" customFormat="1" ht="13" customHeight="1" thickBot="1">
      <c r="A12" s="412" t="s">
        <v>406</v>
      </c>
      <c r="J12" s="179" t="s">
        <v>407</v>
      </c>
    </row>
    <row r="13" spans="1:10" s="45" customFormat="1" ht="13" customHeight="1">
      <c r="A13" s="1041" t="s">
        <v>398</v>
      </c>
      <c r="B13" s="1046" t="s">
        <v>408</v>
      </c>
      <c r="C13" s="1072"/>
      <c r="D13" s="1074" t="s">
        <v>409</v>
      </c>
      <c r="E13" s="1046" t="s">
        <v>400</v>
      </c>
      <c r="F13" s="1047"/>
      <c r="G13" s="1050" t="s">
        <v>401</v>
      </c>
      <c r="H13" s="1044"/>
      <c r="I13" s="1044"/>
      <c r="J13" s="1044"/>
    </row>
    <row r="14" spans="1:10" s="45" customFormat="1" ht="13" customHeight="1">
      <c r="A14" s="1042"/>
      <c r="B14" s="1048"/>
      <c r="C14" s="1073"/>
      <c r="D14" s="1075"/>
      <c r="E14" s="1048"/>
      <c r="F14" s="1049"/>
      <c r="G14" s="357" t="s">
        <v>404</v>
      </c>
      <c r="H14" s="1063" t="s">
        <v>844</v>
      </c>
      <c r="I14" s="1064"/>
      <c r="J14" s="358" t="s">
        <v>405</v>
      </c>
    </row>
    <row r="15" spans="1:10" s="45" customFormat="1" ht="13" hidden="1" customHeight="1">
      <c r="A15" s="385" t="s">
        <v>676</v>
      </c>
      <c r="B15" s="1076">
        <v>6480</v>
      </c>
      <c r="C15" s="1079"/>
      <c r="D15" s="387">
        <v>6213</v>
      </c>
      <c r="E15" s="1056">
        <v>98</v>
      </c>
      <c r="F15" s="1081"/>
      <c r="G15" s="387">
        <v>2</v>
      </c>
      <c r="H15" s="424">
        <v>48</v>
      </c>
      <c r="I15" s="387"/>
      <c r="J15" s="387">
        <v>32</v>
      </c>
    </row>
    <row r="16" spans="1:10" s="45" customFormat="1" ht="13" hidden="1" customHeight="1">
      <c r="A16" s="385" t="s">
        <v>748</v>
      </c>
      <c r="B16" s="1076">
        <v>6730</v>
      </c>
      <c r="C16" s="1079"/>
      <c r="D16" s="387">
        <v>6482</v>
      </c>
      <c r="E16" s="1056">
        <v>130</v>
      </c>
      <c r="F16" s="1081"/>
      <c r="G16" s="387">
        <v>0</v>
      </c>
      <c r="H16" s="1076">
        <v>50</v>
      </c>
      <c r="I16" s="1060"/>
      <c r="J16" s="387">
        <v>41</v>
      </c>
    </row>
    <row r="17" spans="1:10" s="45" customFormat="1" ht="13" hidden="1" customHeight="1">
      <c r="A17" s="391" t="s">
        <v>729</v>
      </c>
      <c r="B17" s="1059">
        <v>6766</v>
      </c>
      <c r="C17" s="1079"/>
      <c r="D17" s="387">
        <v>6651</v>
      </c>
      <c r="E17" s="1058">
        <v>115</v>
      </c>
      <c r="F17" s="1057"/>
      <c r="G17" s="387">
        <v>0</v>
      </c>
      <c r="H17" s="1059">
        <v>30</v>
      </c>
      <c r="I17" s="1060"/>
      <c r="J17" s="387">
        <v>36</v>
      </c>
    </row>
    <row r="18" spans="1:10" s="45" customFormat="1" ht="13" customHeight="1">
      <c r="A18" s="391" t="s">
        <v>796</v>
      </c>
      <c r="B18" s="1059">
        <v>6586</v>
      </c>
      <c r="C18" s="1079"/>
      <c r="D18" s="387">
        <v>6429</v>
      </c>
      <c r="E18" s="1058">
        <v>157</v>
      </c>
      <c r="F18" s="1057"/>
      <c r="G18" s="387">
        <v>2</v>
      </c>
      <c r="H18" s="1059">
        <v>50</v>
      </c>
      <c r="I18" s="1060"/>
      <c r="J18" s="387">
        <v>49</v>
      </c>
    </row>
    <row r="19" spans="1:10" s="45" customFormat="1" ht="13" customHeight="1">
      <c r="A19" s="391" t="s">
        <v>797</v>
      </c>
      <c r="B19" s="1059">
        <v>6831</v>
      </c>
      <c r="C19" s="1079"/>
      <c r="D19" s="387">
        <v>6703</v>
      </c>
      <c r="E19" s="1058">
        <v>128</v>
      </c>
      <c r="F19" s="1057"/>
      <c r="G19" s="387">
        <v>0</v>
      </c>
      <c r="H19" s="1059">
        <v>35</v>
      </c>
      <c r="I19" s="1060"/>
      <c r="J19" s="387">
        <v>69</v>
      </c>
    </row>
    <row r="20" spans="1:10" s="45" customFormat="1" ht="13" customHeight="1" thickBot="1">
      <c r="A20" s="395" t="s">
        <v>840</v>
      </c>
      <c r="B20" s="1061">
        <v>6752</v>
      </c>
      <c r="C20" s="1080"/>
      <c r="D20" s="397">
        <v>6643</v>
      </c>
      <c r="E20" s="1070">
        <v>109</v>
      </c>
      <c r="F20" s="1071"/>
      <c r="G20" s="397">
        <v>0</v>
      </c>
      <c r="H20" s="1061">
        <v>48</v>
      </c>
      <c r="I20" s="1062"/>
      <c r="J20" s="397">
        <v>47</v>
      </c>
    </row>
    <row r="21" spans="1:10" s="45" customFormat="1" ht="5" customHeight="1">
      <c r="A21" s="412"/>
    </row>
    <row r="22" spans="1:10" s="45" customFormat="1" ht="13" customHeight="1" thickBot="1">
      <c r="A22" s="412" t="s">
        <v>410</v>
      </c>
      <c r="J22" s="179" t="s">
        <v>407</v>
      </c>
    </row>
    <row r="23" spans="1:10" s="45" customFormat="1" ht="13" customHeight="1">
      <c r="A23" s="1041" t="s">
        <v>398</v>
      </c>
      <c r="B23" s="1046" t="s">
        <v>408</v>
      </c>
      <c r="C23" s="1072"/>
      <c r="D23" s="1074" t="s">
        <v>409</v>
      </c>
      <c r="E23" s="1046" t="s">
        <v>400</v>
      </c>
      <c r="F23" s="1047"/>
      <c r="G23" s="1050" t="s">
        <v>401</v>
      </c>
      <c r="H23" s="1044"/>
      <c r="I23" s="1044"/>
      <c r="J23" s="1044"/>
    </row>
    <row r="24" spans="1:10" s="45" customFormat="1" ht="13" customHeight="1">
      <c r="A24" s="1042"/>
      <c r="B24" s="1048"/>
      <c r="C24" s="1073"/>
      <c r="D24" s="1075"/>
      <c r="E24" s="1048"/>
      <c r="F24" s="1049"/>
      <c r="G24" s="357" t="s">
        <v>404</v>
      </c>
      <c r="H24" s="1063" t="s">
        <v>844</v>
      </c>
      <c r="I24" s="1064"/>
      <c r="J24" s="358" t="s">
        <v>405</v>
      </c>
    </row>
    <row r="25" spans="1:10" s="45" customFormat="1" ht="13" hidden="1" customHeight="1">
      <c r="A25" s="385" t="s">
        <v>677</v>
      </c>
      <c r="B25" s="1076">
        <v>3480</v>
      </c>
      <c r="C25" s="1079"/>
      <c r="D25" s="418">
        <v>3250</v>
      </c>
      <c r="E25" s="1056">
        <v>152</v>
      </c>
      <c r="F25" s="1081"/>
      <c r="G25" s="387">
        <v>12</v>
      </c>
      <c r="H25" s="424">
        <v>24</v>
      </c>
      <c r="I25" s="418"/>
      <c r="J25" s="387">
        <v>99</v>
      </c>
    </row>
    <row r="26" spans="1:10" s="45" customFormat="1" ht="13" hidden="1" customHeight="1">
      <c r="A26" s="385" t="s">
        <v>748</v>
      </c>
      <c r="B26" s="1076">
        <v>3526</v>
      </c>
      <c r="C26" s="1079"/>
      <c r="D26" s="418">
        <v>3273</v>
      </c>
      <c r="E26" s="1056">
        <v>165</v>
      </c>
      <c r="F26" s="1081"/>
      <c r="G26" s="387">
        <v>4</v>
      </c>
      <c r="H26" s="1076">
        <v>56</v>
      </c>
      <c r="I26" s="1077"/>
      <c r="J26" s="387">
        <v>97</v>
      </c>
    </row>
    <row r="27" spans="1:10" s="45" customFormat="1" ht="13" hidden="1" customHeight="1">
      <c r="A27" s="391" t="s">
        <v>729</v>
      </c>
      <c r="B27" s="1059">
        <v>3627</v>
      </c>
      <c r="C27" s="1079"/>
      <c r="D27" s="387">
        <v>3369</v>
      </c>
      <c r="E27" s="1058">
        <v>180</v>
      </c>
      <c r="F27" s="1057"/>
      <c r="G27" s="387">
        <v>12</v>
      </c>
      <c r="H27" s="1059">
        <v>46</v>
      </c>
      <c r="I27" s="1077"/>
      <c r="J27" s="387">
        <v>112</v>
      </c>
    </row>
    <row r="28" spans="1:10" s="45" customFormat="1" ht="13" customHeight="1">
      <c r="A28" s="391" t="s">
        <v>796</v>
      </c>
      <c r="B28" s="1059">
        <v>3353</v>
      </c>
      <c r="C28" s="1079"/>
      <c r="D28" s="387">
        <v>3163</v>
      </c>
      <c r="E28" s="1058">
        <v>115</v>
      </c>
      <c r="F28" s="1057"/>
      <c r="G28" s="387">
        <v>14</v>
      </c>
      <c r="H28" s="1059">
        <v>62</v>
      </c>
      <c r="I28" s="1077"/>
      <c r="J28" s="387">
        <v>34</v>
      </c>
    </row>
    <row r="29" spans="1:10" s="45" customFormat="1" ht="13" customHeight="1">
      <c r="A29" s="391" t="s">
        <v>797</v>
      </c>
      <c r="B29" s="1059">
        <v>3638</v>
      </c>
      <c r="C29" s="1079"/>
      <c r="D29" s="387">
        <v>3440</v>
      </c>
      <c r="E29" s="1058">
        <v>128</v>
      </c>
      <c r="F29" s="1057"/>
      <c r="G29" s="387">
        <v>7</v>
      </c>
      <c r="H29" s="1059">
        <v>48</v>
      </c>
      <c r="I29" s="1077"/>
      <c r="J29" s="387">
        <v>65</v>
      </c>
    </row>
    <row r="30" spans="1:10" s="45" customFormat="1" ht="13" customHeight="1" thickBot="1">
      <c r="A30" s="395" t="s">
        <v>840</v>
      </c>
      <c r="B30" s="1061">
        <v>3289</v>
      </c>
      <c r="C30" s="1080"/>
      <c r="D30" s="397">
        <v>3097</v>
      </c>
      <c r="E30" s="1070">
        <v>114</v>
      </c>
      <c r="F30" s="1071"/>
      <c r="G30" s="397">
        <v>13</v>
      </c>
      <c r="H30" s="1061">
        <v>44</v>
      </c>
      <c r="I30" s="1078"/>
      <c r="J30" s="397">
        <v>51</v>
      </c>
    </row>
    <row r="31" spans="1:10" s="45" customFormat="1" ht="5" customHeight="1">
      <c r="A31" s="412"/>
    </row>
    <row r="32" spans="1:10" s="45" customFormat="1" ht="13" customHeight="1" thickBot="1">
      <c r="A32" s="412" t="s">
        <v>411</v>
      </c>
      <c r="J32" s="179" t="s">
        <v>407</v>
      </c>
    </row>
    <row r="33" spans="1:10" s="45" customFormat="1" ht="13" customHeight="1">
      <c r="A33" s="1041" t="s">
        <v>398</v>
      </c>
      <c r="B33" s="1043" t="s">
        <v>412</v>
      </c>
      <c r="C33" s="1044"/>
      <c r="D33" s="1045"/>
      <c r="E33" s="1046" t="s">
        <v>400</v>
      </c>
      <c r="F33" s="1047"/>
      <c r="G33" s="1050" t="s">
        <v>401</v>
      </c>
      <c r="H33" s="1044"/>
      <c r="I33" s="1044"/>
      <c r="J33" s="1044"/>
    </row>
    <row r="34" spans="1:10" s="45" customFormat="1" ht="13" customHeight="1">
      <c r="A34" s="1042"/>
      <c r="B34" s="414" t="s">
        <v>55</v>
      </c>
      <c r="C34" s="415" t="s">
        <v>402</v>
      </c>
      <c r="D34" s="414" t="s">
        <v>403</v>
      </c>
      <c r="E34" s="1048"/>
      <c r="F34" s="1049"/>
      <c r="G34" s="357" t="s">
        <v>404</v>
      </c>
      <c r="H34" s="1063" t="s">
        <v>844</v>
      </c>
      <c r="I34" s="1064"/>
      <c r="J34" s="358" t="s">
        <v>405</v>
      </c>
    </row>
    <row r="35" spans="1:10" s="45" customFormat="1" ht="13" hidden="1" customHeight="1">
      <c r="A35" s="385" t="s">
        <v>676</v>
      </c>
      <c r="B35" s="416">
        <v>3552</v>
      </c>
      <c r="C35" s="417">
        <v>1191</v>
      </c>
      <c r="D35" s="387">
        <v>2361</v>
      </c>
      <c r="E35" s="1056">
        <v>180</v>
      </c>
      <c r="F35" s="1057"/>
      <c r="G35" s="387">
        <v>7</v>
      </c>
      <c r="H35" s="425">
        <v>108</v>
      </c>
      <c r="I35" s="387"/>
      <c r="J35" s="387">
        <v>32</v>
      </c>
    </row>
    <row r="36" spans="1:10" s="45" customFormat="1" ht="13" hidden="1" customHeight="1">
      <c r="A36" s="385" t="s">
        <v>748</v>
      </c>
      <c r="B36" s="416">
        <v>3579</v>
      </c>
      <c r="C36" s="417">
        <v>1213</v>
      </c>
      <c r="D36" s="387">
        <v>2366</v>
      </c>
      <c r="E36" s="1056">
        <v>175</v>
      </c>
      <c r="F36" s="1057"/>
      <c r="G36" s="387">
        <v>2</v>
      </c>
      <c r="H36" s="1059">
        <v>112</v>
      </c>
      <c r="I36" s="1060"/>
      <c r="J36" s="387">
        <v>30</v>
      </c>
    </row>
    <row r="37" spans="1:10" s="45" customFormat="1" ht="13" hidden="1" customHeight="1">
      <c r="A37" s="391" t="s">
        <v>729</v>
      </c>
      <c r="B37" s="386">
        <v>3631</v>
      </c>
      <c r="C37" s="387">
        <v>1216</v>
      </c>
      <c r="D37" s="393">
        <v>2415</v>
      </c>
      <c r="E37" s="1058">
        <v>194</v>
      </c>
      <c r="F37" s="1057"/>
      <c r="G37" s="387">
        <v>8</v>
      </c>
      <c r="H37" s="1059">
        <v>119</v>
      </c>
      <c r="I37" s="1060"/>
      <c r="J37" s="387">
        <v>31</v>
      </c>
    </row>
    <row r="38" spans="1:10" s="45" customFormat="1" ht="13" customHeight="1">
      <c r="A38" s="391" t="s">
        <v>796</v>
      </c>
      <c r="B38" s="386">
        <v>3671</v>
      </c>
      <c r="C38" s="387">
        <v>1267</v>
      </c>
      <c r="D38" s="393">
        <v>2404</v>
      </c>
      <c r="E38" s="1058">
        <v>192</v>
      </c>
      <c r="F38" s="1057"/>
      <c r="G38" s="387">
        <v>10</v>
      </c>
      <c r="H38" s="1059">
        <v>118</v>
      </c>
      <c r="I38" s="1060"/>
      <c r="J38" s="387">
        <v>32</v>
      </c>
    </row>
    <row r="39" spans="1:10" s="45" customFormat="1" ht="13" customHeight="1">
      <c r="A39" s="391" t="s">
        <v>797</v>
      </c>
      <c r="B39" s="386">
        <v>4466</v>
      </c>
      <c r="C39" s="387">
        <v>1509</v>
      </c>
      <c r="D39" s="393">
        <v>2957</v>
      </c>
      <c r="E39" s="1058">
        <v>207</v>
      </c>
      <c r="F39" s="1057"/>
      <c r="G39" s="387">
        <v>7</v>
      </c>
      <c r="H39" s="1059">
        <v>122</v>
      </c>
      <c r="I39" s="1060"/>
      <c r="J39" s="387">
        <v>41</v>
      </c>
    </row>
    <row r="40" spans="1:10" s="45" customFormat="1" ht="13" customHeight="1" thickBot="1">
      <c r="A40" s="395" t="s">
        <v>840</v>
      </c>
      <c r="B40" s="396">
        <v>4780</v>
      </c>
      <c r="C40" s="397">
        <v>1631</v>
      </c>
      <c r="D40" s="399">
        <v>3149</v>
      </c>
      <c r="E40" s="1070">
        <v>212</v>
      </c>
      <c r="F40" s="1071"/>
      <c r="G40" s="397">
        <v>10</v>
      </c>
      <c r="H40" s="1061">
        <v>121</v>
      </c>
      <c r="I40" s="1062"/>
      <c r="J40" s="397">
        <v>34</v>
      </c>
    </row>
    <row r="41" spans="1:10" s="45" customFormat="1" ht="5" customHeight="1"/>
    <row r="42" spans="1:10" s="45" customFormat="1" ht="13" customHeight="1" thickBot="1">
      <c r="A42" s="412" t="s">
        <v>852</v>
      </c>
      <c r="J42" s="179" t="s">
        <v>407</v>
      </c>
    </row>
    <row r="43" spans="1:10" s="45" customFormat="1" ht="13" customHeight="1">
      <c r="A43" s="1041" t="s">
        <v>398</v>
      </c>
      <c r="B43" s="1043" t="s">
        <v>412</v>
      </c>
      <c r="C43" s="1044"/>
      <c r="D43" s="1045"/>
      <c r="E43" s="1046" t="s">
        <v>400</v>
      </c>
      <c r="F43" s="1047"/>
      <c r="G43" s="1050" t="s">
        <v>401</v>
      </c>
      <c r="H43" s="1044"/>
      <c r="I43" s="1044"/>
      <c r="J43" s="1044"/>
    </row>
    <row r="44" spans="1:10" s="45" customFormat="1" ht="13" customHeight="1">
      <c r="A44" s="1042"/>
      <c r="B44" s="414" t="s">
        <v>55</v>
      </c>
      <c r="C44" s="415" t="s">
        <v>402</v>
      </c>
      <c r="D44" s="414" t="s">
        <v>403</v>
      </c>
      <c r="E44" s="1048"/>
      <c r="F44" s="1049"/>
      <c r="G44" s="357" t="s">
        <v>404</v>
      </c>
      <c r="H44" s="363" t="s">
        <v>845</v>
      </c>
      <c r="I44" s="364" t="s">
        <v>846</v>
      </c>
      <c r="J44" s="358" t="s">
        <v>405</v>
      </c>
    </row>
    <row r="45" spans="1:10" s="45" customFormat="1" ht="13" hidden="1" customHeight="1">
      <c r="A45" s="385" t="s">
        <v>675</v>
      </c>
      <c r="B45" s="416">
        <v>6483</v>
      </c>
      <c r="C45" s="417">
        <v>2216</v>
      </c>
      <c r="D45" s="387">
        <v>4267</v>
      </c>
      <c r="E45" s="1056">
        <v>235</v>
      </c>
      <c r="F45" s="1057"/>
      <c r="G45" s="387">
        <v>1</v>
      </c>
      <c r="H45" s="425">
        <v>138</v>
      </c>
      <c r="I45" s="426">
        <v>138</v>
      </c>
      <c r="J45" s="387">
        <v>77</v>
      </c>
    </row>
    <row r="46" spans="1:10" s="45" customFormat="1" ht="13" hidden="1" customHeight="1">
      <c r="A46" s="385" t="s">
        <v>748</v>
      </c>
      <c r="B46" s="416">
        <v>6433</v>
      </c>
      <c r="C46" s="417">
        <v>2162</v>
      </c>
      <c r="D46" s="387">
        <v>4271</v>
      </c>
      <c r="E46" s="1056">
        <v>265</v>
      </c>
      <c r="F46" s="1057"/>
      <c r="G46" s="387">
        <v>1</v>
      </c>
      <c r="H46" s="425">
        <v>0</v>
      </c>
      <c r="I46" s="426">
        <v>141</v>
      </c>
      <c r="J46" s="387">
        <v>92</v>
      </c>
    </row>
    <row r="47" spans="1:10" s="45" customFormat="1" ht="13" hidden="1" customHeight="1">
      <c r="A47" s="391" t="s">
        <v>729</v>
      </c>
      <c r="B47" s="420">
        <v>6381</v>
      </c>
      <c r="C47" s="421">
        <v>2158</v>
      </c>
      <c r="D47" s="387">
        <v>4223</v>
      </c>
      <c r="E47" s="1058">
        <v>228</v>
      </c>
      <c r="F47" s="1057"/>
      <c r="G47" s="387">
        <v>0</v>
      </c>
      <c r="H47" s="425">
        <v>0</v>
      </c>
      <c r="I47" s="426">
        <v>123</v>
      </c>
      <c r="J47" s="387">
        <v>74</v>
      </c>
    </row>
    <row r="48" spans="1:10" s="45" customFormat="1" ht="13" customHeight="1">
      <c r="A48" s="391" t="s">
        <v>796</v>
      </c>
      <c r="B48" s="420">
        <v>6238</v>
      </c>
      <c r="C48" s="421">
        <v>2089</v>
      </c>
      <c r="D48" s="387">
        <v>4149</v>
      </c>
      <c r="E48" s="1058">
        <v>203</v>
      </c>
      <c r="F48" s="1057"/>
      <c r="G48" s="387">
        <v>1</v>
      </c>
      <c r="H48" s="425">
        <v>0</v>
      </c>
      <c r="I48" s="426">
        <v>116</v>
      </c>
      <c r="J48" s="387">
        <v>65</v>
      </c>
    </row>
    <row r="49" spans="1:18" s="45" customFormat="1" ht="13" customHeight="1">
      <c r="A49" s="391" t="s">
        <v>797</v>
      </c>
      <c r="B49" s="420">
        <v>6264</v>
      </c>
      <c r="C49" s="421">
        <v>2134</v>
      </c>
      <c r="D49" s="387">
        <v>4130</v>
      </c>
      <c r="E49" s="1058">
        <v>213</v>
      </c>
      <c r="F49" s="1057"/>
      <c r="G49" s="387">
        <v>2</v>
      </c>
      <c r="H49" s="425">
        <v>0</v>
      </c>
      <c r="I49" s="426">
        <v>120</v>
      </c>
      <c r="J49" s="387">
        <v>68</v>
      </c>
    </row>
    <row r="50" spans="1:18" s="45" customFormat="1" ht="13" customHeight="1" thickBot="1">
      <c r="A50" s="395" t="s">
        <v>840</v>
      </c>
      <c r="B50" s="427">
        <v>6092</v>
      </c>
      <c r="C50" s="423">
        <v>2077</v>
      </c>
      <c r="D50" s="397">
        <v>4015</v>
      </c>
      <c r="E50" s="1070">
        <v>183</v>
      </c>
      <c r="F50" s="1071"/>
      <c r="G50" s="397">
        <v>0</v>
      </c>
      <c r="H50" s="428">
        <v>0</v>
      </c>
      <c r="I50" s="429">
        <v>107</v>
      </c>
      <c r="J50" s="397">
        <v>51</v>
      </c>
    </row>
    <row r="51" spans="1:18" s="45" customFormat="1" ht="5" customHeight="1">
      <c r="A51" s="48"/>
      <c r="B51" s="48"/>
    </row>
    <row r="52" spans="1:18" s="45" customFormat="1" ht="13" customHeight="1" thickBot="1">
      <c r="A52" s="412" t="s">
        <v>413</v>
      </c>
      <c r="J52" s="179" t="s">
        <v>407</v>
      </c>
    </row>
    <row r="53" spans="1:18" s="45" customFormat="1" ht="13" customHeight="1">
      <c r="A53" s="1041" t="s">
        <v>398</v>
      </c>
      <c r="B53" s="1065" t="s">
        <v>412</v>
      </c>
      <c r="C53" s="1066"/>
      <c r="D53" s="1066"/>
      <c r="E53" s="1067"/>
      <c r="F53" s="1068" t="s">
        <v>414</v>
      </c>
      <c r="G53" s="1050" t="s">
        <v>401</v>
      </c>
      <c r="H53" s="1044"/>
      <c r="I53" s="1044"/>
      <c r="J53" s="1044"/>
    </row>
    <row r="54" spans="1:18" s="45" customFormat="1" ht="13" customHeight="1">
      <c r="A54" s="1042"/>
      <c r="B54" s="378" t="s">
        <v>55</v>
      </c>
      <c r="C54" s="430" t="s">
        <v>415</v>
      </c>
      <c r="D54" s="378" t="s">
        <v>416</v>
      </c>
      <c r="E54" s="431" t="s">
        <v>417</v>
      </c>
      <c r="F54" s="1069"/>
      <c r="G54" s="357" t="s">
        <v>404</v>
      </c>
      <c r="H54" s="1063" t="s">
        <v>844</v>
      </c>
      <c r="I54" s="1064"/>
      <c r="J54" s="358" t="s">
        <v>405</v>
      </c>
    </row>
    <row r="55" spans="1:18" s="45" customFormat="1" ht="13" hidden="1" customHeight="1">
      <c r="A55" s="385" t="s">
        <v>675</v>
      </c>
      <c r="B55" s="432">
        <v>1292</v>
      </c>
      <c r="C55" s="433">
        <v>235</v>
      </c>
      <c r="D55" s="45">
        <v>714</v>
      </c>
      <c r="E55" s="387">
        <v>343</v>
      </c>
      <c r="F55" s="416">
        <v>112</v>
      </c>
      <c r="G55" s="387">
        <v>4</v>
      </c>
      <c r="H55" s="425">
        <v>64</v>
      </c>
      <c r="I55" s="387">
        <v>4</v>
      </c>
      <c r="J55" s="387">
        <v>8</v>
      </c>
    </row>
    <row r="56" spans="1:18" s="45" customFormat="1" ht="13" hidden="1" customHeight="1">
      <c r="A56" s="385" t="s">
        <v>748</v>
      </c>
      <c r="B56" s="432">
        <v>1422</v>
      </c>
      <c r="C56" s="433">
        <v>236</v>
      </c>
      <c r="D56" s="45">
        <v>759</v>
      </c>
      <c r="E56" s="387">
        <v>427</v>
      </c>
      <c r="F56" s="416">
        <v>87</v>
      </c>
      <c r="G56" s="434">
        <v>2</v>
      </c>
      <c r="H56" s="1059">
        <v>34</v>
      </c>
      <c r="I56" s="1060"/>
      <c r="J56" s="387">
        <v>7</v>
      </c>
    </row>
    <row r="57" spans="1:18" s="45" customFormat="1" ht="13" hidden="1" customHeight="1">
      <c r="A57" s="391" t="s">
        <v>729</v>
      </c>
      <c r="B57" s="386">
        <v>1617</v>
      </c>
      <c r="C57" s="45">
        <v>273</v>
      </c>
      <c r="D57" s="45">
        <v>779</v>
      </c>
      <c r="E57" s="387">
        <v>565</v>
      </c>
      <c r="F57" s="420">
        <v>108</v>
      </c>
      <c r="G57" s="434">
        <v>4</v>
      </c>
      <c r="H57" s="1059">
        <v>55</v>
      </c>
      <c r="I57" s="1060"/>
      <c r="J57" s="387">
        <v>6</v>
      </c>
    </row>
    <row r="58" spans="1:18" s="45" customFormat="1" ht="13" customHeight="1">
      <c r="A58" s="391" t="s">
        <v>796</v>
      </c>
      <c r="B58" s="386">
        <v>1713</v>
      </c>
      <c r="C58" s="45">
        <v>275</v>
      </c>
      <c r="D58" s="45">
        <v>788</v>
      </c>
      <c r="E58" s="387">
        <v>650</v>
      </c>
      <c r="F58" s="420">
        <v>124</v>
      </c>
      <c r="G58" s="434">
        <v>3</v>
      </c>
      <c r="H58" s="1059">
        <v>56</v>
      </c>
      <c r="I58" s="1060"/>
      <c r="J58" s="387">
        <v>21</v>
      </c>
    </row>
    <row r="59" spans="1:18" s="45" customFormat="1" ht="13" customHeight="1">
      <c r="A59" s="391" t="s">
        <v>797</v>
      </c>
      <c r="B59" s="386">
        <v>1825</v>
      </c>
      <c r="C59" s="45">
        <v>313</v>
      </c>
      <c r="D59" s="45">
        <v>802</v>
      </c>
      <c r="E59" s="387">
        <v>710</v>
      </c>
      <c r="F59" s="420">
        <v>139</v>
      </c>
      <c r="G59" s="434">
        <v>11</v>
      </c>
      <c r="H59" s="1059">
        <v>73</v>
      </c>
      <c r="I59" s="1060"/>
      <c r="J59" s="387">
        <v>12</v>
      </c>
    </row>
    <row r="60" spans="1:18" s="45" customFormat="1" ht="13" customHeight="1" thickBot="1">
      <c r="A60" s="395" t="s">
        <v>840</v>
      </c>
      <c r="B60" s="396">
        <v>1888</v>
      </c>
      <c r="C60" s="410">
        <v>291</v>
      </c>
      <c r="D60" s="410">
        <v>768</v>
      </c>
      <c r="E60" s="397">
        <v>829</v>
      </c>
      <c r="F60" s="422">
        <v>147</v>
      </c>
      <c r="G60" s="435">
        <v>5</v>
      </c>
      <c r="H60" s="1061">
        <v>63</v>
      </c>
      <c r="I60" s="1062"/>
      <c r="J60" s="397">
        <v>7</v>
      </c>
    </row>
    <row r="61" spans="1:18" s="45" customFormat="1" ht="5" customHeight="1"/>
    <row r="62" spans="1:18" s="45" customFormat="1" ht="13" customHeight="1" thickBot="1">
      <c r="A62" s="412" t="s">
        <v>418</v>
      </c>
      <c r="J62" s="179" t="s">
        <v>419</v>
      </c>
    </row>
    <row r="63" spans="1:18" s="45" customFormat="1" ht="13" customHeight="1">
      <c r="A63" s="1041" t="s">
        <v>398</v>
      </c>
      <c r="B63" s="1051" t="s">
        <v>420</v>
      </c>
      <c r="C63" s="1052"/>
      <c r="D63" s="1053"/>
      <c r="E63" s="1051" t="s">
        <v>421</v>
      </c>
      <c r="F63" s="1052"/>
      <c r="G63" s="1054"/>
      <c r="H63" s="1055" t="s">
        <v>422</v>
      </c>
      <c r="I63" s="1052"/>
      <c r="J63" s="1052"/>
      <c r="K63" s="391"/>
      <c r="L63" s="391"/>
      <c r="M63" s="391"/>
      <c r="N63" s="391"/>
      <c r="O63" s="391"/>
      <c r="P63" s="391"/>
      <c r="Q63" s="391"/>
      <c r="R63" s="391"/>
    </row>
    <row r="64" spans="1:18" s="45" customFormat="1" ht="13" customHeight="1">
      <c r="A64" s="1042"/>
      <c r="B64" s="436" t="s">
        <v>55</v>
      </c>
      <c r="C64" s="376" t="s">
        <v>402</v>
      </c>
      <c r="D64" s="377" t="s">
        <v>403</v>
      </c>
      <c r="E64" s="377" t="s">
        <v>55</v>
      </c>
      <c r="F64" s="437" t="s">
        <v>402</v>
      </c>
      <c r="G64" s="377" t="s">
        <v>403</v>
      </c>
      <c r="H64" s="377" t="s">
        <v>55</v>
      </c>
      <c r="I64" s="376" t="s">
        <v>402</v>
      </c>
      <c r="J64" s="436" t="s">
        <v>403</v>
      </c>
      <c r="K64" s="391"/>
      <c r="L64" s="391"/>
      <c r="M64" s="391"/>
      <c r="N64" s="391"/>
      <c r="O64" s="391"/>
      <c r="P64" s="391"/>
      <c r="Q64" s="391"/>
      <c r="R64" s="391"/>
    </row>
    <row r="65" spans="1:18" s="45" customFormat="1" ht="13" hidden="1" customHeight="1">
      <c r="A65" s="385" t="s">
        <v>675</v>
      </c>
      <c r="B65" s="416">
        <v>18646</v>
      </c>
      <c r="C65" s="417">
        <v>9348</v>
      </c>
      <c r="D65" s="387">
        <v>9298</v>
      </c>
      <c r="E65" s="416">
        <v>6865</v>
      </c>
      <c r="F65" s="438">
        <v>3057</v>
      </c>
      <c r="G65" s="418">
        <v>3808</v>
      </c>
      <c r="H65" s="439">
        <v>36.799999999999997</v>
      </c>
      <c r="I65" s="440">
        <v>32.700000000000003</v>
      </c>
      <c r="J65" s="441">
        <v>41</v>
      </c>
      <c r="K65" s="391"/>
      <c r="L65" s="387"/>
      <c r="M65" s="387"/>
      <c r="N65" s="392"/>
      <c r="O65" s="387"/>
      <c r="P65" s="390"/>
      <c r="Q65" s="442"/>
      <c r="R65" s="390"/>
    </row>
    <row r="66" spans="1:18" s="45" customFormat="1" ht="13" hidden="1" customHeight="1">
      <c r="A66" s="385" t="s">
        <v>748</v>
      </c>
      <c r="B66" s="416">
        <v>18157</v>
      </c>
      <c r="C66" s="417">
        <v>9129</v>
      </c>
      <c r="D66" s="387">
        <v>9028</v>
      </c>
      <c r="E66" s="416">
        <v>6893</v>
      </c>
      <c r="F66" s="438">
        <v>3088</v>
      </c>
      <c r="G66" s="418">
        <v>3805</v>
      </c>
      <c r="H66" s="439">
        <v>38</v>
      </c>
      <c r="I66" s="440">
        <v>33.799999999999997</v>
      </c>
      <c r="J66" s="441">
        <v>42.1</v>
      </c>
      <c r="K66" s="391"/>
      <c r="L66" s="387"/>
      <c r="M66" s="387"/>
      <c r="N66" s="392"/>
      <c r="O66" s="387"/>
      <c r="P66" s="390"/>
      <c r="Q66" s="442"/>
      <c r="R66" s="390"/>
    </row>
    <row r="67" spans="1:18" s="45" customFormat="1" ht="13" hidden="1" customHeight="1">
      <c r="A67" s="391" t="s">
        <v>729</v>
      </c>
      <c r="B67" s="420">
        <v>18039</v>
      </c>
      <c r="C67" s="421">
        <v>9066</v>
      </c>
      <c r="D67" s="387">
        <v>8973</v>
      </c>
      <c r="E67" s="386">
        <v>7537</v>
      </c>
      <c r="F67" s="392">
        <v>3419</v>
      </c>
      <c r="G67" s="387">
        <v>4118</v>
      </c>
      <c r="H67" s="443">
        <v>41.8</v>
      </c>
      <c r="I67" s="444">
        <v>37.700000000000003</v>
      </c>
      <c r="J67" s="441">
        <v>45.9</v>
      </c>
      <c r="K67" s="391"/>
      <c r="L67" s="387"/>
      <c r="M67" s="387"/>
      <c r="N67" s="392"/>
      <c r="O67" s="387"/>
      <c r="P67" s="390"/>
      <c r="Q67" s="442"/>
      <c r="R67" s="390"/>
    </row>
    <row r="68" spans="1:18" s="45" customFormat="1" ht="13" customHeight="1">
      <c r="A68" s="391" t="s">
        <v>796</v>
      </c>
      <c r="B68" s="420">
        <v>18023</v>
      </c>
      <c r="C68" s="421">
        <v>9032</v>
      </c>
      <c r="D68" s="387">
        <v>8991</v>
      </c>
      <c r="E68" s="386">
        <v>6467</v>
      </c>
      <c r="F68" s="392">
        <v>2821</v>
      </c>
      <c r="G68" s="387">
        <v>3646</v>
      </c>
      <c r="H68" s="443">
        <v>35.9</v>
      </c>
      <c r="I68" s="444">
        <v>31.2</v>
      </c>
      <c r="J68" s="441">
        <v>40.6</v>
      </c>
      <c r="K68" s="391"/>
      <c r="L68" s="387"/>
      <c r="M68" s="387"/>
      <c r="N68" s="392"/>
      <c r="O68" s="387"/>
      <c r="P68" s="390"/>
      <c r="Q68" s="442"/>
      <c r="R68" s="390"/>
    </row>
    <row r="69" spans="1:18" s="45" customFormat="1" ht="13" customHeight="1">
      <c r="A69" s="391" t="s">
        <v>797</v>
      </c>
      <c r="B69" s="420">
        <v>17700</v>
      </c>
      <c r="C69" s="421">
        <v>8846</v>
      </c>
      <c r="D69" s="387">
        <v>8854</v>
      </c>
      <c r="E69" s="386">
        <v>7165</v>
      </c>
      <c r="F69" s="392">
        <v>3167</v>
      </c>
      <c r="G69" s="387">
        <v>3998</v>
      </c>
      <c r="H69" s="443">
        <v>40.5</v>
      </c>
      <c r="I69" s="444">
        <v>35.799999999999997</v>
      </c>
      <c r="J69" s="441">
        <v>45.2</v>
      </c>
      <c r="K69" s="391"/>
      <c r="L69" s="387"/>
      <c r="M69" s="387"/>
      <c r="N69" s="392"/>
      <c r="O69" s="387"/>
      <c r="P69" s="390"/>
      <c r="Q69" s="442"/>
      <c r="R69" s="390"/>
    </row>
    <row r="70" spans="1:18" s="45" customFormat="1" ht="13" customHeight="1" thickBot="1">
      <c r="A70" s="395" t="s">
        <v>840</v>
      </c>
      <c r="B70" s="422">
        <v>16769</v>
      </c>
      <c r="C70" s="423">
        <v>8421</v>
      </c>
      <c r="D70" s="397">
        <v>8348</v>
      </c>
      <c r="E70" s="396">
        <v>6836</v>
      </c>
      <c r="F70" s="398">
        <v>3069</v>
      </c>
      <c r="G70" s="397">
        <v>3767</v>
      </c>
      <c r="H70" s="445">
        <v>40.799999999999997</v>
      </c>
      <c r="I70" s="446">
        <v>36.4</v>
      </c>
      <c r="J70" s="447">
        <v>45.1</v>
      </c>
      <c r="K70" s="391"/>
      <c r="L70" s="387"/>
      <c r="M70" s="387"/>
      <c r="N70" s="392"/>
      <c r="O70" s="387"/>
      <c r="P70" s="390"/>
      <c r="Q70" s="442"/>
      <c r="R70" s="390"/>
    </row>
    <row r="71" spans="1:18" s="45" customFormat="1" ht="5" customHeight="1">
      <c r="A71" s="391"/>
      <c r="B71" s="448"/>
      <c r="C71" s="448"/>
      <c r="D71" s="448"/>
      <c r="E71" s="448"/>
      <c r="F71" s="448"/>
      <c r="G71" s="448"/>
      <c r="H71" s="448"/>
      <c r="I71" s="448"/>
      <c r="J71" s="448"/>
      <c r="K71" s="391"/>
      <c r="L71" s="392"/>
      <c r="M71" s="392"/>
      <c r="N71" s="392"/>
      <c r="O71" s="387"/>
      <c r="P71" s="387"/>
      <c r="Q71" s="387"/>
      <c r="R71" s="387"/>
    </row>
    <row r="72" spans="1:18" s="45" customFormat="1" ht="13" customHeight="1" thickBot="1">
      <c r="A72" s="412" t="s">
        <v>423</v>
      </c>
      <c r="B72" s="448"/>
      <c r="C72" s="448"/>
      <c r="D72" s="448"/>
      <c r="E72" s="448"/>
      <c r="F72" s="448"/>
      <c r="G72" s="392"/>
      <c r="H72" s="448"/>
      <c r="I72" s="448"/>
      <c r="J72" s="179" t="s">
        <v>419</v>
      </c>
    </row>
    <row r="73" spans="1:18" s="45" customFormat="1" ht="13" customHeight="1">
      <c r="A73" s="370" t="s">
        <v>752</v>
      </c>
      <c r="B73" s="371"/>
      <c r="C73" s="371" t="s">
        <v>742</v>
      </c>
      <c r="D73" s="371"/>
      <c r="E73" s="372"/>
      <c r="F73" s="371" t="s">
        <v>743</v>
      </c>
      <c r="G73" s="373"/>
      <c r="H73" s="371"/>
      <c r="I73" s="371" t="s">
        <v>744</v>
      </c>
      <c r="J73" s="361"/>
    </row>
    <row r="74" spans="1:18" s="45" customFormat="1" ht="13" customHeight="1">
      <c r="A74" s="374"/>
      <c r="B74" s="375" t="s">
        <v>55</v>
      </c>
      <c r="C74" s="376" t="s">
        <v>402</v>
      </c>
      <c r="D74" s="377" t="s">
        <v>403</v>
      </c>
      <c r="E74" s="378" t="s">
        <v>55</v>
      </c>
      <c r="F74" s="376" t="s">
        <v>402</v>
      </c>
      <c r="G74" s="377" t="s">
        <v>403</v>
      </c>
      <c r="H74" s="378" t="s">
        <v>55</v>
      </c>
      <c r="I74" s="376" t="s">
        <v>402</v>
      </c>
      <c r="J74" s="377" t="s">
        <v>403</v>
      </c>
    </row>
    <row r="75" spans="1:18" s="45" customFormat="1" ht="13" hidden="1" customHeight="1">
      <c r="A75" s="379" t="s">
        <v>675</v>
      </c>
      <c r="B75" s="380">
        <v>639</v>
      </c>
      <c r="C75" s="381">
        <v>443</v>
      </c>
      <c r="D75" s="381">
        <v>196</v>
      </c>
      <c r="E75" s="380">
        <v>261</v>
      </c>
      <c r="F75" s="382">
        <v>170</v>
      </c>
      <c r="G75" s="381">
        <v>91</v>
      </c>
      <c r="H75" s="383">
        <v>0.40845070422535212</v>
      </c>
      <c r="I75" s="384">
        <v>0.38374717832957111</v>
      </c>
      <c r="J75" s="384">
        <v>0.4642857142857143</v>
      </c>
    </row>
    <row r="76" spans="1:18" s="45" customFormat="1" ht="13" hidden="1" customHeight="1">
      <c r="A76" s="385" t="s">
        <v>748</v>
      </c>
      <c r="B76" s="386">
        <v>598</v>
      </c>
      <c r="C76" s="387">
        <v>414</v>
      </c>
      <c r="D76" s="387">
        <v>184</v>
      </c>
      <c r="E76" s="386">
        <v>277</v>
      </c>
      <c r="F76" s="388">
        <v>188</v>
      </c>
      <c r="G76" s="387">
        <v>89</v>
      </c>
      <c r="H76" s="389">
        <v>0.46321070234113715</v>
      </c>
      <c r="I76" s="390">
        <v>0.45410628019323673</v>
      </c>
      <c r="J76" s="390">
        <v>0.48369565217391303</v>
      </c>
    </row>
    <row r="77" spans="1:18" s="45" customFormat="1" ht="13" hidden="1" customHeight="1">
      <c r="A77" s="391" t="s">
        <v>729</v>
      </c>
      <c r="B77" s="386">
        <v>736</v>
      </c>
      <c r="C77" s="387">
        <v>509</v>
      </c>
      <c r="D77" s="387">
        <v>227</v>
      </c>
      <c r="E77" s="386">
        <v>335</v>
      </c>
      <c r="F77" s="392">
        <v>225</v>
      </c>
      <c r="G77" s="393">
        <v>110</v>
      </c>
      <c r="H77" s="394">
        <v>0.45516304347826086</v>
      </c>
      <c r="I77" s="390">
        <v>0.44204322200392926</v>
      </c>
      <c r="J77" s="390">
        <v>0.48458149779735682</v>
      </c>
    </row>
    <row r="78" spans="1:18" s="45" customFormat="1" ht="13" customHeight="1">
      <c r="A78" s="391" t="s">
        <v>796</v>
      </c>
      <c r="B78" s="386">
        <v>673</v>
      </c>
      <c r="C78" s="387">
        <v>461</v>
      </c>
      <c r="D78" s="387">
        <v>212</v>
      </c>
      <c r="E78" s="386">
        <v>466</v>
      </c>
      <c r="F78" s="392">
        <v>323</v>
      </c>
      <c r="G78" s="393">
        <v>143</v>
      </c>
      <c r="H78" s="1386">
        <v>69.2</v>
      </c>
      <c r="I78" s="1387">
        <v>70.099999999999994</v>
      </c>
      <c r="J78" s="1387">
        <v>67.5</v>
      </c>
    </row>
    <row r="79" spans="1:18" s="45" customFormat="1" ht="13" customHeight="1">
      <c r="A79" s="391" t="s">
        <v>797</v>
      </c>
      <c r="B79" s="386">
        <v>725</v>
      </c>
      <c r="C79" s="387">
        <v>533</v>
      </c>
      <c r="D79" s="387">
        <v>192</v>
      </c>
      <c r="E79" s="386">
        <v>499</v>
      </c>
      <c r="F79" s="392">
        <v>357</v>
      </c>
      <c r="G79" s="393">
        <v>142</v>
      </c>
      <c r="H79" s="1386">
        <v>68.8</v>
      </c>
      <c r="I79" s="1387">
        <v>67</v>
      </c>
      <c r="J79" s="1387">
        <v>74</v>
      </c>
    </row>
    <row r="80" spans="1:18" s="45" customFormat="1" ht="13" customHeight="1" thickBot="1">
      <c r="A80" s="395" t="s">
        <v>840</v>
      </c>
      <c r="B80" s="396">
        <v>662</v>
      </c>
      <c r="C80" s="397">
        <v>465</v>
      </c>
      <c r="D80" s="397">
        <v>197</v>
      </c>
      <c r="E80" s="396">
        <v>486</v>
      </c>
      <c r="F80" s="398">
        <v>350</v>
      </c>
      <c r="G80" s="399">
        <v>136</v>
      </c>
      <c r="H80" s="1388">
        <v>73.400000000000006</v>
      </c>
      <c r="I80" s="1389">
        <v>75.3</v>
      </c>
      <c r="J80" s="1389">
        <v>69</v>
      </c>
    </row>
    <row r="81" spans="1:18" s="45" customFormat="1" ht="13" customHeight="1">
      <c r="A81" s="45" t="s">
        <v>853</v>
      </c>
      <c r="J81" s="179"/>
    </row>
    <row r="82" spans="1:18" s="45" customFormat="1" ht="10" customHeight="1">
      <c r="J82" s="179"/>
    </row>
    <row r="83" spans="1:18" s="45" customFormat="1" ht="20" customHeight="1">
      <c r="A83" s="39" t="s">
        <v>424</v>
      </c>
      <c r="H83" s="58"/>
      <c r="I83" s="179" t="s">
        <v>90</v>
      </c>
      <c r="L83" s="392"/>
      <c r="M83" s="392"/>
      <c r="N83" s="392"/>
      <c r="O83" s="387"/>
      <c r="P83" s="387"/>
      <c r="Q83" s="387"/>
      <c r="R83" s="387"/>
    </row>
    <row r="84" spans="1:18" ht="10" customHeight="1" thickBot="1">
      <c r="A84" s="402"/>
      <c r="B84" s="402"/>
      <c r="C84" s="402"/>
      <c r="D84" s="402"/>
      <c r="E84" s="401"/>
      <c r="F84" s="402"/>
      <c r="G84" s="402"/>
      <c r="H84" s="402"/>
      <c r="I84" s="402"/>
    </row>
    <row r="85" spans="1:18" ht="13" customHeight="1">
      <c r="A85" s="135" t="s">
        <v>650</v>
      </c>
      <c r="B85" s="1082" t="s">
        <v>861</v>
      </c>
      <c r="C85" s="1083"/>
      <c r="D85" s="1083"/>
      <c r="E85" s="1084"/>
      <c r="F85" s="1082" t="s">
        <v>798</v>
      </c>
      <c r="G85" s="1083"/>
      <c r="H85" s="1083"/>
      <c r="I85" s="1083"/>
    </row>
    <row r="86" spans="1:18" ht="13" customHeight="1">
      <c r="A86" s="405"/>
      <c r="B86" s="629" t="s">
        <v>425</v>
      </c>
      <c r="C86" s="629" t="s">
        <v>426</v>
      </c>
      <c r="D86" s="629" t="s">
        <v>427</v>
      </c>
      <c r="E86" s="629" t="s">
        <v>428</v>
      </c>
      <c r="F86" s="629" t="s">
        <v>425</v>
      </c>
      <c r="G86" s="629" t="s">
        <v>426</v>
      </c>
      <c r="H86" s="629" t="s">
        <v>427</v>
      </c>
      <c r="I86" s="629" t="s">
        <v>428</v>
      </c>
    </row>
    <row r="87" spans="1:18" ht="13" customHeight="1" thickBot="1">
      <c r="A87" s="406" t="s">
        <v>429</v>
      </c>
      <c r="B87" s="656">
        <v>6238</v>
      </c>
      <c r="C87" s="657">
        <v>5929</v>
      </c>
      <c r="D87" s="657">
        <v>106</v>
      </c>
      <c r="E87" s="658">
        <v>203</v>
      </c>
      <c r="F87" s="656">
        <v>6264</v>
      </c>
      <c r="G87" s="657">
        <v>5903</v>
      </c>
      <c r="H87" s="657">
        <v>148</v>
      </c>
      <c r="I87" s="658">
        <v>213</v>
      </c>
    </row>
    <row r="88" spans="1:18" ht="13" customHeight="1" thickTop="1">
      <c r="A88" s="407" t="s">
        <v>430</v>
      </c>
      <c r="B88" s="659">
        <v>182</v>
      </c>
      <c r="C88" s="99">
        <v>173</v>
      </c>
      <c r="D88" s="99">
        <v>2</v>
      </c>
      <c r="E88" s="99">
        <v>7</v>
      </c>
      <c r="F88" s="659">
        <v>189</v>
      </c>
      <c r="G88" s="99">
        <v>182</v>
      </c>
      <c r="H88" s="99">
        <v>5</v>
      </c>
      <c r="I88" s="99">
        <v>2</v>
      </c>
    </row>
    <row r="89" spans="1:18" ht="13" customHeight="1">
      <c r="A89" s="408" t="s">
        <v>431</v>
      </c>
      <c r="B89" s="659">
        <v>62</v>
      </c>
      <c r="C89" s="99">
        <v>60</v>
      </c>
      <c r="D89" s="99">
        <v>1</v>
      </c>
      <c r="E89" s="99">
        <v>1</v>
      </c>
      <c r="F89" s="659">
        <v>64</v>
      </c>
      <c r="G89" s="99">
        <v>60</v>
      </c>
      <c r="H89" s="99">
        <v>1</v>
      </c>
      <c r="I89" s="99">
        <v>3</v>
      </c>
    </row>
    <row r="90" spans="1:18" ht="13" customHeight="1">
      <c r="A90" s="408" t="s">
        <v>432</v>
      </c>
      <c r="B90" s="659">
        <v>209</v>
      </c>
      <c r="C90" s="99">
        <v>187</v>
      </c>
      <c r="D90" s="99">
        <v>7</v>
      </c>
      <c r="E90" s="99">
        <v>15</v>
      </c>
      <c r="F90" s="659">
        <v>209</v>
      </c>
      <c r="G90" s="99">
        <v>195</v>
      </c>
      <c r="H90" s="99">
        <v>6</v>
      </c>
      <c r="I90" s="99">
        <v>8</v>
      </c>
    </row>
    <row r="91" spans="1:18" ht="13" customHeight="1">
      <c r="A91" s="408" t="s">
        <v>433</v>
      </c>
      <c r="B91" s="659">
        <v>58</v>
      </c>
      <c r="C91" s="99">
        <v>54</v>
      </c>
      <c r="D91" s="99">
        <v>2</v>
      </c>
      <c r="E91" s="99">
        <v>2</v>
      </c>
      <c r="F91" s="659">
        <v>64</v>
      </c>
      <c r="G91" s="99">
        <v>59</v>
      </c>
      <c r="H91" s="99">
        <v>1</v>
      </c>
      <c r="I91" s="99">
        <v>4</v>
      </c>
    </row>
    <row r="92" spans="1:18" ht="13" customHeight="1">
      <c r="A92" s="408" t="s">
        <v>434</v>
      </c>
      <c r="B92" s="659">
        <v>290</v>
      </c>
      <c r="C92" s="99">
        <v>274</v>
      </c>
      <c r="D92" s="99">
        <v>11</v>
      </c>
      <c r="E92" s="99">
        <v>5</v>
      </c>
      <c r="F92" s="659">
        <v>282</v>
      </c>
      <c r="G92" s="99">
        <v>266</v>
      </c>
      <c r="H92" s="99">
        <v>5</v>
      </c>
      <c r="I92" s="99">
        <v>11</v>
      </c>
    </row>
    <row r="93" spans="1:18" ht="13" customHeight="1">
      <c r="A93" s="408" t="s">
        <v>435</v>
      </c>
      <c r="B93" s="659">
        <v>187</v>
      </c>
      <c r="C93" s="99">
        <v>177</v>
      </c>
      <c r="D93" s="99">
        <v>3</v>
      </c>
      <c r="E93" s="99">
        <v>7</v>
      </c>
      <c r="F93" s="659">
        <v>203</v>
      </c>
      <c r="G93" s="99">
        <v>189</v>
      </c>
      <c r="H93" s="99">
        <v>5</v>
      </c>
      <c r="I93" s="99">
        <v>9</v>
      </c>
    </row>
    <row r="94" spans="1:18" ht="13" customHeight="1">
      <c r="A94" s="408" t="s">
        <v>436</v>
      </c>
      <c r="B94" s="659">
        <v>321</v>
      </c>
      <c r="C94" s="99">
        <v>303</v>
      </c>
      <c r="D94" s="99">
        <v>9</v>
      </c>
      <c r="E94" s="99">
        <v>9</v>
      </c>
      <c r="F94" s="659">
        <v>322</v>
      </c>
      <c r="G94" s="99">
        <v>306</v>
      </c>
      <c r="H94" s="99">
        <v>4</v>
      </c>
      <c r="I94" s="99">
        <v>12</v>
      </c>
    </row>
    <row r="95" spans="1:18" ht="13" customHeight="1">
      <c r="A95" s="408" t="s">
        <v>437</v>
      </c>
      <c r="B95" s="659">
        <v>29</v>
      </c>
      <c r="C95" s="99">
        <v>29</v>
      </c>
      <c r="D95" s="99">
        <v>0</v>
      </c>
      <c r="E95" s="99">
        <v>0</v>
      </c>
      <c r="F95" s="659">
        <v>33</v>
      </c>
      <c r="G95" s="99">
        <v>31</v>
      </c>
      <c r="H95" s="99">
        <v>2</v>
      </c>
      <c r="I95" s="99">
        <v>0</v>
      </c>
    </row>
    <row r="96" spans="1:18" ht="13" customHeight="1">
      <c r="A96" s="408" t="s">
        <v>438</v>
      </c>
      <c r="B96" s="659">
        <v>62</v>
      </c>
      <c r="C96" s="99">
        <v>60</v>
      </c>
      <c r="D96" s="99">
        <v>0</v>
      </c>
      <c r="E96" s="99">
        <v>2</v>
      </c>
      <c r="F96" s="659">
        <v>68</v>
      </c>
      <c r="G96" s="99">
        <v>65</v>
      </c>
      <c r="H96" s="99">
        <v>0</v>
      </c>
      <c r="I96" s="99">
        <v>3</v>
      </c>
    </row>
    <row r="97" spans="1:9" ht="13" customHeight="1">
      <c r="A97" s="408" t="s">
        <v>439</v>
      </c>
      <c r="B97" s="659">
        <v>125</v>
      </c>
      <c r="C97" s="99">
        <v>122</v>
      </c>
      <c r="D97" s="99">
        <v>0</v>
      </c>
      <c r="E97" s="99">
        <v>3</v>
      </c>
      <c r="F97" s="659">
        <v>128</v>
      </c>
      <c r="G97" s="99">
        <v>126</v>
      </c>
      <c r="H97" s="99">
        <v>0</v>
      </c>
      <c r="I97" s="99">
        <v>2</v>
      </c>
    </row>
    <row r="98" spans="1:9" ht="13" customHeight="1">
      <c r="A98" s="408" t="s">
        <v>815</v>
      </c>
      <c r="B98" s="659">
        <v>224</v>
      </c>
      <c r="C98" s="99">
        <v>215</v>
      </c>
      <c r="D98" s="99">
        <v>4</v>
      </c>
      <c r="E98" s="99">
        <v>5</v>
      </c>
      <c r="F98" s="659">
        <v>206</v>
      </c>
      <c r="G98" s="99">
        <v>199</v>
      </c>
      <c r="H98" s="99">
        <v>1</v>
      </c>
      <c r="I98" s="99">
        <v>6</v>
      </c>
    </row>
    <row r="99" spans="1:9" ht="13" customHeight="1">
      <c r="A99" s="408" t="s">
        <v>440</v>
      </c>
      <c r="B99" s="659">
        <v>146</v>
      </c>
      <c r="C99" s="99">
        <v>142</v>
      </c>
      <c r="D99" s="99">
        <v>1</v>
      </c>
      <c r="E99" s="99">
        <v>3</v>
      </c>
      <c r="F99" s="659">
        <v>129</v>
      </c>
      <c r="G99" s="99">
        <v>118</v>
      </c>
      <c r="H99" s="99">
        <v>4</v>
      </c>
      <c r="I99" s="99">
        <v>7</v>
      </c>
    </row>
    <row r="100" spans="1:9" ht="13" customHeight="1">
      <c r="A100" s="408" t="s">
        <v>441</v>
      </c>
      <c r="B100" s="659">
        <v>301</v>
      </c>
      <c r="C100" s="99">
        <v>279</v>
      </c>
      <c r="D100" s="99">
        <v>11</v>
      </c>
      <c r="E100" s="99">
        <v>11</v>
      </c>
      <c r="F100" s="659">
        <v>310</v>
      </c>
      <c r="G100" s="99">
        <v>290</v>
      </c>
      <c r="H100" s="99">
        <v>9</v>
      </c>
      <c r="I100" s="99">
        <v>11</v>
      </c>
    </row>
    <row r="101" spans="1:9" ht="13" customHeight="1">
      <c r="A101" s="408" t="s">
        <v>442</v>
      </c>
      <c r="B101" s="659">
        <v>148</v>
      </c>
      <c r="C101" s="99">
        <v>144</v>
      </c>
      <c r="D101" s="99">
        <v>1</v>
      </c>
      <c r="E101" s="99">
        <v>3</v>
      </c>
      <c r="F101" s="659">
        <v>158</v>
      </c>
      <c r="G101" s="99">
        <v>151</v>
      </c>
      <c r="H101" s="99">
        <v>1</v>
      </c>
      <c r="I101" s="99">
        <v>6</v>
      </c>
    </row>
    <row r="102" spans="1:9" ht="13" customHeight="1">
      <c r="A102" s="408" t="s">
        <v>443</v>
      </c>
      <c r="B102" s="659">
        <v>537</v>
      </c>
      <c r="C102" s="99">
        <v>509</v>
      </c>
      <c r="D102" s="99">
        <v>10</v>
      </c>
      <c r="E102" s="99">
        <v>18</v>
      </c>
      <c r="F102" s="659">
        <v>545</v>
      </c>
      <c r="G102" s="99">
        <v>513</v>
      </c>
      <c r="H102" s="99">
        <v>16</v>
      </c>
      <c r="I102" s="99">
        <v>16</v>
      </c>
    </row>
    <row r="103" spans="1:9" ht="13" customHeight="1">
      <c r="A103" s="408" t="s">
        <v>444</v>
      </c>
      <c r="B103" s="659">
        <v>175</v>
      </c>
      <c r="C103" s="99">
        <v>162</v>
      </c>
      <c r="D103" s="99">
        <v>6</v>
      </c>
      <c r="E103" s="99">
        <v>7</v>
      </c>
      <c r="F103" s="659">
        <v>176</v>
      </c>
      <c r="G103" s="99">
        <v>168</v>
      </c>
      <c r="H103" s="99">
        <v>7</v>
      </c>
      <c r="I103" s="99">
        <v>1</v>
      </c>
    </row>
    <row r="104" spans="1:9" ht="13" customHeight="1">
      <c r="A104" s="408" t="s">
        <v>445</v>
      </c>
      <c r="B104" s="659">
        <v>215</v>
      </c>
      <c r="C104" s="99">
        <v>200</v>
      </c>
      <c r="D104" s="99">
        <v>5</v>
      </c>
      <c r="E104" s="99">
        <v>10</v>
      </c>
      <c r="F104" s="659">
        <v>223</v>
      </c>
      <c r="G104" s="99">
        <v>204</v>
      </c>
      <c r="H104" s="99">
        <v>14</v>
      </c>
      <c r="I104" s="99">
        <v>5</v>
      </c>
    </row>
    <row r="105" spans="1:9" ht="13" customHeight="1">
      <c r="A105" s="408" t="s">
        <v>446</v>
      </c>
      <c r="B105" s="659">
        <v>75</v>
      </c>
      <c r="C105" s="99">
        <v>67</v>
      </c>
      <c r="D105" s="99">
        <v>1</v>
      </c>
      <c r="E105" s="99">
        <v>7</v>
      </c>
      <c r="F105" s="659">
        <v>69</v>
      </c>
      <c r="G105" s="99">
        <v>58</v>
      </c>
      <c r="H105" s="99">
        <v>6</v>
      </c>
      <c r="I105" s="99">
        <v>5</v>
      </c>
    </row>
    <row r="106" spans="1:9" ht="13" customHeight="1">
      <c r="A106" s="408" t="s">
        <v>447</v>
      </c>
      <c r="B106" s="659">
        <v>28</v>
      </c>
      <c r="C106" s="99">
        <v>27</v>
      </c>
      <c r="D106" s="99">
        <v>1</v>
      </c>
      <c r="E106" s="99">
        <v>0</v>
      </c>
      <c r="F106" s="659">
        <v>33</v>
      </c>
      <c r="G106" s="99">
        <v>30</v>
      </c>
      <c r="H106" s="99">
        <v>0</v>
      </c>
      <c r="I106" s="99">
        <v>3</v>
      </c>
    </row>
    <row r="107" spans="1:9" ht="13" customHeight="1">
      <c r="A107" s="408" t="s">
        <v>448</v>
      </c>
      <c r="B107" s="659">
        <v>214</v>
      </c>
      <c r="C107" s="99">
        <v>208</v>
      </c>
      <c r="D107" s="99">
        <v>1</v>
      </c>
      <c r="E107" s="99">
        <v>5</v>
      </c>
      <c r="F107" s="659">
        <v>223</v>
      </c>
      <c r="G107" s="99">
        <v>208</v>
      </c>
      <c r="H107" s="99">
        <v>11</v>
      </c>
      <c r="I107" s="99">
        <v>4</v>
      </c>
    </row>
    <row r="108" spans="1:9" ht="13" customHeight="1">
      <c r="A108" s="408" t="s">
        <v>449</v>
      </c>
      <c r="B108" s="659">
        <v>272</v>
      </c>
      <c r="C108" s="99">
        <v>255</v>
      </c>
      <c r="D108" s="99">
        <v>6</v>
      </c>
      <c r="E108" s="99">
        <v>11</v>
      </c>
      <c r="F108" s="659">
        <v>274</v>
      </c>
      <c r="G108" s="99">
        <v>245</v>
      </c>
      <c r="H108" s="99">
        <v>19</v>
      </c>
      <c r="I108" s="99">
        <v>10</v>
      </c>
    </row>
    <row r="109" spans="1:9" ht="13" customHeight="1">
      <c r="A109" s="408" t="s">
        <v>450</v>
      </c>
      <c r="B109" s="659">
        <v>83</v>
      </c>
      <c r="C109" s="99">
        <v>76</v>
      </c>
      <c r="D109" s="99">
        <v>2</v>
      </c>
      <c r="E109" s="99">
        <v>5</v>
      </c>
      <c r="F109" s="659">
        <v>74</v>
      </c>
      <c r="G109" s="99">
        <v>69</v>
      </c>
      <c r="H109" s="99">
        <v>2</v>
      </c>
      <c r="I109" s="99">
        <v>3</v>
      </c>
    </row>
    <row r="110" spans="1:9" ht="13" customHeight="1">
      <c r="A110" s="408" t="s">
        <v>451</v>
      </c>
      <c r="B110" s="659">
        <v>272</v>
      </c>
      <c r="C110" s="99">
        <v>262</v>
      </c>
      <c r="D110" s="99">
        <v>1</v>
      </c>
      <c r="E110" s="99">
        <v>9</v>
      </c>
      <c r="F110" s="659">
        <v>265</v>
      </c>
      <c r="G110" s="99">
        <v>256</v>
      </c>
      <c r="H110" s="99">
        <v>1</v>
      </c>
      <c r="I110" s="99">
        <v>8</v>
      </c>
    </row>
    <row r="111" spans="1:9" ht="13" customHeight="1">
      <c r="A111" s="408" t="s">
        <v>452</v>
      </c>
      <c r="B111" s="659">
        <v>188</v>
      </c>
      <c r="C111" s="99">
        <v>179</v>
      </c>
      <c r="D111" s="99">
        <v>2</v>
      </c>
      <c r="E111" s="99">
        <v>7</v>
      </c>
      <c r="F111" s="659">
        <v>180</v>
      </c>
      <c r="G111" s="99">
        <v>171</v>
      </c>
      <c r="H111" s="99">
        <v>2</v>
      </c>
      <c r="I111" s="99">
        <v>7</v>
      </c>
    </row>
    <row r="112" spans="1:9" ht="13" customHeight="1">
      <c r="A112" s="408" t="s">
        <v>453</v>
      </c>
      <c r="B112" s="659">
        <v>394</v>
      </c>
      <c r="C112" s="99">
        <v>388</v>
      </c>
      <c r="D112" s="99">
        <v>1</v>
      </c>
      <c r="E112" s="99">
        <v>5</v>
      </c>
      <c r="F112" s="659">
        <v>406</v>
      </c>
      <c r="G112" s="99">
        <v>397</v>
      </c>
      <c r="H112" s="99">
        <v>1</v>
      </c>
      <c r="I112" s="99">
        <v>8</v>
      </c>
    </row>
    <row r="113" spans="1:11" ht="13" customHeight="1">
      <c r="A113" s="408" t="s">
        <v>454</v>
      </c>
      <c r="B113" s="659">
        <v>304</v>
      </c>
      <c r="C113" s="99">
        <v>292</v>
      </c>
      <c r="D113" s="99">
        <v>3</v>
      </c>
      <c r="E113" s="99">
        <v>9</v>
      </c>
      <c r="F113" s="659">
        <v>289</v>
      </c>
      <c r="G113" s="99">
        <v>276</v>
      </c>
      <c r="H113" s="99">
        <v>1</v>
      </c>
      <c r="I113" s="99">
        <v>12</v>
      </c>
    </row>
    <row r="114" spans="1:11" ht="13" customHeight="1">
      <c r="A114" s="408" t="s">
        <v>455</v>
      </c>
      <c r="B114" s="659">
        <v>256</v>
      </c>
      <c r="C114" s="99">
        <v>248</v>
      </c>
      <c r="D114" s="99">
        <v>2</v>
      </c>
      <c r="E114" s="99">
        <v>6</v>
      </c>
      <c r="F114" s="659">
        <v>251</v>
      </c>
      <c r="G114" s="99">
        <v>239</v>
      </c>
      <c r="H114" s="99">
        <v>0</v>
      </c>
      <c r="I114" s="99">
        <v>12</v>
      </c>
    </row>
    <row r="115" spans="1:11" ht="13" customHeight="1">
      <c r="A115" s="408" t="s">
        <v>456</v>
      </c>
      <c r="B115" s="659">
        <v>131</v>
      </c>
      <c r="C115" s="99">
        <v>127</v>
      </c>
      <c r="D115" s="99">
        <v>0</v>
      </c>
      <c r="E115" s="99">
        <v>4</v>
      </c>
      <c r="F115" s="659">
        <v>132</v>
      </c>
      <c r="G115" s="99">
        <v>128</v>
      </c>
      <c r="H115" s="99">
        <v>1</v>
      </c>
      <c r="I115" s="99">
        <v>3</v>
      </c>
    </row>
    <row r="116" spans="1:11" ht="13" customHeight="1">
      <c r="A116" s="408" t="s">
        <v>457</v>
      </c>
      <c r="B116" s="659">
        <v>228</v>
      </c>
      <c r="C116" s="99">
        <v>218</v>
      </c>
      <c r="D116" s="99">
        <v>6</v>
      </c>
      <c r="E116" s="99">
        <v>4</v>
      </c>
      <c r="F116" s="659">
        <v>224</v>
      </c>
      <c r="G116" s="99">
        <v>206</v>
      </c>
      <c r="H116" s="99">
        <v>8</v>
      </c>
      <c r="I116" s="99">
        <v>10</v>
      </c>
    </row>
    <row r="117" spans="1:11" ht="13" customHeight="1">
      <c r="A117" s="408" t="s">
        <v>458</v>
      </c>
      <c r="B117" s="659">
        <v>162</v>
      </c>
      <c r="C117" s="99">
        <v>154</v>
      </c>
      <c r="D117" s="99">
        <v>3</v>
      </c>
      <c r="E117" s="99">
        <v>5</v>
      </c>
      <c r="F117" s="659">
        <v>160</v>
      </c>
      <c r="G117" s="99">
        <v>153</v>
      </c>
      <c r="H117" s="99">
        <v>2</v>
      </c>
      <c r="I117" s="99">
        <v>5</v>
      </c>
    </row>
    <row r="118" spans="1:11" ht="13" customHeight="1">
      <c r="A118" s="408" t="s">
        <v>459</v>
      </c>
      <c r="B118" s="659">
        <v>170</v>
      </c>
      <c r="C118" s="99">
        <v>163</v>
      </c>
      <c r="D118" s="99">
        <v>2</v>
      </c>
      <c r="E118" s="99">
        <v>5</v>
      </c>
      <c r="F118" s="659">
        <v>171</v>
      </c>
      <c r="G118" s="99">
        <v>160</v>
      </c>
      <c r="H118" s="99">
        <v>3</v>
      </c>
      <c r="I118" s="99">
        <v>8</v>
      </c>
    </row>
    <row r="119" spans="1:11" ht="13" customHeight="1" thickBot="1">
      <c r="A119" s="409" t="s">
        <v>460</v>
      </c>
      <c r="B119" s="660">
        <v>190</v>
      </c>
      <c r="C119" s="103">
        <v>175</v>
      </c>
      <c r="D119" s="103">
        <v>2</v>
      </c>
      <c r="E119" s="103">
        <v>13</v>
      </c>
      <c r="F119" s="660">
        <v>204</v>
      </c>
      <c r="G119" s="103">
        <v>185</v>
      </c>
      <c r="H119" s="103">
        <v>10</v>
      </c>
      <c r="I119" s="103">
        <v>9</v>
      </c>
    </row>
    <row r="120" spans="1:11" ht="13" customHeight="1">
      <c r="A120" s="45" t="s">
        <v>690</v>
      </c>
      <c r="B120" s="45"/>
      <c r="C120" s="45"/>
      <c r="D120" s="45"/>
      <c r="E120" s="45"/>
      <c r="F120" s="45"/>
      <c r="G120" s="45"/>
      <c r="H120" s="411"/>
      <c r="I120" s="135"/>
      <c r="J120" s="45"/>
      <c r="K120" s="45"/>
    </row>
    <row r="121" spans="1:11" ht="10" customHeight="1">
      <c r="H121" s="449"/>
      <c r="I121" s="450"/>
    </row>
    <row r="122" spans="1:11" ht="20" customHeight="1">
      <c r="A122" s="39" t="s">
        <v>461</v>
      </c>
      <c r="B122" s="45"/>
      <c r="C122" s="45"/>
      <c r="D122" s="45"/>
      <c r="E122" s="45"/>
      <c r="F122" s="45"/>
      <c r="G122" s="58" t="s">
        <v>841</v>
      </c>
      <c r="J122" s="45"/>
      <c r="K122" s="45"/>
    </row>
    <row r="123" spans="1:11" ht="10" customHeight="1" thickBot="1">
      <c r="G123" s="402"/>
      <c r="H123" s="402"/>
      <c r="I123" s="402"/>
    </row>
    <row r="124" spans="1:11" ht="13" customHeight="1">
      <c r="A124" s="451" t="s">
        <v>189</v>
      </c>
      <c r="B124" s="404" t="s">
        <v>462</v>
      </c>
      <c r="C124" s="404" t="s">
        <v>463</v>
      </c>
      <c r="D124" s="404" t="s">
        <v>464</v>
      </c>
      <c r="E124" s="404" t="s">
        <v>465</v>
      </c>
      <c r="F124" s="452" t="s">
        <v>466</v>
      </c>
      <c r="G124" s="404" t="s">
        <v>467</v>
      </c>
      <c r="H124" s="404" t="s">
        <v>468</v>
      </c>
      <c r="I124" s="404" t="s">
        <v>323</v>
      </c>
      <c r="J124" s="45"/>
      <c r="K124" s="45"/>
    </row>
    <row r="125" spans="1:11" ht="13" customHeight="1">
      <c r="A125" s="649" t="s">
        <v>858</v>
      </c>
      <c r="B125" s="453">
        <v>0</v>
      </c>
      <c r="C125" s="453">
        <v>5.3</v>
      </c>
      <c r="D125" s="453">
        <v>14</v>
      </c>
      <c r="E125" s="453">
        <v>15.8</v>
      </c>
      <c r="F125" s="454">
        <v>7.8</v>
      </c>
      <c r="G125" s="453">
        <v>2.5</v>
      </c>
      <c r="H125" s="455">
        <v>0</v>
      </c>
      <c r="I125" s="455">
        <v>45.4</v>
      </c>
      <c r="J125" s="456"/>
      <c r="K125" s="45"/>
    </row>
    <row r="126" spans="1:11" ht="13" customHeight="1">
      <c r="A126" s="650" t="s">
        <v>859</v>
      </c>
      <c r="B126" s="453">
        <v>0</v>
      </c>
      <c r="C126" s="453">
        <v>2.5</v>
      </c>
      <c r="D126" s="453">
        <v>9.6999999999999993</v>
      </c>
      <c r="E126" s="453">
        <v>21.5</v>
      </c>
      <c r="F126" s="454">
        <v>16</v>
      </c>
      <c r="G126" s="453">
        <v>4.9000000000000004</v>
      </c>
      <c r="H126" s="457">
        <v>0</v>
      </c>
      <c r="I126" s="455">
        <v>54.6</v>
      </c>
      <c r="J126" s="456"/>
      <c r="K126" s="45"/>
    </row>
    <row r="127" spans="1:11" ht="13" customHeight="1">
      <c r="A127" s="651" t="s">
        <v>860</v>
      </c>
      <c r="B127" s="453">
        <v>0</v>
      </c>
      <c r="C127" s="453">
        <v>0</v>
      </c>
      <c r="D127" s="453">
        <v>0</v>
      </c>
      <c r="E127" s="453">
        <v>0</v>
      </c>
      <c r="F127" s="454">
        <v>0</v>
      </c>
      <c r="G127" s="453">
        <v>0</v>
      </c>
      <c r="H127" s="455">
        <v>0</v>
      </c>
      <c r="I127" s="455">
        <v>0</v>
      </c>
      <c r="J127" s="456"/>
      <c r="K127" s="45"/>
    </row>
    <row r="128" spans="1:11" ht="13" customHeight="1" thickBot="1">
      <c r="A128" s="652" t="s">
        <v>469</v>
      </c>
      <c r="B128" s="458">
        <f>SUM(B125:B127)</f>
        <v>0</v>
      </c>
      <c r="C128" s="458">
        <f t="shared" ref="C128:I128" si="0">SUM(C125:C127)</f>
        <v>7.8</v>
      </c>
      <c r="D128" s="458">
        <f t="shared" si="0"/>
        <v>23.7</v>
      </c>
      <c r="E128" s="458">
        <f t="shared" si="0"/>
        <v>37.299999999999997</v>
      </c>
      <c r="F128" s="458">
        <f t="shared" si="0"/>
        <v>23.8</v>
      </c>
      <c r="G128" s="458">
        <f t="shared" si="0"/>
        <v>7.4</v>
      </c>
      <c r="H128" s="458">
        <f t="shared" si="0"/>
        <v>0</v>
      </c>
      <c r="I128" s="459">
        <f t="shared" si="0"/>
        <v>100</v>
      </c>
      <c r="J128" s="456"/>
      <c r="K128" s="45"/>
    </row>
    <row r="129" spans="1:9" ht="13" customHeight="1">
      <c r="A129" s="48" t="s">
        <v>690</v>
      </c>
      <c r="G129" s="460"/>
      <c r="I129" s="460"/>
    </row>
  </sheetData>
  <customSheetViews>
    <customSheetView guid="{378F29C8-92BB-4ADE-B7C9-C2099B1BDB80}" scale="96" showPageBreaks="1" fitToPage="1" view="pageBreakPreview" topLeftCell="A41">
      <selection activeCell="F52" sqref="F52"/>
      <pageMargins left="0.78740157480314965" right="0.78740157480314965" top="0.55118110236220474" bottom="0.39370078740157483" header="0" footer="0"/>
      <pageSetup paperSize="9" scale="81" firstPageNumber="154" pageOrder="overThenDown" orientation="portrait" useFirstPageNumber="1" r:id="rId1"/>
      <headerFooter alignWithMargins="0"/>
    </customSheetView>
    <customSheetView guid="{E915AD50-E2BA-4B87-8EFB-8C8783D74250}" showPageBreaks="1" fitToPage="1" printArea="1" view="pageBreakPreview" topLeftCell="A34">
      <selection activeCell="F37" sqref="F37"/>
      <pageMargins left="0.78740157480314965" right="0.78740157480314965" top="0.55118110236220474" bottom="0.39370078740157483" header="0" footer="0"/>
      <pageSetup paperSize="9" scale="85" firstPageNumber="154" pageOrder="overThenDown" orientation="portrait" useFirstPageNumber="1" r:id="rId2"/>
      <headerFooter alignWithMargins="0"/>
    </customSheetView>
    <customSheetView guid="{D533129D-736A-498B-A442-92C714A2889C}" showPageBreaks="1" fitToPage="1" printArea="1" view="pageBreakPreview" topLeftCell="A34">
      <selection activeCell="M43" sqref="M43"/>
      <pageMargins left="0.78740157480314965" right="0.78740157480314965" top="0.55118110236220474" bottom="0.39370078740157483" header="0" footer="0"/>
      <pageSetup paperSize="9" scale="90" firstPageNumber="154" pageOrder="overThenDown" orientation="portrait" useFirstPageNumber="1" r:id="rId3"/>
      <headerFooter alignWithMargins="0"/>
    </customSheetView>
    <customSheetView guid="{90A86BFC-5A29-47A1-B16B-2C88BEE8AA08}" showPageBreaks="1" fitToPage="1" printArea="1" view="pageBreakPreview" topLeftCell="A37">
      <selection activeCell="M42" sqref="M42"/>
      <pageMargins left="0.78740157480314965" right="0.78740157480314965" top="0.55118110236220474" bottom="0.39370078740157483" header="0" footer="0"/>
      <pageSetup paperSize="9" scale="91" firstPageNumber="154" pageOrder="overThenDown" orientation="portrait" useFirstPageNumber="1" r:id="rId4"/>
      <headerFooter alignWithMargins="0"/>
    </customSheetView>
    <customSheetView guid="{3EB8CC3E-9A82-4E16-A97F-626541589659}" showPageBreaks="1" fitToPage="1" printArea="1" view="pageBreakPreview">
      <selection activeCell="D33" sqref="D33"/>
      <pageMargins left="0.78740157480314965" right="0.78740157480314965" top="0.55118110236220474" bottom="0.39370078740157483" header="0" footer="0"/>
      <pageSetup paperSize="9" firstPageNumber="154" pageOrder="overThenDown" orientation="portrait" useFirstPageNumber="1" r:id="rId5"/>
      <headerFooter alignWithMargins="0"/>
    </customSheetView>
    <customSheetView guid="{36BB60DB-041E-4283-9C5E-6CB41743C82C}" showPageBreaks="1" fitToPage="1" printArea="1" view="pageBreakPreview">
      <selection activeCell="M42" sqref="M42"/>
      <pageMargins left="0.78740157480314965" right="0.78740157480314965" top="0.55118110236220474" bottom="0.39370078740157483" header="0" footer="0"/>
      <pageSetup paperSize="9" scale="90" firstPageNumber="154" pageOrder="overThenDown" orientation="portrait" useFirstPageNumber="1" r:id="rId6"/>
      <headerFooter alignWithMargins="0"/>
    </customSheetView>
    <customSheetView guid="{BF4B2B80-652C-4497-A8CD-0B9D15218EEA}" showPageBreaks="1" fitToPage="1" printArea="1" view="pageBreakPreview">
      <pageMargins left="0.78740157480314965" right="0.78740157480314965" top="0.55118110236220474" bottom="0.39370078740157483" header="0" footer="0"/>
      <pageSetup paperSize="9" firstPageNumber="154" pageOrder="overThenDown" orientation="portrait" useFirstPageNumber="1" r:id="rId7"/>
      <headerFooter alignWithMargins="0"/>
    </customSheetView>
    <customSheetView guid="{3A745724-A3E9-4CE2-9AF5-16042FA6772E}" showPageBreaks="1" fitToPage="1" printArea="1" view="pageBreakPreview" topLeftCell="A34">
      <selection activeCell="F37" sqref="F37"/>
      <pageMargins left="0.78740157480314965" right="0.78740157480314965" top="0.55118110236220474" bottom="0.39370078740157483" header="0" footer="0"/>
      <pageSetup paperSize="9" firstPageNumber="154" pageOrder="overThenDown" orientation="portrait" useFirstPageNumber="1" r:id="rId8"/>
      <headerFooter alignWithMargins="0"/>
    </customSheetView>
    <customSheetView guid="{C0D1F2EE-D3C8-4F38-B430-B11033DBCA91}" showPageBreaks="1" fitToPage="1" printArea="1" view="pageBreakPreview" topLeftCell="A34">
      <selection activeCell="F37" sqref="F37"/>
      <pageMargins left="0.78740157480314965" right="0.78740157480314965" top="0.55118110236220474" bottom="0.39370078740157483" header="0" footer="0"/>
      <pageSetup paperSize="9" firstPageNumber="154" pageOrder="overThenDown" orientation="portrait" useFirstPageNumber="1" r:id="rId9"/>
      <headerFooter alignWithMargins="0"/>
    </customSheetView>
    <customSheetView guid="{6380E969-9150-4DC9-BD07-C27618D1043B}" showPageBreaks="1" fitToPage="1" printArea="1" view="pageBreakPreview" topLeftCell="A34">
      <selection activeCell="F37" sqref="F37"/>
      <pageMargins left="0.78740157480314965" right="0.78740157480314965" top="0.55118110236220474" bottom="0.39370078740157483" header="0" footer="0"/>
      <pageSetup paperSize="9" scale="90" firstPageNumber="154" pageOrder="overThenDown" orientation="portrait" useFirstPageNumber="1" r:id="rId10"/>
      <headerFooter alignWithMargins="0"/>
    </customSheetView>
    <customSheetView guid="{38C25886-CB6F-4791-A7C3-87C355F1046F}" showPageBreaks="1" fitToPage="1" printArea="1" view="pageBreakPreview">
      <selection activeCell="M42" sqref="M42"/>
      <pageMargins left="0.78740157480314965" right="0.78740157480314965" top="0.55118110236220474" bottom="0.39370078740157483" header="0" footer="0"/>
      <pageSetup paperSize="9" scale="91" firstPageNumber="154" pageOrder="overThenDown" orientation="portrait" useFirstPageNumber="1" r:id="rId11"/>
      <headerFooter alignWithMargins="0"/>
    </customSheetView>
    <customSheetView guid="{4ED3DD2F-8CAA-4A09-878B-C46395F0A843}" showPageBreaks="1" fitToPage="1" printArea="1" view="pageBreakPreview" topLeftCell="A37">
      <selection activeCell="M42" sqref="M42"/>
      <pageMargins left="0.78740157480314965" right="0.78740157480314965" top="0.55118110236220474" bottom="0.39370078740157483" header="0" footer="0"/>
      <pageSetup paperSize="9" firstPageNumber="154" pageOrder="overThenDown" orientation="portrait" useFirstPageNumber="1" r:id="rId12"/>
      <headerFooter alignWithMargins="0"/>
    </customSheetView>
    <customSheetView guid="{A19DCD98-7108-4C1C-AB15-215177A88340}" showPageBreaks="1" fitToPage="1" printArea="1" view="pageBreakPreview">
      <selection activeCell="C5" sqref="C5"/>
      <pageMargins left="0.78740157480314965" right="0.78740157480314965" top="0.55118110236220474" bottom="0.39370078740157483" header="0" footer="0"/>
      <pageSetup paperSize="9" firstPageNumber="154" pageOrder="overThenDown" orientation="portrait" useFirstPageNumber="1" r:id="rId13"/>
      <headerFooter alignWithMargins="0"/>
    </customSheetView>
    <customSheetView guid="{C9DA7DD4-8D8F-46CB-8ADE-6A720D9EA476}" showPageBreaks="1" fitToPage="1" printArea="1" view="pageBreakPreview" topLeftCell="A34">
      <selection activeCell="M43" sqref="M43"/>
      <pageMargins left="0.78740157480314965" right="0.78740157480314965" top="0.55118110236220474" bottom="0.39370078740157483" header="0" footer="0"/>
      <pageSetup paperSize="9" scale="90" firstPageNumber="154" pageOrder="overThenDown" orientation="portrait" useFirstPageNumber="1" r:id="rId14"/>
      <headerFooter alignWithMargins="0"/>
    </customSheetView>
    <customSheetView guid="{71F5222F-F46C-4BE2-8A3D-CE83EDF671DC}" showPageBreaks="1" fitToPage="1" printArea="1" view="pageBreakPreview" topLeftCell="A34">
      <selection activeCell="F37" sqref="F37"/>
      <pageMargins left="0.78740157480314965" right="0.78740157480314965" top="0.55118110236220474" bottom="0.39370078740157483" header="0" footer="0"/>
      <pageSetup paperSize="9" scale="90" firstPageNumber="154" pageOrder="overThenDown" orientation="portrait" useFirstPageNumber="1" r:id="rId15"/>
      <headerFooter alignWithMargins="0"/>
    </customSheetView>
    <customSheetView guid="{971791CA-EC65-441D-904E-2D910B41BB6F}" showPageBreaks="1" fitToPage="1" printArea="1" view="pageBreakPreview" topLeftCell="A34">
      <selection activeCell="M43" sqref="M43"/>
      <pageMargins left="0.78740157480314965" right="0.78740157480314965" top="0.55118110236220474" bottom="0.39370078740157483" header="0" footer="0"/>
      <pageSetup paperSize="9" firstPageNumber="154" pageOrder="overThenDown" orientation="portrait" useFirstPageNumber="1" r:id="rId16"/>
      <headerFooter alignWithMargins="0"/>
    </customSheetView>
    <customSheetView guid="{20AE4CA4-61C1-4B1C-9914-391FCF28BAB4}" scale="80" showPageBreaks="1" fitToPage="1" printArea="1" view="pageBreakPreview" topLeftCell="A43">
      <selection activeCell="C41" sqref="C41:F41"/>
      <pageMargins left="0.78740157480314965" right="0.78740157480314965" top="0.55118110236220474" bottom="0.39370078740157483" header="0" footer="0"/>
      <pageSetup paperSize="9" scale="84" firstPageNumber="154" pageOrder="overThenDown" orientation="portrait" useFirstPageNumber="1" r:id="rId17"/>
      <headerFooter alignWithMargins="0"/>
    </customSheetView>
    <customSheetView guid="{ACF7D32B-F82D-4EA0-BCE1-A3C3FF1B008D}" scale="96" showPageBreaks="1" fitToPage="1" view="pageBreakPreview" topLeftCell="A41">
      <selection activeCell="F52" sqref="F52"/>
      <pageMargins left="0.78740157480314965" right="0.78740157480314965" top="0.55118110236220474" bottom="0.39370078740157483" header="0" footer="0"/>
      <pageSetup paperSize="9" scale="84" firstPageNumber="154" pageOrder="overThenDown" orientation="portrait" useFirstPageNumber="1" r:id="rId18"/>
      <headerFooter alignWithMargins="0"/>
    </customSheetView>
  </customSheetViews>
  <mergeCells count="104">
    <mergeCell ref="B85:E85"/>
    <mergeCell ref="F85:I85"/>
    <mergeCell ref="B30:C30"/>
    <mergeCell ref="E30:F30"/>
    <mergeCell ref="E38:F38"/>
    <mergeCell ref="E39:F39"/>
    <mergeCell ref="B15:C15"/>
    <mergeCell ref="E15:F15"/>
    <mergeCell ref="E6:F6"/>
    <mergeCell ref="E7:F7"/>
    <mergeCell ref="E10:F10"/>
    <mergeCell ref="E8:F8"/>
    <mergeCell ref="E9:F9"/>
    <mergeCell ref="B29:C29"/>
    <mergeCell ref="E29:F29"/>
    <mergeCell ref="B26:C26"/>
    <mergeCell ref="E26:F26"/>
    <mergeCell ref="B25:C25"/>
    <mergeCell ref="E25:F25"/>
    <mergeCell ref="B28:C28"/>
    <mergeCell ref="E28:F28"/>
    <mergeCell ref="B27:C27"/>
    <mergeCell ref="E27:F27"/>
    <mergeCell ref="B16:C16"/>
    <mergeCell ref="E16:F16"/>
    <mergeCell ref="A3:A4"/>
    <mergeCell ref="B3:D3"/>
    <mergeCell ref="E3:F4"/>
    <mergeCell ref="G3:J3"/>
    <mergeCell ref="A13:A14"/>
    <mergeCell ref="B13:C14"/>
    <mergeCell ref="D13:D14"/>
    <mergeCell ref="E13:F14"/>
    <mergeCell ref="G13:J13"/>
    <mergeCell ref="E5:F5"/>
    <mergeCell ref="H4:I4"/>
    <mergeCell ref="H6:I6"/>
    <mergeCell ref="H7:I7"/>
    <mergeCell ref="H8:I8"/>
    <mergeCell ref="H9:I9"/>
    <mergeCell ref="H10:I10"/>
    <mergeCell ref="H14:I14"/>
    <mergeCell ref="H16:I16"/>
    <mergeCell ref="H40:I40"/>
    <mergeCell ref="B17:C17"/>
    <mergeCell ref="E17:F17"/>
    <mergeCell ref="B20:C20"/>
    <mergeCell ref="E20:F20"/>
    <mergeCell ref="B18:C18"/>
    <mergeCell ref="E18:F18"/>
    <mergeCell ref="B19:C19"/>
    <mergeCell ref="E19:F19"/>
    <mergeCell ref="H17:I17"/>
    <mergeCell ref="H18:I18"/>
    <mergeCell ref="H19:I19"/>
    <mergeCell ref="H20:I20"/>
    <mergeCell ref="E49:F49"/>
    <mergeCell ref="B43:D43"/>
    <mergeCell ref="E43:F44"/>
    <mergeCell ref="G43:J43"/>
    <mergeCell ref="E37:F37"/>
    <mergeCell ref="E35:F35"/>
    <mergeCell ref="E36:F36"/>
    <mergeCell ref="A23:A24"/>
    <mergeCell ref="B23:C24"/>
    <mergeCell ref="D23:D24"/>
    <mergeCell ref="E23:F24"/>
    <mergeCell ref="G23:J23"/>
    <mergeCell ref="H24:I24"/>
    <mergeCell ref="E40:F40"/>
    <mergeCell ref="H26:I26"/>
    <mergeCell ref="H27:I27"/>
    <mergeCell ref="H28:I28"/>
    <mergeCell ref="H29:I29"/>
    <mergeCell ref="H30:I30"/>
    <mergeCell ref="H34:I34"/>
    <mergeCell ref="H36:I36"/>
    <mergeCell ref="H37:I37"/>
    <mergeCell ref="H38:I38"/>
    <mergeCell ref="H39:I39"/>
    <mergeCell ref="A33:A34"/>
    <mergeCell ref="B33:D33"/>
    <mergeCell ref="E33:F34"/>
    <mergeCell ref="G33:J33"/>
    <mergeCell ref="A43:A44"/>
    <mergeCell ref="A63:A64"/>
    <mergeCell ref="B63:D63"/>
    <mergeCell ref="E63:G63"/>
    <mergeCell ref="H63:J63"/>
    <mergeCell ref="E46:F46"/>
    <mergeCell ref="E47:F47"/>
    <mergeCell ref="E45:F45"/>
    <mergeCell ref="H58:I58"/>
    <mergeCell ref="H59:I59"/>
    <mergeCell ref="H60:I60"/>
    <mergeCell ref="H54:I54"/>
    <mergeCell ref="H56:I56"/>
    <mergeCell ref="H57:I57"/>
    <mergeCell ref="A53:A54"/>
    <mergeCell ref="B53:E53"/>
    <mergeCell ref="F53:F54"/>
    <mergeCell ref="G53:J53"/>
    <mergeCell ref="E50:F50"/>
    <mergeCell ref="E48:F48"/>
  </mergeCells>
  <phoneticPr fontId="3"/>
  <printOptions gridLinesSet="0"/>
  <pageMargins left="0.78740157480314965" right="0.78740157480314965" top="0.55118110236220474" bottom="0.39370078740157483" header="0" footer="0"/>
  <pageSetup paperSize="9" firstPageNumber="154" fitToHeight="0" pageOrder="overThenDown" orientation="portrait" useFirstPageNumber="1" r:id="rId19"/>
  <headerFooter alignWithMargins="0"/>
  <rowBreaks count="1" manualBreakCount="1">
    <brk id="81" max="9"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N80"/>
  <sheetViews>
    <sheetView view="pageBreakPreview" zoomScale="110" zoomScaleNormal="100" zoomScaleSheetLayoutView="110" workbookViewId="0">
      <selection activeCell="A29" sqref="A29:XFD29"/>
    </sheetView>
  </sheetViews>
  <sheetFormatPr defaultColWidth="10.4140625" defaultRowHeight="10.5" customHeight="1"/>
  <cols>
    <col min="1" max="1" width="11.9140625" style="53" customWidth="1"/>
    <col min="2" max="13" width="4.6640625" style="53" customWidth="1"/>
    <col min="14" max="14" width="5.1640625" style="53" customWidth="1"/>
    <col min="15" max="40" width="3.4140625" style="53" customWidth="1"/>
    <col min="41" max="256" width="10.4140625" style="53"/>
    <col min="257" max="257" width="11.9140625" style="53" customWidth="1"/>
    <col min="258" max="267" width="5.58203125" style="53" customWidth="1"/>
    <col min="268" max="270" width="5.1640625" style="53" customWidth="1"/>
    <col min="271" max="296" width="3.4140625" style="53" customWidth="1"/>
    <col min="297" max="512" width="10.4140625" style="53"/>
    <col min="513" max="513" width="11.9140625" style="53" customWidth="1"/>
    <col min="514" max="523" width="5.58203125" style="53" customWidth="1"/>
    <col min="524" max="526" width="5.1640625" style="53" customWidth="1"/>
    <col min="527" max="552" width="3.4140625" style="53" customWidth="1"/>
    <col min="553" max="768" width="10.4140625" style="53"/>
    <col min="769" max="769" width="11.9140625" style="53" customWidth="1"/>
    <col min="770" max="779" width="5.58203125" style="53" customWidth="1"/>
    <col min="780" max="782" width="5.1640625" style="53" customWidth="1"/>
    <col min="783" max="808" width="3.4140625" style="53" customWidth="1"/>
    <col min="809" max="1024" width="10.4140625" style="53"/>
    <col min="1025" max="1025" width="11.9140625" style="53" customWidth="1"/>
    <col min="1026" max="1035" width="5.58203125" style="53" customWidth="1"/>
    <col min="1036" max="1038" width="5.1640625" style="53" customWidth="1"/>
    <col min="1039" max="1064" width="3.4140625" style="53" customWidth="1"/>
    <col min="1065" max="1280" width="10.4140625" style="53"/>
    <col min="1281" max="1281" width="11.9140625" style="53" customWidth="1"/>
    <col min="1282" max="1291" width="5.58203125" style="53" customWidth="1"/>
    <col min="1292" max="1294" width="5.1640625" style="53" customWidth="1"/>
    <col min="1295" max="1320" width="3.4140625" style="53" customWidth="1"/>
    <col min="1321" max="1536" width="10.4140625" style="53"/>
    <col min="1537" max="1537" width="11.9140625" style="53" customWidth="1"/>
    <col min="1538" max="1547" width="5.58203125" style="53" customWidth="1"/>
    <col min="1548" max="1550" width="5.1640625" style="53" customWidth="1"/>
    <col min="1551" max="1576" width="3.4140625" style="53" customWidth="1"/>
    <col min="1577" max="1792" width="10.4140625" style="53"/>
    <col min="1793" max="1793" width="11.9140625" style="53" customWidth="1"/>
    <col min="1794" max="1803" width="5.58203125" style="53" customWidth="1"/>
    <col min="1804" max="1806" width="5.1640625" style="53" customWidth="1"/>
    <col min="1807" max="1832" width="3.4140625" style="53" customWidth="1"/>
    <col min="1833" max="2048" width="10.4140625" style="53"/>
    <col min="2049" max="2049" width="11.9140625" style="53" customWidth="1"/>
    <col min="2050" max="2059" width="5.58203125" style="53" customWidth="1"/>
    <col min="2060" max="2062" width="5.1640625" style="53" customWidth="1"/>
    <col min="2063" max="2088" width="3.4140625" style="53" customWidth="1"/>
    <col min="2089" max="2304" width="10.4140625" style="53"/>
    <col min="2305" max="2305" width="11.9140625" style="53" customWidth="1"/>
    <col min="2306" max="2315" width="5.58203125" style="53" customWidth="1"/>
    <col min="2316" max="2318" width="5.1640625" style="53" customWidth="1"/>
    <col min="2319" max="2344" width="3.4140625" style="53" customWidth="1"/>
    <col min="2345" max="2560" width="10.4140625" style="53"/>
    <col min="2561" max="2561" width="11.9140625" style="53" customWidth="1"/>
    <col min="2562" max="2571" width="5.58203125" style="53" customWidth="1"/>
    <col min="2572" max="2574" width="5.1640625" style="53" customWidth="1"/>
    <col min="2575" max="2600" width="3.4140625" style="53" customWidth="1"/>
    <col min="2601" max="2816" width="10.4140625" style="53"/>
    <col min="2817" max="2817" width="11.9140625" style="53" customWidth="1"/>
    <col min="2818" max="2827" width="5.58203125" style="53" customWidth="1"/>
    <col min="2828" max="2830" width="5.1640625" style="53" customWidth="1"/>
    <col min="2831" max="2856" width="3.4140625" style="53" customWidth="1"/>
    <col min="2857" max="3072" width="10.4140625" style="53"/>
    <col min="3073" max="3073" width="11.9140625" style="53" customWidth="1"/>
    <col min="3074" max="3083" width="5.58203125" style="53" customWidth="1"/>
    <col min="3084" max="3086" width="5.1640625" style="53" customWidth="1"/>
    <col min="3087" max="3112" width="3.4140625" style="53" customWidth="1"/>
    <col min="3113" max="3328" width="10.4140625" style="53"/>
    <col min="3329" max="3329" width="11.9140625" style="53" customWidth="1"/>
    <col min="3330" max="3339" width="5.58203125" style="53" customWidth="1"/>
    <col min="3340" max="3342" width="5.1640625" style="53" customWidth="1"/>
    <col min="3343" max="3368" width="3.4140625" style="53" customWidth="1"/>
    <col min="3369" max="3584" width="10.4140625" style="53"/>
    <col min="3585" max="3585" width="11.9140625" style="53" customWidth="1"/>
    <col min="3586" max="3595" width="5.58203125" style="53" customWidth="1"/>
    <col min="3596" max="3598" width="5.1640625" style="53" customWidth="1"/>
    <col min="3599" max="3624" width="3.4140625" style="53" customWidth="1"/>
    <col min="3625" max="3840" width="10.4140625" style="53"/>
    <col min="3841" max="3841" width="11.9140625" style="53" customWidth="1"/>
    <col min="3842" max="3851" width="5.58203125" style="53" customWidth="1"/>
    <col min="3852" max="3854" width="5.1640625" style="53" customWidth="1"/>
    <col min="3855" max="3880" width="3.4140625" style="53" customWidth="1"/>
    <col min="3881" max="4096" width="10.4140625" style="53"/>
    <col min="4097" max="4097" width="11.9140625" style="53" customWidth="1"/>
    <col min="4098" max="4107" width="5.58203125" style="53" customWidth="1"/>
    <col min="4108" max="4110" width="5.1640625" style="53" customWidth="1"/>
    <col min="4111" max="4136" width="3.4140625" style="53" customWidth="1"/>
    <col min="4137" max="4352" width="10.4140625" style="53"/>
    <col min="4353" max="4353" width="11.9140625" style="53" customWidth="1"/>
    <col min="4354" max="4363" width="5.58203125" style="53" customWidth="1"/>
    <col min="4364" max="4366" width="5.1640625" style="53" customWidth="1"/>
    <col min="4367" max="4392" width="3.4140625" style="53" customWidth="1"/>
    <col min="4393" max="4608" width="10.4140625" style="53"/>
    <col min="4609" max="4609" width="11.9140625" style="53" customWidth="1"/>
    <col min="4610" max="4619" width="5.58203125" style="53" customWidth="1"/>
    <col min="4620" max="4622" width="5.1640625" style="53" customWidth="1"/>
    <col min="4623" max="4648" width="3.4140625" style="53" customWidth="1"/>
    <col min="4649" max="4864" width="10.4140625" style="53"/>
    <col min="4865" max="4865" width="11.9140625" style="53" customWidth="1"/>
    <col min="4866" max="4875" width="5.58203125" style="53" customWidth="1"/>
    <col min="4876" max="4878" width="5.1640625" style="53" customWidth="1"/>
    <col min="4879" max="4904" width="3.4140625" style="53" customWidth="1"/>
    <col min="4905" max="5120" width="10.4140625" style="53"/>
    <col min="5121" max="5121" width="11.9140625" style="53" customWidth="1"/>
    <col min="5122" max="5131" width="5.58203125" style="53" customWidth="1"/>
    <col min="5132" max="5134" width="5.1640625" style="53" customWidth="1"/>
    <col min="5135" max="5160" width="3.4140625" style="53" customWidth="1"/>
    <col min="5161" max="5376" width="10.4140625" style="53"/>
    <col min="5377" max="5377" width="11.9140625" style="53" customWidth="1"/>
    <col min="5378" max="5387" width="5.58203125" style="53" customWidth="1"/>
    <col min="5388" max="5390" width="5.1640625" style="53" customWidth="1"/>
    <col min="5391" max="5416" width="3.4140625" style="53" customWidth="1"/>
    <col min="5417" max="5632" width="10.4140625" style="53"/>
    <col min="5633" max="5633" width="11.9140625" style="53" customWidth="1"/>
    <col min="5634" max="5643" width="5.58203125" style="53" customWidth="1"/>
    <col min="5644" max="5646" width="5.1640625" style="53" customWidth="1"/>
    <col min="5647" max="5672" width="3.4140625" style="53" customWidth="1"/>
    <col min="5673" max="5888" width="10.4140625" style="53"/>
    <col min="5889" max="5889" width="11.9140625" style="53" customWidth="1"/>
    <col min="5890" max="5899" width="5.58203125" style="53" customWidth="1"/>
    <col min="5900" max="5902" width="5.1640625" style="53" customWidth="1"/>
    <col min="5903" max="5928" width="3.4140625" style="53" customWidth="1"/>
    <col min="5929" max="6144" width="10.4140625" style="53"/>
    <col min="6145" max="6145" width="11.9140625" style="53" customWidth="1"/>
    <col min="6146" max="6155" width="5.58203125" style="53" customWidth="1"/>
    <col min="6156" max="6158" width="5.1640625" style="53" customWidth="1"/>
    <col min="6159" max="6184" width="3.4140625" style="53" customWidth="1"/>
    <col min="6185" max="6400" width="10.4140625" style="53"/>
    <col min="6401" max="6401" width="11.9140625" style="53" customWidth="1"/>
    <col min="6402" max="6411" width="5.58203125" style="53" customWidth="1"/>
    <col min="6412" max="6414" width="5.1640625" style="53" customWidth="1"/>
    <col min="6415" max="6440" width="3.4140625" style="53" customWidth="1"/>
    <col min="6441" max="6656" width="10.4140625" style="53"/>
    <col min="6657" max="6657" width="11.9140625" style="53" customWidth="1"/>
    <col min="6658" max="6667" width="5.58203125" style="53" customWidth="1"/>
    <col min="6668" max="6670" width="5.1640625" style="53" customWidth="1"/>
    <col min="6671" max="6696" width="3.4140625" style="53" customWidth="1"/>
    <col min="6697" max="6912" width="10.4140625" style="53"/>
    <col min="6913" max="6913" width="11.9140625" style="53" customWidth="1"/>
    <col min="6914" max="6923" width="5.58203125" style="53" customWidth="1"/>
    <col min="6924" max="6926" width="5.1640625" style="53" customWidth="1"/>
    <col min="6927" max="6952" width="3.4140625" style="53" customWidth="1"/>
    <col min="6953" max="7168" width="10.4140625" style="53"/>
    <col min="7169" max="7169" width="11.9140625" style="53" customWidth="1"/>
    <col min="7170" max="7179" width="5.58203125" style="53" customWidth="1"/>
    <col min="7180" max="7182" width="5.1640625" style="53" customWidth="1"/>
    <col min="7183" max="7208" width="3.4140625" style="53" customWidth="1"/>
    <col min="7209" max="7424" width="10.4140625" style="53"/>
    <col min="7425" max="7425" width="11.9140625" style="53" customWidth="1"/>
    <col min="7426" max="7435" width="5.58203125" style="53" customWidth="1"/>
    <col min="7436" max="7438" width="5.1640625" style="53" customWidth="1"/>
    <col min="7439" max="7464" width="3.4140625" style="53" customWidth="1"/>
    <col min="7465" max="7680" width="10.4140625" style="53"/>
    <col min="7681" max="7681" width="11.9140625" style="53" customWidth="1"/>
    <col min="7682" max="7691" width="5.58203125" style="53" customWidth="1"/>
    <col min="7692" max="7694" width="5.1640625" style="53" customWidth="1"/>
    <col min="7695" max="7720" width="3.4140625" style="53" customWidth="1"/>
    <col min="7721" max="7936" width="10.4140625" style="53"/>
    <col min="7937" max="7937" width="11.9140625" style="53" customWidth="1"/>
    <col min="7938" max="7947" width="5.58203125" style="53" customWidth="1"/>
    <col min="7948" max="7950" width="5.1640625" style="53" customWidth="1"/>
    <col min="7951" max="7976" width="3.4140625" style="53" customWidth="1"/>
    <col min="7977" max="8192" width="10.4140625" style="53"/>
    <col min="8193" max="8193" width="11.9140625" style="53" customWidth="1"/>
    <col min="8194" max="8203" width="5.58203125" style="53" customWidth="1"/>
    <col min="8204" max="8206" width="5.1640625" style="53" customWidth="1"/>
    <col min="8207" max="8232" width="3.4140625" style="53" customWidth="1"/>
    <col min="8233" max="8448" width="10.4140625" style="53"/>
    <col min="8449" max="8449" width="11.9140625" style="53" customWidth="1"/>
    <col min="8450" max="8459" width="5.58203125" style="53" customWidth="1"/>
    <col min="8460" max="8462" width="5.1640625" style="53" customWidth="1"/>
    <col min="8463" max="8488" width="3.4140625" style="53" customWidth="1"/>
    <col min="8489" max="8704" width="10.4140625" style="53"/>
    <col min="8705" max="8705" width="11.9140625" style="53" customWidth="1"/>
    <col min="8706" max="8715" width="5.58203125" style="53" customWidth="1"/>
    <col min="8716" max="8718" width="5.1640625" style="53" customWidth="1"/>
    <col min="8719" max="8744" width="3.4140625" style="53" customWidth="1"/>
    <col min="8745" max="8960" width="10.4140625" style="53"/>
    <col min="8961" max="8961" width="11.9140625" style="53" customWidth="1"/>
    <col min="8962" max="8971" width="5.58203125" style="53" customWidth="1"/>
    <col min="8972" max="8974" width="5.1640625" style="53" customWidth="1"/>
    <col min="8975" max="9000" width="3.4140625" style="53" customWidth="1"/>
    <col min="9001" max="9216" width="10.4140625" style="53"/>
    <col min="9217" max="9217" width="11.9140625" style="53" customWidth="1"/>
    <col min="9218" max="9227" width="5.58203125" style="53" customWidth="1"/>
    <col min="9228" max="9230" width="5.1640625" style="53" customWidth="1"/>
    <col min="9231" max="9256" width="3.4140625" style="53" customWidth="1"/>
    <col min="9257" max="9472" width="10.4140625" style="53"/>
    <col min="9473" max="9473" width="11.9140625" style="53" customWidth="1"/>
    <col min="9474" max="9483" width="5.58203125" style="53" customWidth="1"/>
    <col min="9484" max="9486" width="5.1640625" style="53" customWidth="1"/>
    <col min="9487" max="9512" width="3.4140625" style="53" customWidth="1"/>
    <col min="9513" max="9728" width="10.4140625" style="53"/>
    <col min="9729" max="9729" width="11.9140625" style="53" customWidth="1"/>
    <col min="9730" max="9739" width="5.58203125" style="53" customWidth="1"/>
    <col min="9740" max="9742" width="5.1640625" style="53" customWidth="1"/>
    <col min="9743" max="9768" width="3.4140625" style="53" customWidth="1"/>
    <col min="9769" max="9984" width="10.4140625" style="53"/>
    <col min="9985" max="9985" width="11.9140625" style="53" customWidth="1"/>
    <col min="9986" max="9995" width="5.58203125" style="53" customWidth="1"/>
    <col min="9996" max="9998" width="5.1640625" style="53" customWidth="1"/>
    <col min="9999" max="10024" width="3.4140625" style="53" customWidth="1"/>
    <col min="10025" max="10240" width="10.4140625" style="53"/>
    <col min="10241" max="10241" width="11.9140625" style="53" customWidth="1"/>
    <col min="10242" max="10251" width="5.58203125" style="53" customWidth="1"/>
    <col min="10252" max="10254" width="5.1640625" style="53" customWidth="1"/>
    <col min="10255" max="10280" width="3.4140625" style="53" customWidth="1"/>
    <col min="10281" max="10496" width="10.4140625" style="53"/>
    <col min="10497" max="10497" width="11.9140625" style="53" customWidth="1"/>
    <col min="10498" max="10507" width="5.58203125" style="53" customWidth="1"/>
    <col min="10508" max="10510" width="5.1640625" style="53" customWidth="1"/>
    <col min="10511" max="10536" width="3.4140625" style="53" customWidth="1"/>
    <col min="10537" max="10752" width="10.4140625" style="53"/>
    <col min="10753" max="10753" width="11.9140625" style="53" customWidth="1"/>
    <col min="10754" max="10763" width="5.58203125" style="53" customWidth="1"/>
    <col min="10764" max="10766" width="5.1640625" style="53" customWidth="1"/>
    <col min="10767" max="10792" width="3.4140625" style="53" customWidth="1"/>
    <col min="10793" max="11008" width="10.4140625" style="53"/>
    <col min="11009" max="11009" width="11.9140625" style="53" customWidth="1"/>
    <col min="11010" max="11019" width="5.58203125" style="53" customWidth="1"/>
    <col min="11020" max="11022" width="5.1640625" style="53" customWidth="1"/>
    <col min="11023" max="11048" width="3.4140625" style="53" customWidth="1"/>
    <col min="11049" max="11264" width="10.4140625" style="53"/>
    <col min="11265" max="11265" width="11.9140625" style="53" customWidth="1"/>
    <col min="11266" max="11275" width="5.58203125" style="53" customWidth="1"/>
    <col min="11276" max="11278" width="5.1640625" style="53" customWidth="1"/>
    <col min="11279" max="11304" width="3.4140625" style="53" customWidth="1"/>
    <col min="11305" max="11520" width="10.4140625" style="53"/>
    <col min="11521" max="11521" width="11.9140625" style="53" customWidth="1"/>
    <col min="11522" max="11531" width="5.58203125" style="53" customWidth="1"/>
    <col min="11532" max="11534" width="5.1640625" style="53" customWidth="1"/>
    <col min="11535" max="11560" width="3.4140625" style="53" customWidth="1"/>
    <col min="11561" max="11776" width="10.4140625" style="53"/>
    <col min="11777" max="11777" width="11.9140625" style="53" customWidth="1"/>
    <col min="11778" max="11787" width="5.58203125" style="53" customWidth="1"/>
    <col min="11788" max="11790" width="5.1640625" style="53" customWidth="1"/>
    <col min="11791" max="11816" width="3.4140625" style="53" customWidth="1"/>
    <col min="11817" max="12032" width="10.4140625" style="53"/>
    <col min="12033" max="12033" width="11.9140625" style="53" customWidth="1"/>
    <col min="12034" max="12043" width="5.58203125" style="53" customWidth="1"/>
    <col min="12044" max="12046" width="5.1640625" style="53" customWidth="1"/>
    <col min="12047" max="12072" width="3.4140625" style="53" customWidth="1"/>
    <col min="12073" max="12288" width="10.4140625" style="53"/>
    <col min="12289" max="12289" width="11.9140625" style="53" customWidth="1"/>
    <col min="12290" max="12299" width="5.58203125" style="53" customWidth="1"/>
    <col min="12300" max="12302" width="5.1640625" style="53" customWidth="1"/>
    <col min="12303" max="12328" width="3.4140625" style="53" customWidth="1"/>
    <col min="12329" max="12544" width="10.4140625" style="53"/>
    <col min="12545" max="12545" width="11.9140625" style="53" customWidth="1"/>
    <col min="12546" max="12555" width="5.58203125" style="53" customWidth="1"/>
    <col min="12556" max="12558" width="5.1640625" style="53" customWidth="1"/>
    <col min="12559" max="12584" width="3.4140625" style="53" customWidth="1"/>
    <col min="12585" max="12800" width="10.4140625" style="53"/>
    <col min="12801" max="12801" width="11.9140625" style="53" customWidth="1"/>
    <col min="12802" max="12811" width="5.58203125" style="53" customWidth="1"/>
    <col min="12812" max="12814" width="5.1640625" style="53" customWidth="1"/>
    <col min="12815" max="12840" width="3.4140625" style="53" customWidth="1"/>
    <col min="12841" max="13056" width="10.4140625" style="53"/>
    <col min="13057" max="13057" width="11.9140625" style="53" customWidth="1"/>
    <col min="13058" max="13067" width="5.58203125" style="53" customWidth="1"/>
    <col min="13068" max="13070" width="5.1640625" style="53" customWidth="1"/>
    <col min="13071" max="13096" width="3.4140625" style="53" customWidth="1"/>
    <col min="13097" max="13312" width="10.4140625" style="53"/>
    <col min="13313" max="13313" width="11.9140625" style="53" customWidth="1"/>
    <col min="13314" max="13323" width="5.58203125" style="53" customWidth="1"/>
    <col min="13324" max="13326" width="5.1640625" style="53" customWidth="1"/>
    <col min="13327" max="13352" width="3.4140625" style="53" customWidth="1"/>
    <col min="13353" max="13568" width="10.4140625" style="53"/>
    <col min="13569" max="13569" width="11.9140625" style="53" customWidth="1"/>
    <col min="13570" max="13579" width="5.58203125" style="53" customWidth="1"/>
    <col min="13580" max="13582" width="5.1640625" style="53" customWidth="1"/>
    <col min="13583" max="13608" width="3.4140625" style="53" customWidth="1"/>
    <col min="13609" max="13824" width="10.4140625" style="53"/>
    <col min="13825" max="13825" width="11.9140625" style="53" customWidth="1"/>
    <col min="13826" max="13835" width="5.58203125" style="53" customWidth="1"/>
    <col min="13836" max="13838" width="5.1640625" style="53" customWidth="1"/>
    <col min="13839" max="13864" width="3.4140625" style="53" customWidth="1"/>
    <col min="13865" max="14080" width="10.4140625" style="53"/>
    <col min="14081" max="14081" width="11.9140625" style="53" customWidth="1"/>
    <col min="14082" max="14091" width="5.58203125" style="53" customWidth="1"/>
    <col min="14092" max="14094" width="5.1640625" style="53" customWidth="1"/>
    <col min="14095" max="14120" width="3.4140625" style="53" customWidth="1"/>
    <col min="14121" max="14336" width="10.4140625" style="53"/>
    <col min="14337" max="14337" width="11.9140625" style="53" customWidth="1"/>
    <col min="14338" max="14347" width="5.58203125" style="53" customWidth="1"/>
    <col min="14348" max="14350" width="5.1640625" style="53" customWidth="1"/>
    <col min="14351" max="14376" width="3.4140625" style="53" customWidth="1"/>
    <col min="14377" max="14592" width="10.4140625" style="53"/>
    <col min="14593" max="14593" width="11.9140625" style="53" customWidth="1"/>
    <col min="14594" max="14603" width="5.58203125" style="53" customWidth="1"/>
    <col min="14604" max="14606" width="5.1640625" style="53" customWidth="1"/>
    <col min="14607" max="14632" width="3.4140625" style="53" customWidth="1"/>
    <col min="14633" max="14848" width="10.4140625" style="53"/>
    <col min="14849" max="14849" width="11.9140625" style="53" customWidth="1"/>
    <col min="14850" max="14859" width="5.58203125" style="53" customWidth="1"/>
    <col min="14860" max="14862" width="5.1640625" style="53" customWidth="1"/>
    <col min="14863" max="14888" width="3.4140625" style="53" customWidth="1"/>
    <col min="14889" max="15104" width="10.4140625" style="53"/>
    <col min="15105" max="15105" width="11.9140625" style="53" customWidth="1"/>
    <col min="15106" max="15115" width="5.58203125" style="53" customWidth="1"/>
    <col min="15116" max="15118" width="5.1640625" style="53" customWidth="1"/>
    <col min="15119" max="15144" width="3.4140625" style="53" customWidth="1"/>
    <col min="15145" max="15360" width="10.4140625" style="53"/>
    <col min="15361" max="15361" width="11.9140625" style="53" customWidth="1"/>
    <col min="15362" max="15371" width="5.58203125" style="53" customWidth="1"/>
    <col min="15372" max="15374" width="5.1640625" style="53" customWidth="1"/>
    <col min="15375" max="15400" width="3.4140625" style="53" customWidth="1"/>
    <col min="15401" max="15616" width="10.4140625" style="53"/>
    <col min="15617" max="15617" width="11.9140625" style="53" customWidth="1"/>
    <col min="15618" max="15627" width="5.58203125" style="53" customWidth="1"/>
    <col min="15628" max="15630" width="5.1640625" style="53" customWidth="1"/>
    <col min="15631" max="15656" width="3.4140625" style="53" customWidth="1"/>
    <col min="15657" max="15872" width="10.4140625" style="53"/>
    <col min="15873" max="15873" width="11.9140625" style="53" customWidth="1"/>
    <col min="15874" max="15883" width="5.58203125" style="53" customWidth="1"/>
    <col min="15884" max="15886" width="5.1640625" style="53" customWidth="1"/>
    <col min="15887" max="15912" width="3.4140625" style="53" customWidth="1"/>
    <col min="15913" max="16128" width="10.4140625" style="53"/>
    <col min="16129" max="16129" width="11.9140625" style="53" customWidth="1"/>
    <col min="16130" max="16139" width="5.58203125" style="53" customWidth="1"/>
    <col min="16140" max="16142" width="5.1640625" style="53" customWidth="1"/>
    <col min="16143" max="16168" width="3.4140625" style="53" customWidth="1"/>
    <col min="16169" max="16384" width="10.4140625" style="53"/>
  </cols>
  <sheetData>
    <row r="1" spans="1:40" s="40" customFormat="1" ht="20" customHeight="1">
      <c r="A1" s="39" t="s">
        <v>470</v>
      </c>
      <c r="J1" s="1094"/>
      <c r="K1" s="791"/>
      <c r="L1" s="1094" t="s">
        <v>736</v>
      </c>
      <c r="M1" s="791"/>
      <c r="AI1" s="45"/>
      <c r="AK1" s="45"/>
      <c r="AL1" s="45"/>
      <c r="AM1" s="45"/>
      <c r="AN1" s="45"/>
    </row>
    <row r="2" spans="1:40" s="40" customFormat="1" ht="7.5" customHeight="1" thickBot="1">
      <c r="A2" s="39"/>
      <c r="B2" s="41"/>
      <c r="C2" s="41"/>
      <c r="D2" s="41"/>
      <c r="E2" s="41"/>
      <c r="F2" s="41"/>
      <c r="G2" s="41"/>
      <c r="H2" s="41"/>
      <c r="I2" s="41"/>
      <c r="J2" s="791"/>
      <c r="K2" s="791"/>
      <c r="L2" s="791"/>
      <c r="M2" s="791"/>
      <c r="Q2" s="179"/>
      <c r="U2" s="179"/>
      <c r="Y2" s="179"/>
      <c r="AG2" s="179"/>
      <c r="AH2" s="58"/>
      <c r="AI2" s="58"/>
      <c r="AJ2" s="58"/>
      <c r="AK2" s="58"/>
      <c r="AL2" s="58"/>
      <c r="AM2" s="58"/>
      <c r="AN2" s="58"/>
    </row>
    <row r="3" spans="1:40" s="40" customFormat="1" ht="27.75" customHeight="1">
      <c r="A3" s="462" t="s">
        <v>471</v>
      </c>
      <c r="B3" s="1095" t="s">
        <v>842</v>
      </c>
      <c r="C3" s="1102"/>
      <c r="D3" s="1095" t="s">
        <v>49</v>
      </c>
      <c r="E3" s="1102"/>
      <c r="F3" s="1095" t="s">
        <v>722</v>
      </c>
      <c r="G3" s="1102"/>
      <c r="H3" s="1095" t="s">
        <v>761</v>
      </c>
      <c r="I3" s="1102"/>
      <c r="J3" s="1095" t="s">
        <v>760</v>
      </c>
      <c r="K3" s="1096"/>
      <c r="L3" s="1095" t="s">
        <v>791</v>
      </c>
      <c r="M3" s="1096"/>
    </row>
    <row r="4" spans="1:40" s="40" customFormat="1" ht="15" customHeight="1">
      <c r="A4" s="191" t="s">
        <v>472</v>
      </c>
      <c r="B4" s="1097">
        <v>44.5</v>
      </c>
      <c r="C4" s="1097"/>
      <c r="D4" s="1097">
        <v>43.2</v>
      </c>
      <c r="E4" s="1097"/>
      <c r="F4" s="1097">
        <v>43.4</v>
      </c>
      <c r="G4" s="1097"/>
      <c r="H4" s="1097">
        <v>39.299999999999997</v>
      </c>
      <c r="I4" s="1097"/>
      <c r="J4" s="1097">
        <v>42.5</v>
      </c>
      <c r="K4" s="1097"/>
      <c r="L4" s="1097">
        <v>45.5</v>
      </c>
      <c r="M4" s="1097"/>
      <c r="O4" s="403"/>
      <c r="P4" s="403"/>
      <c r="Q4" s="403"/>
      <c r="R4" s="403"/>
      <c r="S4" s="403"/>
      <c r="T4" s="403"/>
      <c r="U4" s="403"/>
      <c r="V4" s="403"/>
      <c r="W4" s="403"/>
      <c r="X4" s="403"/>
      <c r="Y4" s="403"/>
      <c r="Z4" s="403"/>
    </row>
    <row r="5" spans="1:40" s="40" customFormat="1" ht="15" customHeight="1">
      <c r="A5" s="362" t="s">
        <v>473</v>
      </c>
      <c r="B5" s="1098">
        <v>37.9</v>
      </c>
      <c r="C5" s="1098"/>
      <c r="D5" s="1098">
        <v>38.4</v>
      </c>
      <c r="E5" s="1098"/>
      <c r="F5" s="1098">
        <v>37.700000000000003</v>
      </c>
      <c r="G5" s="1098"/>
      <c r="H5" s="1098">
        <v>41.3</v>
      </c>
      <c r="I5" s="1098"/>
      <c r="J5" s="1098">
        <v>37.6</v>
      </c>
      <c r="K5" s="1098"/>
      <c r="L5" s="1098">
        <v>36.700000000000003</v>
      </c>
      <c r="M5" s="1098"/>
      <c r="O5" s="403"/>
      <c r="P5" s="403"/>
      <c r="Q5" s="403"/>
      <c r="R5" s="403"/>
      <c r="S5" s="463"/>
      <c r="T5" s="463"/>
      <c r="U5" s="403"/>
      <c r="V5" s="403"/>
      <c r="W5" s="403"/>
      <c r="X5" s="403"/>
      <c r="Y5" s="403"/>
      <c r="Z5" s="403"/>
    </row>
    <row r="6" spans="1:40" s="40" customFormat="1" ht="15" customHeight="1">
      <c r="A6" s="362" t="s">
        <v>474</v>
      </c>
      <c r="B6" s="1098">
        <v>15</v>
      </c>
      <c r="C6" s="1098"/>
      <c r="D6" s="1098">
        <v>14.9</v>
      </c>
      <c r="E6" s="1098"/>
      <c r="F6" s="1098">
        <v>15.4</v>
      </c>
      <c r="G6" s="1098"/>
      <c r="H6" s="1098">
        <v>15.6</v>
      </c>
      <c r="I6" s="1098"/>
      <c r="J6" s="1098">
        <v>15.5</v>
      </c>
      <c r="K6" s="1098"/>
      <c r="L6" s="1098">
        <v>14.9</v>
      </c>
      <c r="M6" s="1098"/>
      <c r="O6" s="403"/>
      <c r="P6" s="403"/>
      <c r="Q6" s="403"/>
      <c r="R6" s="403"/>
      <c r="S6" s="463"/>
      <c r="T6" s="463"/>
      <c r="U6" s="403"/>
      <c r="V6" s="403"/>
      <c r="W6" s="403"/>
      <c r="X6" s="403"/>
      <c r="Y6" s="403"/>
      <c r="Z6" s="403"/>
    </row>
    <row r="7" spans="1:40" s="40" customFormat="1" ht="15" customHeight="1">
      <c r="A7" s="362" t="s">
        <v>475</v>
      </c>
      <c r="B7" s="1098">
        <v>2.6</v>
      </c>
      <c r="C7" s="1098"/>
      <c r="D7" s="1098">
        <v>3.5</v>
      </c>
      <c r="E7" s="1098"/>
      <c r="F7" s="1098">
        <v>3.5</v>
      </c>
      <c r="G7" s="1098"/>
      <c r="H7" s="1098">
        <v>3.3</v>
      </c>
      <c r="I7" s="1098"/>
      <c r="J7" s="1098">
        <v>4.3</v>
      </c>
      <c r="K7" s="1098"/>
      <c r="L7" s="1098">
        <v>2.9</v>
      </c>
      <c r="M7" s="1098"/>
      <c r="O7" s="403"/>
      <c r="P7" s="403"/>
      <c r="Q7" s="403"/>
      <c r="R7" s="403"/>
      <c r="S7" s="463"/>
      <c r="T7" s="463"/>
      <c r="U7" s="403"/>
      <c r="V7" s="403"/>
      <c r="W7" s="403"/>
      <c r="X7" s="403"/>
      <c r="Y7" s="403"/>
      <c r="Z7" s="403"/>
    </row>
    <row r="8" spans="1:40" s="40" customFormat="1" ht="15" customHeight="1" thickBot="1">
      <c r="A8" s="464" t="s">
        <v>476</v>
      </c>
      <c r="B8" s="1099">
        <v>0</v>
      </c>
      <c r="C8" s="1099"/>
      <c r="D8" s="1099">
        <v>0</v>
      </c>
      <c r="E8" s="1099"/>
      <c r="F8" s="1099">
        <v>0</v>
      </c>
      <c r="G8" s="1099"/>
      <c r="H8" s="1099">
        <v>0</v>
      </c>
      <c r="I8" s="1099"/>
      <c r="J8" s="1099">
        <v>0</v>
      </c>
      <c r="K8" s="1099"/>
      <c r="L8" s="1099">
        <v>0</v>
      </c>
      <c r="M8" s="1099"/>
      <c r="O8" s="403"/>
      <c r="P8" s="403"/>
      <c r="Q8" s="403"/>
      <c r="R8" s="403"/>
      <c r="S8" s="403"/>
      <c r="T8" s="403"/>
      <c r="U8" s="403"/>
      <c r="V8" s="403"/>
      <c r="W8" s="403"/>
      <c r="X8" s="403"/>
      <c r="Y8" s="403"/>
      <c r="Z8" s="403"/>
    </row>
    <row r="9" spans="1:40" s="40" customFormat="1" ht="16.5" customHeight="1">
      <c r="A9" s="45" t="s">
        <v>691</v>
      </c>
    </row>
    <row r="10" spans="1:40" s="40" customFormat="1" ht="11.25" customHeight="1">
      <c r="A10" s="45"/>
    </row>
    <row r="11" spans="1:40" s="40" customFormat="1" ht="32.25" hidden="1" customHeight="1" thickBot="1">
      <c r="A11" s="465" t="s">
        <v>477</v>
      </c>
      <c r="B11" s="41"/>
      <c r="C11" s="41"/>
      <c r="D11" s="41"/>
      <c r="E11" s="41"/>
      <c r="F11" s="41"/>
      <c r="G11" s="41"/>
      <c r="H11" s="41"/>
      <c r="I11" s="41"/>
      <c r="J11" s="41"/>
      <c r="K11" s="41"/>
      <c r="L11" s="41"/>
      <c r="M11" s="41"/>
      <c r="N11" s="146" t="s">
        <v>478</v>
      </c>
      <c r="P11" s="288"/>
    </row>
    <row r="12" spans="1:40" s="40" customFormat="1" ht="32.25" hidden="1" customHeight="1">
      <c r="A12" s="466" t="s">
        <v>479</v>
      </c>
      <c r="B12" s="367" t="s">
        <v>480</v>
      </c>
      <c r="C12" s="367" t="s">
        <v>481</v>
      </c>
      <c r="D12" s="467" t="s">
        <v>323</v>
      </c>
      <c r="E12" s="1107" t="s">
        <v>479</v>
      </c>
      <c r="F12" s="772"/>
      <c r="G12" s="367" t="s">
        <v>480</v>
      </c>
      <c r="H12" s="367" t="s">
        <v>481</v>
      </c>
      <c r="I12" s="467" t="s">
        <v>323</v>
      </c>
      <c r="J12" s="1107" t="s">
        <v>479</v>
      </c>
      <c r="K12" s="772"/>
      <c r="L12" s="367" t="s">
        <v>480</v>
      </c>
      <c r="M12" s="367" t="s">
        <v>481</v>
      </c>
      <c r="N12" s="467" t="s">
        <v>323</v>
      </c>
    </row>
    <row r="13" spans="1:40" s="40" customFormat="1" ht="32.25" hidden="1" customHeight="1">
      <c r="A13" s="468" t="s">
        <v>482</v>
      </c>
      <c r="B13" s="469"/>
      <c r="C13" s="470"/>
      <c r="D13" s="471">
        <v>21</v>
      </c>
      <c r="E13" s="1110" t="s">
        <v>483</v>
      </c>
      <c r="F13" s="1111"/>
      <c r="G13" s="472"/>
      <c r="H13" s="470"/>
      <c r="I13" s="471">
        <v>2</v>
      </c>
      <c r="J13" s="1110" t="s">
        <v>484</v>
      </c>
      <c r="K13" s="1111"/>
      <c r="L13" s="469"/>
      <c r="M13" s="470"/>
      <c r="N13" s="471">
        <v>32</v>
      </c>
      <c r="Q13" s="56"/>
      <c r="R13" s="56"/>
      <c r="T13" s="56"/>
      <c r="U13" s="56"/>
      <c r="W13" s="56"/>
      <c r="X13" s="56"/>
      <c r="Y13" s="56"/>
    </row>
    <row r="14" spans="1:40" s="40" customFormat="1" ht="32.25" hidden="1" customHeight="1">
      <c r="A14" s="400" t="s">
        <v>485</v>
      </c>
      <c r="B14" s="473"/>
      <c r="C14" s="56"/>
      <c r="D14" s="474">
        <v>2</v>
      </c>
      <c r="E14" s="1108" t="s">
        <v>486</v>
      </c>
      <c r="F14" s="1109"/>
      <c r="G14" s="473"/>
      <c r="H14" s="56"/>
      <c r="I14" s="474">
        <v>55</v>
      </c>
      <c r="J14" s="1108" t="s">
        <v>487</v>
      </c>
      <c r="K14" s="1109"/>
      <c r="L14" s="473"/>
      <c r="M14" s="56"/>
      <c r="N14" s="474">
        <v>33</v>
      </c>
      <c r="Q14" s="56"/>
      <c r="R14" s="56"/>
      <c r="T14" s="56"/>
      <c r="U14" s="56"/>
      <c r="W14" s="56"/>
      <c r="X14" s="56"/>
      <c r="Y14" s="56"/>
    </row>
    <row r="15" spans="1:40" s="40" customFormat="1" ht="32.25" hidden="1" customHeight="1">
      <c r="A15" s="400" t="s">
        <v>488</v>
      </c>
      <c r="B15" s="473"/>
      <c r="C15" s="56"/>
      <c r="D15" s="474">
        <v>31</v>
      </c>
      <c r="E15" s="1108" t="s">
        <v>489</v>
      </c>
      <c r="F15" s="1109"/>
      <c r="G15" s="473"/>
      <c r="H15" s="56"/>
      <c r="I15" s="474">
        <v>43</v>
      </c>
      <c r="J15" s="1108" t="s">
        <v>490</v>
      </c>
      <c r="K15" s="1109"/>
      <c r="L15" s="473"/>
      <c r="M15" s="56"/>
      <c r="N15" s="474">
        <v>40</v>
      </c>
      <c r="Q15" s="56"/>
      <c r="R15" s="56"/>
      <c r="T15" s="56"/>
      <c r="U15" s="56"/>
      <c r="W15" s="56"/>
      <c r="X15" s="56"/>
      <c r="Y15" s="56"/>
    </row>
    <row r="16" spans="1:40" s="40" customFormat="1" ht="32.25" hidden="1" customHeight="1">
      <c r="A16" s="400" t="s">
        <v>491</v>
      </c>
      <c r="B16" s="473"/>
      <c r="C16" s="56"/>
      <c r="D16" s="474">
        <v>9</v>
      </c>
      <c r="E16" s="1108" t="s">
        <v>492</v>
      </c>
      <c r="F16" s="1109"/>
      <c r="G16" s="473"/>
      <c r="H16" s="56"/>
      <c r="I16" s="474">
        <v>7</v>
      </c>
      <c r="J16" s="1108" t="s">
        <v>493</v>
      </c>
      <c r="K16" s="1109"/>
      <c r="L16" s="473"/>
      <c r="M16" s="56"/>
      <c r="N16" s="474">
        <v>28</v>
      </c>
      <c r="Q16" s="56"/>
      <c r="R16" s="56"/>
      <c r="T16" s="56"/>
      <c r="U16" s="56"/>
      <c r="W16" s="56"/>
      <c r="X16" s="56"/>
      <c r="Y16" s="56"/>
    </row>
    <row r="17" spans="1:25" s="40" customFormat="1" ht="32.25" hidden="1" customHeight="1">
      <c r="A17" s="400" t="s">
        <v>494</v>
      </c>
      <c r="B17" s="473"/>
      <c r="C17" s="56"/>
      <c r="D17" s="474">
        <v>119</v>
      </c>
      <c r="E17" s="1108" t="s">
        <v>495</v>
      </c>
      <c r="F17" s="1109"/>
      <c r="G17" s="473"/>
      <c r="H17" s="56"/>
      <c r="I17" s="474">
        <v>74</v>
      </c>
      <c r="J17" s="1108" t="s">
        <v>496</v>
      </c>
      <c r="K17" s="1109"/>
      <c r="L17" s="473"/>
      <c r="M17" s="56"/>
      <c r="N17" s="474">
        <v>29</v>
      </c>
      <c r="Q17" s="56"/>
      <c r="R17" s="56"/>
      <c r="T17" s="56"/>
      <c r="U17" s="56"/>
      <c r="W17" s="56"/>
      <c r="X17" s="56"/>
      <c r="Y17" s="56"/>
    </row>
    <row r="18" spans="1:25" s="40" customFormat="1" ht="32.25" hidden="1" customHeight="1">
      <c r="A18" s="400" t="s">
        <v>497</v>
      </c>
      <c r="B18" s="473"/>
      <c r="C18" s="56"/>
      <c r="D18" s="474">
        <v>65</v>
      </c>
      <c r="E18" s="1108" t="s">
        <v>498</v>
      </c>
      <c r="F18" s="1109"/>
      <c r="G18" s="473"/>
      <c r="H18" s="56"/>
      <c r="I18" s="474">
        <v>3</v>
      </c>
      <c r="J18" s="1108" t="s">
        <v>456</v>
      </c>
      <c r="K18" s="1109"/>
      <c r="L18" s="473"/>
      <c r="M18" s="56"/>
      <c r="N18" s="474">
        <v>25</v>
      </c>
      <c r="Q18" s="56"/>
      <c r="R18" s="56"/>
      <c r="T18" s="56"/>
      <c r="U18" s="56"/>
      <c r="W18" s="56"/>
      <c r="X18" s="56"/>
      <c r="Y18" s="56"/>
    </row>
    <row r="19" spans="1:25" s="40" customFormat="1" ht="32.25" hidden="1" customHeight="1">
      <c r="A19" s="400" t="s">
        <v>499</v>
      </c>
      <c r="B19" s="473"/>
      <c r="C19" s="56"/>
      <c r="D19" s="474">
        <v>50</v>
      </c>
      <c r="E19" s="1108" t="s">
        <v>500</v>
      </c>
      <c r="F19" s="1109"/>
      <c r="G19" s="475"/>
      <c r="H19" s="56"/>
      <c r="I19" s="474">
        <v>7</v>
      </c>
      <c r="J19" s="1108" t="s">
        <v>501</v>
      </c>
      <c r="K19" s="1109"/>
      <c r="L19" s="473"/>
      <c r="M19" s="56"/>
      <c r="N19" s="474">
        <v>26</v>
      </c>
      <c r="Q19" s="56"/>
      <c r="R19" s="56"/>
      <c r="T19" s="56"/>
      <c r="U19" s="56"/>
      <c r="W19" s="56"/>
      <c r="X19" s="56"/>
      <c r="Y19" s="56"/>
    </row>
    <row r="20" spans="1:25" s="40" customFormat="1" ht="32.25" hidden="1" customHeight="1">
      <c r="A20" s="400" t="s">
        <v>502</v>
      </c>
      <c r="B20" s="473"/>
      <c r="C20" s="56"/>
      <c r="D20" s="474">
        <v>16</v>
      </c>
      <c r="E20" s="1108" t="s">
        <v>503</v>
      </c>
      <c r="F20" s="1109"/>
      <c r="G20" s="473"/>
      <c r="H20" s="56"/>
      <c r="I20" s="474">
        <v>28</v>
      </c>
      <c r="J20" s="1108" t="s">
        <v>504</v>
      </c>
      <c r="K20" s="1109"/>
      <c r="L20" s="473"/>
      <c r="M20" s="56"/>
      <c r="N20" s="474">
        <v>21</v>
      </c>
      <c r="Q20" s="56"/>
      <c r="R20" s="56"/>
      <c r="T20" s="56"/>
      <c r="U20" s="56"/>
      <c r="W20" s="56"/>
      <c r="X20" s="56"/>
      <c r="Y20" s="56"/>
    </row>
    <row r="21" spans="1:25" s="40" customFormat="1" ht="32.25" hidden="1" customHeight="1">
      <c r="A21" s="400" t="s">
        <v>505</v>
      </c>
      <c r="B21" s="473"/>
      <c r="C21" s="56"/>
      <c r="D21" s="474">
        <v>94</v>
      </c>
      <c r="E21" s="1108" t="s">
        <v>506</v>
      </c>
      <c r="F21" s="1109"/>
      <c r="G21" s="473"/>
      <c r="H21" s="56"/>
      <c r="I21" s="474">
        <v>107</v>
      </c>
      <c r="J21" s="1108" t="s">
        <v>507</v>
      </c>
      <c r="K21" s="1109"/>
      <c r="L21" s="473"/>
      <c r="M21" s="56"/>
      <c r="N21" s="474">
        <v>22</v>
      </c>
      <c r="Q21" s="56"/>
      <c r="R21" s="56"/>
      <c r="T21" s="56"/>
      <c r="U21" s="56"/>
      <c r="W21" s="56"/>
      <c r="X21" s="56"/>
      <c r="Y21" s="56"/>
    </row>
    <row r="22" spans="1:25" s="40" customFormat="1" ht="32.25" hidden="1" customHeight="1">
      <c r="A22" s="400" t="s">
        <v>508</v>
      </c>
      <c r="B22" s="473"/>
      <c r="C22" s="56"/>
      <c r="D22" s="474">
        <v>17</v>
      </c>
      <c r="E22" s="1108" t="s">
        <v>509</v>
      </c>
      <c r="F22" s="1109"/>
      <c r="G22" s="473"/>
      <c r="H22" s="56"/>
      <c r="I22" s="474">
        <v>24</v>
      </c>
      <c r="J22" s="1108" t="s">
        <v>510</v>
      </c>
      <c r="K22" s="1109"/>
      <c r="L22" s="473"/>
      <c r="M22" s="56"/>
      <c r="N22" s="474">
        <v>35</v>
      </c>
      <c r="Q22" s="56"/>
      <c r="R22" s="56"/>
      <c r="T22" s="56"/>
      <c r="U22" s="56"/>
      <c r="W22" s="56"/>
      <c r="X22" s="56"/>
      <c r="Y22" s="56"/>
    </row>
    <row r="23" spans="1:25" s="40" customFormat="1" ht="32.25" hidden="1" customHeight="1" thickBot="1">
      <c r="A23" s="476" t="s">
        <v>511</v>
      </c>
      <c r="B23" s="477"/>
      <c r="C23" s="478"/>
      <c r="D23" s="479">
        <v>15</v>
      </c>
      <c r="E23" s="1103" t="s">
        <v>512</v>
      </c>
      <c r="F23" s="1104"/>
      <c r="G23" s="477"/>
      <c r="H23" s="478"/>
      <c r="I23" s="479">
        <v>32</v>
      </c>
      <c r="J23" s="480"/>
      <c r="K23" s="481"/>
      <c r="L23" s="482"/>
      <c r="M23" s="483"/>
      <c r="N23" s="484"/>
      <c r="Q23" s="56"/>
      <c r="R23" s="56"/>
      <c r="T23" s="56"/>
      <c r="U23" s="56"/>
      <c r="W23" s="56"/>
      <c r="X23" s="56"/>
      <c r="Y23" s="56"/>
    </row>
    <row r="24" spans="1:25" s="40" customFormat="1" ht="32.25" hidden="1" customHeight="1">
      <c r="A24" s="45" t="s">
        <v>513</v>
      </c>
      <c r="J24" s="1100" t="s">
        <v>514</v>
      </c>
      <c r="K24" s="1101"/>
      <c r="L24" s="485"/>
      <c r="M24" s="486"/>
      <c r="N24" s="487">
        <v>1112</v>
      </c>
      <c r="Q24" s="56"/>
      <c r="R24" s="56"/>
      <c r="T24" s="56"/>
      <c r="U24" s="56"/>
      <c r="W24" s="56"/>
      <c r="X24" s="56"/>
    </row>
    <row r="25" spans="1:25" s="40" customFormat="1" ht="32.25" hidden="1" customHeight="1">
      <c r="A25" s="45" t="s">
        <v>515</v>
      </c>
      <c r="J25" s="1105" t="s">
        <v>476</v>
      </c>
      <c r="K25" s="1106"/>
      <c r="L25" s="488"/>
      <c r="M25" s="489">
        <v>0</v>
      </c>
      <c r="N25" s="489"/>
      <c r="Q25" s="490"/>
      <c r="R25" s="490"/>
      <c r="W25" s="305"/>
      <c r="X25" s="305"/>
    </row>
    <row r="26" spans="1:25" s="40" customFormat="1" ht="32.25" hidden="1" customHeight="1" thickBot="1">
      <c r="A26" s="45" t="s">
        <v>516</v>
      </c>
      <c r="J26" s="1112" t="s">
        <v>517</v>
      </c>
      <c r="K26" s="1113"/>
      <c r="L26" s="491"/>
      <c r="M26" s="492">
        <v>1112</v>
      </c>
      <c r="N26" s="493"/>
      <c r="Q26" s="56"/>
      <c r="R26" s="56"/>
      <c r="T26" s="56"/>
      <c r="U26" s="56"/>
      <c r="W26" s="55"/>
      <c r="X26" s="55"/>
    </row>
    <row r="27" spans="1:25" s="40" customFormat="1" ht="32.25" hidden="1" customHeight="1">
      <c r="A27" s="45" t="s">
        <v>518</v>
      </c>
    </row>
    <row r="28" spans="1:25" s="40" customFormat="1" ht="20" customHeight="1">
      <c r="A28" s="39" t="s">
        <v>519</v>
      </c>
    </row>
    <row r="29" spans="1:25" s="40" customFormat="1" ht="7.5" customHeight="1">
      <c r="A29" s="39"/>
    </row>
    <row r="30" spans="1:25" s="40" customFormat="1" ht="15.75" customHeight="1" thickBot="1">
      <c r="A30" s="51" t="s">
        <v>520</v>
      </c>
      <c r="B30" s="41"/>
      <c r="C30" s="41"/>
      <c r="D30" s="41"/>
      <c r="E30" s="41"/>
      <c r="F30" s="41"/>
      <c r="G30" s="41"/>
      <c r="H30" s="41"/>
      <c r="I30" s="41"/>
      <c r="J30" s="199" t="s">
        <v>521</v>
      </c>
    </row>
    <row r="31" spans="1:25" s="40" customFormat="1" ht="16.5" customHeight="1">
      <c r="A31" s="136" t="s">
        <v>398</v>
      </c>
      <c r="B31" s="1020" t="s">
        <v>522</v>
      </c>
      <c r="C31" s="775"/>
      <c r="D31" s="781"/>
      <c r="E31" s="1020" t="s">
        <v>523</v>
      </c>
      <c r="F31" s="775"/>
      <c r="G31" s="781"/>
      <c r="H31" s="1088" t="s">
        <v>524</v>
      </c>
      <c r="I31" s="1089"/>
      <c r="J31" s="1089"/>
      <c r="S31" s="45"/>
      <c r="T31" s="45"/>
      <c r="U31" s="45"/>
    </row>
    <row r="32" spans="1:25" s="40" customFormat="1" ht="16.5" hidden="1" customHeight="1">
      <c r="A32" s="55" t="s">
        <v>678</v>
      </c>
      <c r="B32" s="1090">
        <v>968</v>
      </c>
      <c r="C32" s="1086"/>
      <c r="D32" s="1086"/>
      <c r="E32" s="1086">
        <v>937</v>
      </c>
      <c r="F32" s="1086"/>
      <c r="G32" s="1086"/>
      <c r="H32" s="1087">
        <v>96.8</v>
      </c>
      <c r="I32" s="1087"/>
      <c r="J32" s="1087"/>
      <c r="L32" s="128"/>
      <c r="M32" s="128"/>
      <c r="N32" s="128"/>
      <c r="O32" s="128"/>
      <c r="S32" s="359"/>
      <c r="T32" s="359"/>
      <c r="U32" s="359"/>
    </row>
    <row r="33" spans="1:21" s="40" customFormat="1" ht="16.5" hidden="1" customHeight="1">
      <c r="A33" s="55" t="s">
        <v>748</v>
      </c>
      <c r="B33" s="1090">
        <v>984</v>
      </c>
      <c r="C33" s="1086"/>
      <c r="D33" s="1086"/>
      <c r="E33" s="1086">
        <v>937</v>
      </c>
      <c r="F33" s="1086"/>
      <c r="G33" s="1086"/>
      <c r="H33" s="1087">
        <v>95.2</v>
      </c>
      <c r="I33" s="1087"/>
      <c r="J33" s="1087"/>
      <c r="L33" s="128"/>
      <c r="M33" s="128"/>
      <c r="N33" s="128"/>
      <c r="O33" s="128"/>
      <c r="S33" s="359"/>
      <c r="T33" s="359"/>
      <c r="U33" s="359"/>
    </row>
    <row r="34" spans="1:21" s="40" customFormat="1" ht="15" customHeight="1">
      <c r="A34" s="362" t="s">
        <v>729</v>
      </c>
      <c r="B34" s="1085">
        <v>892</v>
      </c>
      <c r="C34" s="1086"/>
      <c r="D34" s="1086"/>
      <c r="E34" s="1086">
        <v>884</v>
      </c>
      <c r="F34" s="1086"/>
      <c r="G34" s="1086"/>
      <c r="H34" s="1087">
        <v>99.1</v>
      </c>
      <c r="I34" s="1087"/>
      <c r="J34" s="1087"/>
      <c r="L34" s="128"/>
      <c r="M34" s="128"/>
      <c r="N34" s="128"/>
      <c r="O34" s="128"/>
      <c r="S34" s="359"/>
      <c r="T34" s="359"/>
      <c r="U34" s="359"/>
    </row>
    <row r="35" spans="1:21" s="40" customFormat="1" ht="15" customHeight="1">
      <c r="A35" s="362" t="s">
        <v>764</v>
      </c>
      <c r="B35" s="1085">
        <v>868</v>
      </c>
      <c r="C35" s="1086"/>
      <c r="D35" s="1086"/>
      <c r="E35" s="1086">
        <v>872</v>
      </c>
      <c r="F35" s="1086"/>
      <c r="G35" s="1086"/>
      <c r="H35" s="1087">
        <v>100.5</v>
      </c>
      <c r="I35" s="1087"/>
      <c r="J35" s="1087"/>
      <c r="L35" s="128"/>
      <c r="M35" s="128"/>
      <c r="N35" s="128"/>
      <c r="O35" s="128"/>
      <c r="S35" s="359"/>
      <c r="T35" s="359"/>
      <c r="U35" s="359"/>
    </row>
    <row r="36" spans="1:21" s="40" customFormat="1" ht="15" customHeight="1">
      <c r="A36" s="362" t="s">
        <v>797</v>
      </c>
      <c r="B36" s="1085">
        <v>826</v>
      </c>
      <c r="C36" s="1086"/>
      <c r="D36" s="1086"/>
      <c r="E36" s="1086">
        <v>802</v>
      </c>
      <c r="F36" s="1086"/>
      <c r="G36" s="1086"/>
      <c r="H36" s="1114">
        <f>E36/B36*100</f>
        <v>97.094430992736079</v>
      </c>
      <c r="I36" s="1114"/>
      <c r="J36" s="1114"/>
      <c r="L36" s="128"/>
      <c r="M36" s="128"/>
      <c r="N36" s="128"/>
      <c r="O36" s="128"/>
      <c r="S36" s="359"/>
      <c r="T36" s="359"/>
      <c r="U36" s="359"/>
    </row>
    <row r="37" spans="1:21" s="40" customFormat="1" ht="15" customHeight="1" thickBot="1">
      <c r="A37" s="464" t="s">
        <v>840</v>
      </c>
      <c r="B37" s="1091">
        <v>776</v>
      </c>
      <c r="C37" s="1092"/>
      <c r="D37" s="1092"/>
      <c r="E37" s="1092">
        <v>738</v>
      </c>
      <c r="F37" s="1092"/>
      <c r="G37" s="1092"/>
      <c r="H37" s="1093">
        <f>E37/B37*100</f>
        <v>95.103092783505147</v>
      </c>
      <c r="I37" s="1093"/>
      <c r="J37" s="1093"/>
      <c r="L37" s="128"/>
      <c r="M37" s="128"/>
      <c r="N37" s="128"/>
      <c r="O37" s="128"/>
      <c r="S37" s="359"/>
      <c r="T37" s="359"/>
      <c r="U37" s="359"/>
    </row>
    <row r="38" spans="1:21" s="40" customFormat="1" ht="10.5" customHeight="1">
      <c r="A38" s="128"/>
      <c r="B38" s="128"/>
      <c r="H38" s="128"/>
    </row>
    <row r="39" spans="1:21" s="40" customFormat="1" ht="15.75" customHeight="1" thickBot="1">
      <c r="A39" s="51" t="s">
        <v>525</v>
      </c>
      <c r="B39" s="41"/>
      <c r="C39" s="41"/>
      <c r="D39" s="41"/>
      <c r="E39" s="41"/>
      <c r="F39" s="41"/>
      <c r="G39" s="41"/>
      <c r="H39" s="41"/>
      <c r="I39" s="41"/>
      <c r="J39" s="199" t="s">
        <v>526</v>
      </c>
    </row>
    <row r="40" spans="1:21" s="40" customFormat="1" ht="16.5" customHeight="1">
      <c r="A40" s="136" t="s">
        <v>398</v>
      </c>
      <c r="B40" s="1020" t="s">
        <v>522</v>
      </c>
      <c r="C40" s="775"/>
      <c r="D40" s="781"/>
      <c r="E40" s="1020" t="s">
        <v>523</v>
      </c>
      <c r="F40" s="775"/>
      <c r="G40" s="781"/>
      <c r="H40" s="1051" t="s">
        <v>524</v>
      </c>
      <c r="I40" s="1052"/>
      <c r="J40" s="1052"/>
      <c r="S40" s="45"/>
      <c r="T40" s="45"/>
      <c r="U40" s="45"/>
    </row>
    <row r="41" spans="1:21" s="40" customFormat="1" ht="16.5" hidden="1" customHeight="1">
      <c r="A41" s="55" t="s">
        <v>678</v>
      </c>
      <c r="B41" s="1090">
        <v>987</v>
      </c>
      <c r="C41" s="1086"/>
      <c r="D41" s="1086"/>
      <c r="E41" s="1086">
        <v>929</v>
      </c>
      <c r="F41" s="1086"/>
      <c r="G41" s="1086"/>
      <c r="H41" s="1087">
        <v>94.1</v>
      </c>
      <c r="I41" s="1087"/>
      <c r="J41" s="1087"/>
      <c r="M41" s="128"/>
      <c r="N41" s="128"/>
      <c r="O41" s="128"/>
      <c r="S41" s="359"/>
      <c r="T41" s="359"/>
      <c r="U41" s="359"/>
    </row>
    <row r="42" spans="1:21" s="40" customFormat="1" ht="16.5" hidden="1" customHeight="1">
      <c r="A42" s="55" t="s">
        <v>748</v>
      </c>
      <c r="B42" s="1090">
        <v>986</v>
      </c>
      <c r="C42" s="1086"/>
      <c r="D42" s="1086"/>
      <c r="E42" s="1086">
        <v>926</v>
      </c>
      <c r="F42" s="1086"/>
      <c r="G42" s="1086"/>
      <c r="H42" s="1087">
        <v>93.9</v>
      </c>
      <c r="I42" s="1087"/>
      <c r="J42" s="1087"/>
      <c r="M42" s="128"/>
      <c r="N42" s="128"/>
      <c r="O42" s="128"/>
      <c r="S42" s="359"/>
      <c r="T42" s="359"/>
      <c r="U42" s="359"/>
    </row>
    <row r="43" spans="1:21" s="40" customFormat="1" ht="15" customHeight="1">
      <c r="A43" s="362" t="s">
        <v>729</v>
      </c>
      <c r="B43" s="1085">
        <v>974</v>
      </c>
      <c r="C43" s="1086"/>
      <c r="D43" s="1086"/>
      <c r="E43" s="1086">
        <v>910</v>
      </c>
      <c r="F43" s="1086"/>
      <c r="G43" s="1086"/>
      <c r="H43" s="1087">
        <v>93.4</v>
      </c>
      <c r="I43" s="1087"/>
      <c r="J43" s="1087"/>
      <c r="M43" s="128"/>
      <c r="N43" s="128"/>
      <c r="O43" s="128"/>
      <c r="S43" s="359"/>
      <c r="T43" s="359"/>
      <c r="U43" s="359"/>
    </row>
    <row r="44" spans="1:21" s="40" customFormat="1" ht="15" customHeight="1">
      <c r="A44" s="362" t="s">
        <v>764</v>
      </c>
      <c r="B44" s="1085">
        <v>871</v>
      </c>
      <c r="C44" s="1086"/>
      <c r="D44" s="1086"/>
      <c r="E44" s="1086">
        <v>826</v>
      </c>
      <c r="F44" s="1086"/>
      <c r="G44" s="1086"/>
      <c r="H44" s="1087">
        <v>94.8</v>
      </c>
      <c r="I44" s="1087"/>
      <c r="J44" s="1087"/>
      <c r="M44" s="128"/>
      <c r="N44" s="128"/>
      <c r="O44" s="128"/>
      <c r="S44" s="359"/>
      <c r="T44" s="359"/>
      <c r="U44" s="359"/>
    </row>
    <row r="45" spans="1:21" s="40" customFormat="1" ht="15" customHeight="1">
      <c r="A45" s="362" t="s">
        <v>797</v>
      </c>
      <c r="B45" s="1085">
        <v>847</v>
      </c>
      <c r="C45" s="1086"/>
      <c r="D45" s="1086"/>
      <c r="E45" s="1086">
        <v>795</v>
      </c>
      <c r="F45" s="1086"/>
      <c r="G45" s="1086"/>
      <c r="H45" s="1114">
        <f>E45/B45*100</f>
        <v>93.860684769775688</v>
      </c>
      <c r="I45" s="1114"/>
      <c r="J45" s="1114"/>
      <c r="M45" s="128"/>
      <c r="N45" s="128"/>
      <c r="O45" s="128"/>
      <c r="S45" s="359"/>
      <c r="T45" s="359"/>
      <c r="U45" s="359"/>
    </row>
    <row r="46" spans="1:21" s="40" customFormat="1" ht="15" customHeight="1" thickBot="1">
      <c r="A46" s="464" t="s">
        <v>840</v>
      </c>
      <c r="B46" s="1091">
        <v>819</v>
      </c>
      <c r="C46" s="1092"/>
      <c r="D46" s="1092"/>
      <c r="E46" s="1092">
        <v>787</v>
      </c>
      <c r="F46" s="1092"/>
      <c r="G46" s="1092"/>
      <c r="H46" s="1093">
        <f>E46/B46*100</f>
        <v>96.092796092796092</v>
      </c>
      <c r="I46" s="1093"/>
      <c r="J46" s="1093"/>
      <c r="M46" s="128"/>
      <c r="N46" s="128"/>
      <c r="O46" s="128"/>
      <c r="S46" s="359"/>
      <c r="T46" s="359"/>
      <c r="U46" s="359"/>
    </row>
    <row r="47" spans="1:21" s="40" customFormat="1" ht="11.25" customHeight="1">
      <c r="A47" s="154"/>
      <c r="B47" s="360"/>
      <c r="C47" s="360"/>
      <c r="D47" s="360"/>
      <c r="E47" s="360"/>
      <c r="F47" s="360"/>
      <c r="G47" s="360"/>
      <c r="H47" s="494"/>
      <c r="I47" s="494"/>
      <c r="J47" s="494"/>
      <c r="M47" s="128"/>
      <c r="N47" s="128"/>
      <c r="O47" s="128"/>
      <c r="S47" s="359"/>
      <c r="T47" s="359"/>
      <c r="U47" s="359"/>
    </row>
    <row r="48" spans="1:21" s="40" customFormat="1" ht="15.75" customHeight="1" thickBot="1">
      <c r="A48" s="51" t="s">
        <v>527</v>
      </c>
      <c r="B48" s="41"/>
      <c r="C48" s="41"/>
      <c r="D48" s="41"/>
      <c r="E48" s="41"/>
      <c r="F48" s="41"/>
      <c r="G48" s="41"/>
      <c r="H48" s="41"/>
      <c r="I48" s="41"/>
      <c r="J48" s="199" t="s">
        <v>521</v>
      </c>
      <c r="R48" s="46"/>
      <c r="S48" s="46"/>
    </row>
    <row r="49" spans="1:19" s="40" customFormat="1" ht="16.5" customHeight="1">
      <c r="A49" s="136" t="s">
        <v>398</v>
      </c>
      <c r="B49" s="1020" t="s">
        <v>528</v>
      </c>
      <c r="C49" s="775"/>
      <c r="D49" s="781"/>
      <c r="E49" s="1020" t="s">
        <v>523</v>
      </c>
      <c r="F49" s="775"/>
      <c r="G49" s="781"/>
      <c r="H49" s="1088" t="s">
        <v>524</v>
      </c>
      <c r="I49" s="1089"/>
      <c r="J49" s="1089"/>
      <c r="Q49" s="45"/>
      <c r="R49" s="45"/>
      <c r="S49" s="45"/>
    </row>
    <row r="50" spans="1:19" s="40" customFormat="1" ht="16.5" hidden="1" customHeight="1">
      <c r="A50" s="55" t="s">
        <v>678</v>
      </c>
      <c r="B50" s="1090">
        <v>1039</v>
      </c>
      <c r="C50" s="1086"/>
      <c r="D50" s="1086"/>
      <c r="E50" s="1086">
        <v>1031</v>
      </c>
      <c r="F50" s="1086"/>
      <c r="G50" s="1086"/>
      <c r="H50" s="1087">
        <v>99.2</v>
      </c>
      <c r="I50" s="1087"/>
      <c r="J50" s="1087"/>
      <c r="K50" s="128"/>
      <c r="L50" s="128"/>
      <c r="M50" s="128"/>
      <c r="Q50" s="495"/>
      <c r="R50" s="495"/>
      <c r="S50" s="495"/>
    </row>
    <row r="51" spans="1:19" s="40" customFormat="1" ht="16.5" hidden="1" customHeight="1">
      <c r="A51" s="55" t="s">
        <v>748</v>
      </c>
      <c r="B51" s="1090">
        <v>972</v>
      </c>
      <c r="C51" s="1086"/>
      <c r="D51" s="1086"/>
      <c r="E51" s="1086">
        <v>964</v>
      </c>
      <c r="F51" s="1086"/>
      <c r="G51" s="1086"/>
      <c r="H51" s="1087">
        <v>99.2</v>
      </c>
      <c r="I51" s="1087"/>
      <c r="J51" s="1087"/>
      <c r="K51" s="128"/>
      <c r="L51" s="128"/>
      <c r="M51" s="128"/>
      <c r="Q51" s="495"/>
      <c r="R51" s="495"/>
      <c r="S51" s="495"/>
    </row>
    <row r="52" spans="1:19" s="40" customFormat="1" ht="15" customHeight="1">
      <c r="A52" s="362" t="s">
        <v>729</v>
      </c>
      <c r="B52" s="1085">
        <v>969</v>
      </c>
      <c r="C52" s="1086"/>
      <c r="D52" s="1086"/>
      <c r="E52" s="1086">
        <v>943</v>
      </c>
      <c r="F52" s="1086"/>
      <c r="G52" s="1086"/>
      <c r="H52" s="1087">
        <v>97.3</v>
      </c>
      <c r="I52" s="1087"/>
      <c r="J52" s="1087"/>
      <c r="K52" s="128"/>
      <c r="L52" s="128"/>
      <c r="M52" s="128"/>
      <c r="Q52" s="495"/>
      <c r="R52" s="495"/>
      <c r="S52" s="495"/>
    </row>
    <row r="53" spans="1:19" s="40" customFormat="1" ht="15" customHeight="1">
      <c r="A53" s="362" t="s">
        <v>764</v>
      </c>
      <c r="B53" s="1085">
        <v>986</v>
      </c>
      <c r="C53" s="1086"/>
      <c r="D53" s="1086"/>
      <c r="E53" s="1086">
        <v>944</v>
      </c>
      <c r="F53" s="1086"/>
      <c r="G53" s="1086"/>
      <c r="H53" s="1087">
        <v>95.7</v>
      </c>
      <c r="I53" s="1087"/>
      <c r="J53" s="1087"/>
      <c r="K53" s="128"/>
      <c r="L53" s="128"/>
      <c r="M53" s="128"/>
      <c r="Q53" s="495"/>
      <c r="R53" s="495"/>
      <c r="S53" s="495"/>
    </row>
    <row r="54" spans="1:19" s="40" customFormat="1" ht="15" customHeight="1">
      <c r="A54" s="362" t="s">
        <v>797</v>
      </c>
      <c r="B54" s="1085">
        <v>922</v>
      </c>
      <c r="C54" s="1086"/>
      <c r="D54" s="1086"/>
      <c r="E54" s="1086">
        <v>911</v>
      </c>
      <c r="F54" s="1086"/>
      <c r="G54" s="1086"/>
      <c r="H54" s="1114">
        <f>E54/B54*100</f>
        <v>98.806941431670282</v>
      </c>
      <c r="I54" s="1114"/>
      <c r="J54" s="1114"/>
      <c r="K54" s="128"/>
      <c r="L54" s="128"/>
      <c r="M54" s="128"/>
      <c r="Q54" s="495"/>
      <c r="R54" s="495"/>
      <c r="S54" s="495"/>
    </row>
    <row r="55" spans="1:19" s="40" customFormat="1" ht="15" customHeight="1" thickBot="1">
      <c r="A55" s="464" t="s">
        <v>840</v>
      </c>
      <c r="B55" s="1091">
        <v>805</v>
      </c>
      <c r="C55" s="1092"/>
      <c r="D55" s="1092"/>
      <c r="E55" s="1092">
        <v>797</v>
      </c>
      <c r="F55" s="1092"/>
      <c r="G55" s="1092"/>
      <c r="H55" s="1093">
        <v>99</v>
      </c>
      <c r="I55" s="1093"/>
      <c r="J55" s="1093"/>
      <c r="K55" s="128"/>
      <c r="L55" s="128"/>
      <c r="M55" s="128"/>
      <c r="Q55" s="495"/>
      <c r="R55" s="495"/>
      <c r="S55" s="495"/>
    </row>
    <row r="56" spans="1:19" s="40" customFormat="1" ht="11.25" customHeight="1">
      <c r="A56" s="154"/>
      <c r="B56" s="496"/>
      <c r="C56" s="50"/>
      <c r="D56" s="50"/>
      <c r="E56" s="50"/>
      <c r="F56" s="50"/>
      <c r="G56" s="50"/>
      <c r="H56" s="497"/>
      <c r="I56" s="50"/>
      <c r="J56" s="50"/>
      <c r="N56" s="128"/>
    </row>
    <row r="57" spans="1:19" s="40" customFormat="1" ht="15.75" customHeight="1" thickBot="1">
      <c r="A57" s="51" t="s">
        <v>529</v>
      </c>
      <c r="B57" s="41"/>
      <c r="C57" s="41"/>
      <c r="D57" s="41"/>
      <c r="E57" s="41"/>
      <c r="F57" s="41"/>
      <c r="G57" s="41"/>
      <c r="H57" s="41"/>
      <c r="I57" s="41"/>
      <c r="J57" s="199" t="s">
        <v>526</v>
      </c>
      <c r="S57" s="46"/>
    </row>
    <row r="58" spans="1:19" s="40" customFormat="1" ht="16.5" customHeight="1">
      <c r="A58" s="136" t="s">
        <v>398</v>
      </c>
      <c r="B58" s="1020" t="s">
        <v>528</v>
      </c>
      <c r="C58" s="775"/>
      <c r="D58" s="781"/>
      <c r="E58" s="1020" t="s">
        <v>523</v>
      </c>
      <c r="F58" s="775"/>
      <c r="G58" s="781"/>
      <c r="H58" s="1088" t="s">
        <v>524</v>
      </c>
      <c r="I58" s="1089"/>
      <c r="J58" s="1089"/>
      <c r="Q58" s="45"/>
      <c r="R58" s="45"/>
      <c r="S58" s="45"/>
    </row>
    <row r="59" spans="1:19" s="40" customFormat="1" ht="16.5" hidden="1" customHeight="1">
      <c r="A59" s="498" t="s">
        <v>678</v>
      </c>
      <c r="B59" s="1086">
        <v>974</v>
      </c>
      <c r="C59" s="1086"/>
      <c r="D59" s="1086"/>
      <c r="E59" s="1086">
        <v>986</v>
      </c>
      <c r="F59" s="1086"/>
      <c r="G59" s="1086"/>
      <c r="H59" s="1087">
        <v>101.2</v>
      </c>
      <c r="I59" s="1087"/>
      <c r="J59" s="1087"/>
      <c r="K59" s="128"/>
      <c r="L59" s="128"/>
      <c r="M59" s="128"/>
      <c r="Q59" s="495"/>
      <c r="R59" s="495"/>
      <c r="S59" s="495"/>
    </row>
    <row r="60" spans="1:19" s="40" customFormat="1" ht="16.5" hidden="1" customHeight="1">
      <c r="A60" s="55" t="s">
        <v>748</v>
      </c>
      <c r="B60" s="1090">
        <v>1049</v>
      </c>
      <c r="C60" s="1086"/>
      <c r="D60" s="1086"/>
      <c r="E60" s="1086">
        <v>1032</v>
      </c>
      <c r="F60" s="1086"/>
      <c r="G60" s="1086"/>
      <c r="H60" s="1087">
        <v>98.4</v>
      </c>
      <c r="I60" s="1087"/>
      <c r="J60" s="1087"/>
      <c r="K60" s="128"/>
      <c r="L60" s="128"/>
      <c r="M60" s="128"/>
      <c r="Q60" s="495"/>
      <c r="R60" s="495"/>
      <c r="S60" s="495"/>
    </row>
    <row r="61" spans="1:19" s="40" customFormat="1" ht="15" customHeight="1">
      <c r="A61" s="362" t="s">
        <v>729</v>
      </c>
      <c r="B61" s="1085">
        <v>1000</v>
      </c>
      <c r="C61" s="1086"/>
      <c r="D61" s="1086"/>
      <c r="E61" s="1086">
        <v>972</v>
      </c>
      <c r="F61" s="1086"/>
      <c r="G61" s="1086"/>
      <c r="H61" s="1087">
        <v>98.3</v>
      </c>
      <c r="I61" s="1087"/>
      <c r="J61" s="1087"/>
      <c r="K61" s="128"/>
      <c r="L61" s="128"/>
      <c r="M61" s="128"/>
      <c r="Q61" s="495"/>
      <c r="R61" s="495"/>
      <c r="S61" s="495"/>
    </row>
    <row r="62" spans="1:19" s="40" customFormat="1" ht="15" customHeight="1">
      <c r="A62" s="362" t="s">
        <v>764</v>
      </c>
      <c r="B62" s="1085">
        <v>1070</v>
      </c>
      <c r="C62" s="1086"/>
      <c r="D62" s="1086"/>
      <c r="E62" s="1086">
        <v>997</v>
      </c>
      <c r="F62" s="1086"/>
      <c r="G62" s="1086"/>
      <c r="H62" s="1087">
        <v>93.2</v>
      </c>
      <c r="I62" s="1087"/>
      <c r="J62" s="1087"/>
      <c r="K62" s="128"/>
      <c r="L62" s="128"/>
      <c r="M62" s="128"/>
      <c r="Q62" s="495"/>
      <c r="R62" s="495"/>
      <c r="S62" s="495"/>
    </row>
    <row r="63" spans="1:19" s="40" customFormat="1" ht="15" customHeight="1">
      <c r="A63" s="362" t="s">
        <v>797</v>
      </c>
      <c r="B63" s="1085">
        <v>890</v>
      </c>
      <c r="C63" s="1086"/>
      <c r="D63" s="1086"/>
      <c r="E63" s="1086">
        <v>884</v>
      </c>
      <c r="F63" s="1086"/>
      <c r="G63" s="1086"/>
      <c r="H63" s="1114">
        <f>E63/B63*100</f>
        <v>99.325842696629223</v>
      </c>
      <c r="I63" s="1114"/>
      <c r="J63" s="1114"/>
      <c r="K63" s="128"/>
      <c r="L63" s="128"/>
      <c r="M63" s="128"/>
      <c r="Q63" s="495"/>
      <c r="R63" s="495"/>
      <c r="S63" s="495"/>
    </row>
    <row r="64" spans="1:19" s="40" customFormat="1" ht="15" customHeight="1" thickBot="1">
      <c r="A64" s="464" t="s">
        <v>840</v>
      </c>
      <c r="B64" s="1091">
        <v>885</v>
      </c>
      <c r="C64" s="1092"/>
      <c r="D64" s="1092"/>
      <c r="E64" s="1092">
        <v>875</v>
      </c>
      <c r="F64" s="1092"/>
      <c r="G64" s="1092"/>
      <c r="H64" s="1093">
        <v>98.8</v>
      </c>
      <c r="I64" s="1093"/>
      <c r="J64" s="1093"/>
      <c r="K64" s="128"/>
      <c r="L64" s="128"/>
      <c r="M64" s="128"/>
      <c r="Q64" s="495"/>
      <c r="R64" s="495"/>
      <c r="S64" s="495"/>
    </row>
    <row r="65" spans="1:19" s="40" customFormat="1" ht="11.25" customHeight="1">
      <c r="A65" s="59"/>
    </row>
    <row r="66" spans="1:19" s="40" customFormat="1" ht="15.75" customHeight="1" thickBot="1">
      <c r="A66" s="51" t="s">
        <v>530</v>
      </c>
      <c r="B66" s="41"/>
      <c r="C66" s="41"/>
      <c r="D66" s="41"/>
      <c r="E66" s="41"/>
      <c r="F66" s="41"/>
      <c r="G66" s="41"/>
      <c r="H66" s="41"/>
      <c r="I66" s="41"/>
      <c r="J66" s="199" t="s">
        <v>521</v>
      </c>
      <c r="S66" s="46"/>
    </row>
    <row r="67" spans="1:19" s="40" customFormat="1" ht="16.5" customHeight="1">
      <c r="A67" s="136" t="s">
        <v>398</v>
      </c>
      <c r="B67" s="1020" t="s">
        <v>528</v>
      </c>
      <c r="C67" s="775"/>
      <c r="D67" s="781"/>
      <c r="E67" s="1020" t="s">
        <v>523</v>
      </c>
      <c r="F67" s="775"/>
      <c r="G67" s="781"/>
      <c r="H67" s="1088" t="s">
        <v>524</v>
      </c>
      <c r="I67" s="1089"/>
      <c r="J67" s="1089"/>
      <c r="Q67" s="45"/>
      <c r="R67" s="45"/>
      <c r="S67" s="45"/>
    </row>
    <row r="68" spans="1:19" s="40" customFormat="1" ht="16.5" hidden="1" customHeight="1">
      <c r="A68" s="55" t="s">
        <v>678</v>
      </c>
      <c r="B68" s="1090">
        <v>1047</v>
      </c>
      <c r="C68" s="1086"/>
      <c r="D68" s="1086"/>
      <c r="E68" s="1086">
        <v>1037</v>
      </c>
      <c r="F68" s="1086"/>
      <c r="G68" s="1086"/>
      <c r="H68" s="1087">
        <v>99</v>
      </c>
      <c r="I68" s="1087"/>
      <c r="J68" s="1087"/>
      <c r="L68" s="128"/>
      <c r="M68" s="128"/>
      <c r="Q68" s="495"/>
      <c r="R68" s="495"/>
      <c r="S68" s="495"/>
    </row>
    <row r="69" spans="1:19" s="40" customFormat="1" ht="16.5" hidden="1" customHeight="1">
      <c r="A69" s="55" t="s">
        <v>748</v>
      </c>
      <c r="B69" s="1090">
        <v>1026</v>
      </c>
      <c r="C69" s="1086"/>
      <c r="D69" s="1086"/>
      <c r="E69" s="1086">
        <v>1033</v>
      </c>
      <c r="F69" s="1086"/>
      <c r="G69" s="1086"/>
      <c r="H69" s="1087">
        <v>100.7</v>
      </c>
      <c r="I69" s="1087"/>
      <c r="J69" s="1087"/>
      <c r="L69" s="128"/>
      <c r="M69" s="128"/>
      <c r="Q69" s="495"/>
      <c r="R69" s="495"/>
      <c r="S69" s="495"/>
    </row>
    <row r="70" spans="1:19" s="40" customFormat="1" ht="15" customHeight="1">
      <c r="A70" s="362" t="s">
        <v>729</v>
      </c>
      <c r="B70" s="1085">
        <v>1035</v>
      </c>
      <c r="C70" s="1086"/>
      <c r="D70" s="1086"/>
      <c r="E70" s="1086">
        <v>1017</v>
      </c>
      <c r="F70" s="1086"/>
      <c r="G70" s="1086"/>
      <c r="H70" s="1087">
        <v>98.3</v>
      </c>
      <c r="I70" s="1087"/>
      <c r="J70" s="1087"/>
      <c r="L70" s="128"/>
      <c r="M70" s="128"/>
      <c r="Q70" s="495"/>
      <c r="R70" s="495"/>
      <c r="S70" s="495"/>
    </row>
    <row r="71" spans="1:19" s="40" customFormat="1" ht="15" customHeight="1">
      <c r="A71" s="362" t="s">
        <v>764</v>
      </c>
      <c r="B71" s="1085">
        <v>1068</v>
      </c>
      <c r="C71" s="1086"/>
      <c r="D71" s="1086"/>
      <c r="E71" s="1086">
        <v>995</v>
      </c>
      <c r="F71" s="1086"/>
      <c r="G71" s="1086"/>
      <c r="H71" s="1087">
        <v>93.2</v>
      </c>
      <c r="I71" s="1087"/>
      <c r="J71" s="1087"/>
      <c r="L71" s="128"/>
      <c r="M71" s="128"/>
      <c r="Q71" s="495"/>
      <c r="R71" s="495"/>
      <c r="S71" s="495"/>
    </row>
    <row r="72" spans="1:19" s="40" customFormat="1" ht="15" customHeight="1">
      <c r="A72" s="362" t="s">
        <v>797</v>
      </c>
      <c r="B72" s="1085">
        <v>954</v>
      </c>
      <c r="C72" s="1086"/>
      <c r="D72" s="1086"/>
      <c r="E72" s="1086">
        <v>961</v>
      </c>
      <c r="F72" s="1086"/>
      <c r="G72" s="1086"/>
      <c r="H72" s="1114">
        <f>E72/B72*100</f>
        <v>100.73375262054508</v>
      </c>
      <c r="I72" s="1114"/>
      <c r="J72" s="1114"/>
      <c r="L72" s="128"/>
      <c r="M72" s="128"/>
      <c r="Q72" s="495"/>
      <c r="R72" s="495"/>
      <c r="S72" s="495"/>
    </row>
    <row r="73" spans="1:19" s="40" customFormat="1" ht="15" customHeight="1" thickBot="1">
      <c r="A73" s="464" t="s">
        <v>840</v>
      </c>
      <c r="B73" s="1091">
        <v>916</v>
      </c>
      <c r="C73" s="1092"/>
      <c r="D73" s="1092"/>
      <c r="E73" s="1092">
        <v>908</v>
      </c>
      <c r="F73" s="1092"/>
      <c r="G73" s="1092"/>
      <c r="H73" s="1093">
        <v>99.1</v>
      </c>
      <c r="I73" s="1093"/>
      <c r="J73" s="1093"/>
      <c r="L73" s="128"/>
      <c r="M73" s="128"/>
      <c r="Q73" s="495"/>
      <c r="R73" s="495"/>
      <c r="S73" s="495"/>
    </row>
    <row r="74" spans="1:19" s="40" customFormat="1" ht="16.5" customHeight="1">
      <c r="A74" s="387" t="s">
        <v>692</v>
      </c>
      <c r="B74" s="128"/>
      <c r="H74" s="128"/>
      <c r="N74" s="210"/>
    </row>
    <row r="75" spans="1:19" ht="16.5" customHeight="1"/>
    <row r="76" spans="1:19" ht="16.5" customHeight="1"/>
    <row r="77" spans="1:19" ht="16.5" customHeight="1"/>
    <row r="78" spans="1:19" ht="16.5" customHeight="1"/>
    <row r="79" spans="1:19" ht="16.5" customHeight="1"/>
    <row r="80" spans="1:19" ht="16.5" customHeight="1"/>
  </sheetData>
  <customSheetViews>
    <customSheetView guid="{378F29C8-92BB-4ADE-B7C9-C2099B1BDB80}" showPageBreaks="1" hiddenRows="1" view="pageBreakPreview">
      <selection activeCell="M4" sqref="M4"/>
      <pageMargins left="0.78740157480314965" right="0.78740157480314965" top="0.78740157480314965" bottom="0.78740157480314965" header="0" footer="0"/>
      <pageSetup paperSize="9" scale="99" firstPageNumber="155" pageOrder="overThenDown" orientation="portrait" useFirstPageNumber="1" r:id="rId1"/>
      <headerFooter alignWithMargins="0"/>
    </customSheetView>
    <customSheetView guid="{E915AD50-E2BA-4B87-8EFB-8C8783D74250}" showPageBreaks="1" printArea="1" hiddenRows="1" view="pageBreakPreview" topLeftCell="A40">
      <selection activeCell="A40" sqref="A40:XFD40"/>
      <pageMargins left="0.78740157480314965" right="0.78740157480314965" top="0.78740157480314965" bottom="0.78740157480314965" header="0" footer="0"/>
      <pageSetup paperSize="9" scale="99" firstPageNumber="155" pageOrder="overThenDown" orientation="portrait" useFirstPageNumber="1" r:id="rId2"/>
      <headerFooter alignWithMargins="0"/>
    </customSheetView>
    <customSheetView guid="{D533129D-736A-498B-A442-92C714A2889C}" showPageBreaks="1" printArea="1" hiddenRows="1" view="pageBreakPreview">
      <selection activeCell="H6" sqref="H6:I6"/>
      <pageMargins left="0.78740157480314965" right="0.78740157480314965" top="0.78740157480314965" bottom="0.78740157480314965" header="0" footer="0"/>
      <pageSetup paperSize="9" scale="99" firstPageNumber="155" pageOrder="overThenDown" orientation="portrait" useFirstPageNumber="1" r:id="rId3"/>
      <headerFooter alignWithMargins="0"/>
    </customSheetView>
    <customSheetView guid="{90A86BFC-5A29-47A1-B16B-2C88BEE8AA08}" showPageBreaks="1" printArea="1" hiddenRows="1" view="pageBreakPreview" topLeftCell="A40">
      <selection activeCell="A40" sqref="A40:XFD40"/>
      <pageMargins left="0.78740157480314965" right="0.78740157480314965" top="0.78740157480314965" bottom="0.78740157480314965" header="0" footer="0"/>
      <pageSetup paperSize="9" scale="99" firstPageNumber="155" pageOrder="overThenDown" orientation="portrait" useFirstPageNumber="1" r:id="rId4"/>
      <headerFooter alignWithMargins="0"/>
    </customSheetView>
    <customSheetView guid="{3EB8CC3E-9A82-4E16-A97F-626541589659}" showPageBreaks="1" printArea="1" hiddenRows="1" view="pageBreakPreview" topLeftCell="A40">
      <selection activeCell="A40" sqref="A40:XFD40"/>
      <pageMargins left="0.78740157480314965" right="0.78740157480314965" top="0.78740157480314965" bottom="0.78740157480314965" header="0" footer="0"/>
      <pageSetup paperSize="9" scale="99" firstPageNumber="155" pageOrder="overThenDown" orientation="portrait" useFirstPageNumber="1" r:id="rId5"/>
      <headerFooter alignWithMargins="0"/>
    </customSheetView>
    <customSheetView guid="{36BB60DB-041E-4283-9C5E-6CB41743C82C}" showPageBreaks="1" printArea="1" hiddenRows="1" view="pageBreakPreview" topLeftCell="A40">
      <selection activeCell="A40" sqref="A40:XFD40"/>
      <pageMargins left="0.78740157480314965" right="0.78740157480314965" top="0.78740157480314965" bottom="0.78740157480314965" header="0" footer="0"/>
      <pageSetup paperSize="9" scale="99" firstPageNumber="155" pageOrder="overThenDown" orientation="portrait" useFirstPageNumber="1" r:id="rId6"/>
      <headerFooter alignWithMargins="0"/>
    </customSheetView>
    <customSheetView guid="{BF4B2B80-652C-4497-A8CD-0B9D15218EEA}" showPageBreaks="1" printArea="1" hiddenRows="1" view="pageBreakPreview" topLeftCell="A40">
      <selection activeCell="A40" sqref="A40:XFD40"/>
      <pageMargins left="0.78740157480314965" right="0.78740157480314965" top="0.78740157480314965" bottom="0.78740157480314965" header="0" footer="0"/>
      <pageSetup paperSize="9" scale="99" firstPageNumber="155" pageOrder="overThenDown" orientation="portrait" useFirstPageNumber="1" r:id="rId7"/>
      <headerFooter alignWithMargins="0"/>
    </customSheetView>
    <customSheetView guid="{3A745724-A3E9-4CE2-9AF5-16042FA6772E}" showPageBreaks="1" printArea="1" hiddenRows="1" view="pageBreakPreview" topLeftCell="A34">
      <selection activeCell="A40" sqref="A40:XFD40"/>
      <pageMargins left="0.78740157480314965" right="0.78740157480314965" top="0.78740157480314965" bottom="0.78740157480314965" header="0" footer="0"/>
      <pageSetup paperSize="9" scale="99" firstPageNumber="155" pageOrder="overThenDown" orientation="portrait" useFirstPageNumber="1" r:id="rId8"/>
      <headerFooter alignWithMargins="0"/>
    </customSheetView>
    <customSheetView guid="{C0D1F2EE-D3C8-4F38-B430-B11033DBCA91}" showPageBreaks="1" printArea="1" hiddenRows="1" view="pageBreakPreview" topLeftCell="A40">
      <selection activeCell="A40" sqref="A40:XFD40"/>
      <pageMargins left="0.78740157480314965" right="0.78740157480314965" top="0.78740157480314965" bottom="0.78740157480314965" header="0" footer="0"/>
      <pageSetup paperSize="9" scale="99" firstPageNumber="155" pageOrder="overThenDown" orientation="portrait" useFirstPageNumber="1" r:id="rId9"/>
      <headerFooter alignWithMargins="0"/>
    </customSheetView>
    <customSheetView guid="{6380E969-9150-4DC9-BD07-C27618D1043B}" showPageBreaks="1" printArea="1" hiddenRows="1" view="pageBreakPreview" topLeftCell="A40">
      <selection activeCell="A40" sqref="A40:XFD40"/>
      <pageMargins left="0.78740157480314965" right="0.78740157480314965" top="0.78740157480314965" bottom="0.78740157480314965" header="0" footer="0"/>
      <pageSetup paperSize="9" scale="99" firstPageNumber="155" pageOrder="overThenDown" orientation="portrait" useFirstPageNumber="1" r:id="rId10"/>
      <headerFooter alignWithMargins="0"/>
    </customSheetView>
    <customSheetView guid="{38C25886-CB6F-4791-A7C3-87C355F1046F}" showPageBreaks="1" printArea="1" hiddenRows="1" view="pageBreakPreview" topLeftCell="A40">
      <selection activeCell="A40" sqref="A40:XFD40"/>
      <pageMargins left="0.78740157480314965" right="0.78740157480314965" top="0.78740157480314965" bottom="0.78740157480314965" header="0" footer="0"/>
      <pageSetup paperSize="9" scale="99" firstPageNumber="155" pageOrder="overThenDown" orientation="portrait" useFirstPageNumber="1" r:id="rId11"/>
      <headerFooter alignWithMargins="0"/>
    </customSheetView>
    <customSheetView guid="{4ED3DD2F-8CAA-4A09-878B-C46395F0A843}" showPageBreaks="1" printArea="1" hiddenRows="1" view="pageBreakPreview" topLeftCell="A40">
      <selection activeCell="A40" sqref="A40:XFD40"/>
      <pageMargins left="0.78740157480314965" right="0.78740157480314965" top="0.78740157480314965" bottom="0.78740157480314965" header="0" footer="0"/>
      <pageSetup paperSize="9" scale="99" firstPageNumber="155" pageOrder="overThenDown" orientation="portrait" useFirstPageNumber="1" r:id="rId12"/>
      <headerFooter alignWithMargins="0"/>
    </customSheetView>
    <customSheetView guid="{A19DCD98-7108-4C1C-AB15-215177A88340}" showPageBreaks="1" printArea="1" hiddenRows="1" view="pageBreakPreview" topLeftCell="A40">
      <selection activeCell="A40" sqref="A40:XFD40"/>
      <pageMargins left="0.78740157480314965" right="0.78740157480314965" top="0.78740157480314965" bottom="0.78740157480314965" header="0" footer="0"/>
      <pageSetup paperSize="9" scale="99" firstPageNumber="155" pageOrder="overThenDown" orientation="portrait" useFirstPageNumber="1" r:id="rId13"/>
      <headerFooter alignWithMargins="0"/>
    </customSheetView>
    <customSheetView guid="{C9DA7DD4-8D8F-46CB-8ADE-6A720D9EA476}" showPageBreaks="1" printArea="1" hiddenRows="1" view="pageBreakPreview" topLeftCell="A40">
      <selection activeCell="A40" sqref="A40:XFD40"/>
      <pageMargins left="0.78740157480314965" right="0.78740157480314965" top="0.78740157480314965" bottom="0.78740157480314965" header="0" footer="0"/>
      <pageSetup paperSize="9" scale="99" firstPageNumber="155" pageOrder="overThenDown" orientation="portrait" useFirstPageNumber="1" r:id="rId14"/>
      <headerFooter alignWithMargins="0"/>
    </customSheetView>
    <customSheetView guid="{71F5222F-F46C-4BE2-8A3D-CE83EDF671DC}" showPageBreaks="1" printArea="1" hiddenRows="1" view="pageBreakPreview" topLeftCell="A40">
      <selection activeCell="A40" sqref="A40:XFD40"/>
      <pageMargins left="0.78740157480314965" right="0.78740157480314965" top="0.78740157480314965" bottom="0.78740157480314965" header="0" footer="0"/>
      <pageSetup paperSize="9" scale="99" firstPageNumber="155" pageOrder="overThenDown" orientation="portrait" useFirstPageNumber="1" r:id="rId15"/>
      <headerFooter alignWithMargins="0"/>
    </customSheetView>
    <customSheetView guid="{971791CA-EC65-441D-904E-2D910B41BB6F}" showPageBreaks="1" printArea="1" hiddenRows="1" view="pageBreakPreview" topLeftCell="A40">
      <selection activeCell="A40" sqref="A40:XFD40"/>
      <pageMargins left="0.78740157480314965" right="0.78740157480314965" top="0.78740157480314965" bottom="0.78740157480314965" header="0" footer="0"/>
      <pageSetup paperSize="9" scale="99" firstPageNumber="155" pageOrder="overThenDown" orientation="portrait" useFirstPageNumber="1" r:id="rId16"/>
      <headerFooter alignWithMargins="0"/>
    </customSheetView>
    <customSheetView guid="{20AE4CA4-61C1-4B1C-9914-391FCF28BAB4}" showPageBreaks="1" printArea="1" hiddenRows="1" view="pageBreakPreview">
      <selection activeCell="C41" sqref="C41:F41"/>
      <pageMargins left="0.78740157480314965" right="0.78740157480314965" top="0.78740157480314965" bottom="0.78740157480314965" header="0" footer="0"/>
      <pageSetup paperSize="9" scale="99" firstPageNumber="155" pageOrder="overThenDown" orientation="portrait" useFirstPageNumber="1" r:id="rId17"/>
      <headerFooter alignWithMargins="0"/>
    </customSheetView>
    <customSheetView guid="{ACF7D32B-F82D-4EA0-BCE1-A3C3FF1B008D}" showPageBreaks="1" hiddenRows="1" view="pageBreakPreview">
      <selection activeCell="K28" sqref="K28"/>
      <pageMargins left="0.78740157480314965" right="0.78740157480314965" top="0.78740157480314965" bottom="0.78740157480314965" header="0" footer="0"/>
      <pageSetup paperSize="9" scale="99" firstPageNumber="155" pageOrder="overThenDown" orientation="portrait" useFirstPageNumber="1" r:id="rId18"/>
      <headerFooter alignWithMargins="0"/>
    </customSheetView>
  </customSheetViews>
  <mergeCells count="169">
    <mergeCell ref="B72:D72"/>
    <mergeCell ref="E72:G72"/>
    <mergeCell ref="H72:J72"/>
    <mergeCell ref="B45:D45"/>
    <mergeCell ref="E45:G45"/>
    <mergeCell ref="H45:J45"/>
    <mergeCell ref="B54:D54"/>
    <mergeCell ref="E54:G54"/>
    <mergeCell ref="H54:J54"/>
    <mergeCell ref="B63:D63"/>
    <mergeCell ref="E63:G63"/>
    <mergeCell ref="H63:J63"/>
    <mergeCell ref="B58:D58"/>
    <mergeCell ref="E58:G58"/>
    <mergeCell ref="H58:J58"/>
    <mergeCell ref="B51:D51"/>
    <mergeCell ref="E51:G51"/>
    <mergeCell ref="H51:J51"/>
    <mergeCell ref="B52:D52"/>
    <mergeCell ref="E52:G52"/>
    <mergeCell ref="H52:J52"/>
    <mergeCell ref="B49:D49"/>
    <mergeCell ref="E49:G49"/>
    <mergeCell ref="H49:J49"/>
    <mergeCell ref="L3:M3"/>
    <mergeCell ref="L4:M4"/>
    <mergeCell ref="L5:M5"/>
    <mergeCell ref="L6:M6"/>
    <mergeCell ref="L7:M7"/>
    <mergeCell ref="L8:M8"/>
    <mergeCell ref="B36:D36"/>
    <mergeCell ref="E36:G36"/>
    <mergeCell ref="H36:J36"/>
    <mergeCell ref="B7:C7"/>
    <mergeCell ref="H5:I5"/>
    <mergeCell ref="H6:I6"/>
    <mergeCell ref="F6:G6"/>
    <mergeCell ref="F7:G7"/>
    <mergeCell ref="F5:G5"/>
    <mergeCell ref="B5:C5"/>
    <mergeCell ref="H7:I7"/>
    <mergeCell ref="D5:E5"/>
    <mergeCell ref="E19:F19"/>
    <mergeCell ref="J19:K19"/>
    <mergeCell ref="E20:F20"/>
    <mergeCell ref="J20:K20"/>
    <mergeCell ref="E21:F21"/>
    <mergeCell ref="D8:E8"/>
    <mergeCell ref="B43:D43"/>
    <mergeCell ref="E43:G43"/>
    <mergeCell ref="H43:J43"/>
    <mergeCell ref="J14:K14"/>
    <mergeCell ref="H8:I8"/>
    <mergeCell ref="B34:D34"/>
    <mergeCell ref="H31:J31"/>
    <mergeCell ref="H40:J40"/>
    <mergeCell ref="B32:D32"/>
    <mergeCell ref="E32:G32"/>
    <mergeCell ref="H32:J32"/>
    <mergeCell ref="E33:G33"/>
    <mergeCell ref="H33:J33"/>
    <mergeCell ref="B40:D40"/>
    <mergeCell ref="J16:K16"/>
    <mergeCell ref="E15:F15"/>
    <mergeCell ref="J15:K15"/>
    <mergeCell ref="B8:C8"/>
    <mergeCell ref="F8:G8"/>
    <mergeCell ref="E13:F13"/>
    <mergeCell ref="J13:K13"/>
    <mergeCell ref="E14:F14"/>
    <mergeCell ref="J12:K12"/>
    <mergeCell ref="J26:K26"/>
    <mergeCell ref="E12:F12"/>
    <mergeCell ref="D7:E7"/>
    <mergeCell ref="E16:F16"/>
    <mergeCell ref="E17:F17"/>
    <mergeCell ref="J17:K17"/>
    <mergeCell ref="E18:F18"/>
    <mergeCell ref="J18:K18"/>
    <mergeCell ref="J21:K21"/>
    <mergeCell ref="E22:F22"/>
    <mergeCell ref="J22:K22"/>
    <mergeCell ref="B42:D42"/>
    <mergeCell ref="E42:G42"/>
    <mergeCell ref="H42:J42"/>
    <mergeCell ref="B33:D33"/>
    <mergeCell ref="E34:G34"/>
    <mergeCell ref="H34:J34"/>
    <mergeCell ref="E40:G40"/>
    <mergeCell ref="B31:D31"/>
    <mergeCell ref="E31:G31"/>
    <mergeCell ref="B35:D35"/>
    <mergeCell ref="E35:G35"/>
    <mergeCell ref="H35:J35"/>
    <mergeCell ref="B41:D41"/>
    <mergeCell ref="E41:G41"/>
    <mergeCell ref="H41:J41"/>
    <mergeCell ref="L1:M2"/>
    <mergeCell ref="J3:K3"/>
    <mergeCell ref="J4:K4"/>
    <mergeCell ref="J5:K5"/>
    <mergeCell ref="J6:K6"/>
    <mergeCell ref="J7:K7"/>
    <mergeCell ref="J8:K8"/>
    <mergeCell ref="B37:D37"/>
    <mergeCell ref="E37:G37"/>
    <mergeCell ref="H37:J37"/>
    <mergeCell ref="J24:K24"/>
    <mergeCell ref="J1:K2"/>
    <mergeCell ref="B3:C3"/>
    <mergeCell ref="D3:E3"/>
    <mergeCell ref="B4:C4"/>
    <mergeCell ref="D4:E4"/>
    <mergeCell ref="F3:G3"/>
    <mergeCell ref="F4:G4"/>
    <mergeCell ref="H3:I3"/>
    <mergeCell ref="H4:I4"/>
    <mergeCell ref="B6:C6"/>
    <mergeCell ref="D6:E6"/>
    <mergeCell ref="E23:F23"/>
    <mergeCell ref="J25:K25"/>
    <mergeCell ref="B73:D73"/>
    <mergeCell ref="E73:G73"/>
    <mergeCell ref="H73:J73"/>
    <mergeCell ref="B46:D46"/>
    <mergeCell ref="E46:G46"/>
    <mergeCell ref="H46:J46"/>
    <mergeCell ref="B55:D55"/>
    <mergeCell ref="E55:G55"/>
    <mergeCell ref="H55:J55"/>
    <mergeCell ref="B64:D64"/>
    <mergeCell ref="E64:G64"/>
    <mergeCell ref="H64:J64"/>
    <mergeCell ref="B60:D60"/>
    <mergeCell ref="E60:G60"/>
    <mergeCell ref="H60:J60"/>
    <mergeCell ref="B61:D61"/>
    <mergeCell ref="E61:G61"/>
    <mergeCell ref="H61:J61"/>
    <mergeCell ref="B70:D70"/>
    <mergeCell ref="E70:G70"/>
    <mergeCell ref="H70:J70"/>
    <mergeCell ref="B69:D69"/>
    <mergeCell ref="E69:G69"/>
    <mergeCell ref="H69:J69"/>
    <mergeCell ref="B71:D71"/>
    <mergeCell ref="E71:G71"/>
    <mergeCell ref="H71:J71"/>
    <mergeCell ref="B44:D44"/>
    <mergeCell ref="E44:G44"/>
    <mergeCell ref="H44:J44"/>
    <mergeCell ref="B53:D53"/>
    <mergeCell ref="E53:G53"/>
    <mergeCell ref="H53:J53"/>
    <mergeCell ref="B62:D62"/>
    <mergeCell ref="E62:G62"/>
    <mergeCell ref="H62:J62"/>
    <mergeCell ref="B67:D67"/>
    <mergeCell ref="E67:G67"/>
    <mergeCell ref="H67:J67"/>
    <mergeCell ref="B68:D68"/>
    <mergeCell ref="E68:G68"/>
    <mergeCell ref="H68:J68"/>
    <mergeCell ref="B50:D50"/>
    <mergeCell ref="E50:G50"/>
    <mergeCell ref="H50:J50"/>
    <mergeCell ref="B59:D59"/>
    <mergeCell ref="E59:G59"/>
    <mergeCell ref="H59:J59"/>
  </mergeCells>
  <phoneticPr fontId="3"/>
  <printOptions gridLinesSet="0"/>
  <pageMargins left="0.78740157480314965" right="0.78740157480314965" top="0.78740157480314965" bottom="0.78740157480314965" header="0" footer="0"/>
  <pageSetup paperSize="9" firstPageNumber="155" fitToHeight="0" pageOrder="overThenDown" orientation="portrait" useFirstPageNumber="1" r:id="rId19"/>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I86"/>
  <sheetViews>
    <sheetView view="pageBreakPreview" zoomScaleNormal="100" zoomScaleSheetLayoutView="100" workbookViewId="0">
      <selection activeCell="K12" sqref="K12"/>
    </sheetView>
  </sheetViews>
  <sheetFormatPr defaultColWidth="10.4140625" defaultRowHeight="14.4" customHeight="1"/>
  <cols>
    <col min="1" max="1" width="11.08203125" style="53" customWidth="1"/>
    <col min="2" max="4" width="9.4140625" style="53" customWidth="1"/>
    <col min="5" max="5" width="2.9140625" style="53" customWidth="1"/>
    <col min="6" max="6" width="11.08203125" style="53" customWidth="1"/>
    <col min="7" max="14" width="9.4140625" style="53" customWidth="1"/>
    <col min="15" max="255" width="10.4140625" style="53"/>
    <col min="256" max="256" width="1.6640625" style="53" customWidth="1"/>
    <col min="257" max="257" width="11.08203125" style="53" customWidth="1"/>
    <col min="258" max="260" width="9.4140625" style="53" customWidth="1"/>
    <col min="261" max="261" width="2.9140625" style="53" customWidth="1"/>
    <col min="262" max="262" width="11.08203125" style="53" customWidth="1"/>
    <col min="263" max="270" width="9.4140625" style="53" customWidth="1"/>
    <col min="271" max="511" width="10.4140625" style="53"/>
    <col min="512" max="512" width="1.6640625" style="53" customWidth="1"/>
    <col min="513" max="513" width="11.08203125" style="53" customWidth="1"/>
    <col min="514" max="516" width="9.4140625" style="53" customWidth="1"/>
    <col min="517" max="517" width="2.9140625" style="53" customWidth="1"/>
    <col min="518" max="518" width="11.08203125" style="53" customWidth="1"/>
    <col min="519" max="526" width="9.4140625" style="53" customWidth="1"/>
    <col min="527" max="767" width="10.4140625" style="53"/>
    <col min="768" max="768" width="1.6640625" style="53" customWidth="1"/>
    <col min="769" max="769" width="11.08203125" style="53" customWidth="1"/>
    <col min="770" max="772" width="9.4140625" style="53" customWidth="1"/>
    <col min="773" max="773" width="2.9140625" style="53" customWidth="1"/>
    <col min="774" max="774" width="11.08203125" style="53" customWidth="1"/>
    <col min="775" max="782" width="9.4140625" style="53" customWidth="1"/>
    <col min="783" max="1023" width="10.4140625" style="53"/>
    <col min="1024" max="1024" width="1.6640625" style="53" customWidth="1"/>
    <col min="1025" max="1025" width="11.08203125" style="53" customWidth="1"/>
    <col min="1026" max="1028" width="9.4140625" style="53" customWidth="1"/>
    <col min="1029" max="1029" width="2.9140625" style="53" customWidth="1"/>
    <col min="1030" max="1030" width="11.08203125" style="53" customWidth="1"/>
    <col min="1031" max="1038" width="9.4140625" style="53" customWidth="1"/>
    <col min="1039" max="1279" width="10.4140625" style="53"/>
    <col min="1280" max="1280" width="1.6640625" style="53" customWidth="1"/>
    <col min="1281" max="1281" width="11.08203125" style="53" customWidth="1"/>
    <col min="1282" max="1284" width="9.4140625" style="53" customWidth="1"/>
    <col min="1285" max="1285" width="2.9140625" style="53" customWidth="1"/>
    <col min="1286" max="1286" width="11.08203125" style="53" customWidth="1"/>
    <col min="1287" max="1294" width="9.4140625" style="53" customWidth="1"/>
    <col min="1295" max="1535" width="10.4140625" style="53"/>
    <col min="1536" max="1536" width="1.6640625" style="53" customWidth="1"/>
    <col min="1537" max="1537" width="11.08203125" style="53" customWidth="1"/>
    <col min="1538" max="1540" width="9.4140625" style="53" customWidth="1"/>
    <col min="1541" max="1541" width="2.9140625" style="53" customWidth="1"/>
    <col min="1542" max="1542" width="11.08203125" style="53" customWidth="1"/>
    <col min="1543" max="1550" width="9.4140625" style="53" customWidth="1"/>
    <col min="1551" max="1791" width="10.4140625" style="53"/>
    <col min="1792" max="1792" width="1.6640625" style="53" customWidth="1"/>
    <col min="1793" max="1793" width="11.08203125" style="53" customWidth="1"/>
    <col min="1794" max="1796" width="9.4140625" style="53" customWidth="1"/>
    <col min="1797" max="1797" width="2.9140625" style="53" customWidth="1"/>
    <col min="1798" max="1798" width="11.08203125" style="53" customWidth="1"/>
    <col min="1799" max="1806" width="9.4140625" style="53" customWidth="1"/>
    <col min="1807" max="2047" width="10.4140625" style="53"/>
    <col min="2048" max="2048" width="1.6640625" style="53" customWidth="1"/>
    <col min="2049" max="2049" width="11.08203125" style="53" customWidth="1"/>
    <col min="2050" max="2052" width="9.4140625" style="53" customWidth="1"/>
    <col min="2053" max="2053" width="2.9140625" style="53" customWidth="1"/>
    <col min="2054" max="2054" width="11.08203125" style="53" customWidth="1"/>
    <col min="2055" max="2062" width="9.4140625" style="53" customWidth="1"/>
    <col min="2063" max="2303" width="10.4140625" style="53"/>
    <col min="2304" max="2304" width="1.6640625" style="53" customWidth="1"/>
    <col min="2305" max="2305" width="11.08203125" style="53" customWidth="1"/>
    <col min="2306" max="2308" width="9.4140625" style="53" customWidth="1"/>
    <col min="2309" max="2309" width="2.9140625" style="53" customWidth="1"/>
    <col min="2310" max="2310" width="11.08203125" style="53" customWidth="1"/>
    <col min="2311" max="2318" width="9.4140625" style="53" customWidth="1"/>
    <col min="2319" max="2559" width="10.4140625" style="53"/>
    <col min="2560" max="2560" width="1.6640625" style="53" customWidth="1"/>
    <col min="2561" max="2561" width="11.08203125" style="53" customWidth="1"/>
    <col min="2562" max="2564" width="9.4140625" style="53" customWidth="1"/>
    <col min="2565" max="2565" width="2.9140625" style="53" customWidth="1"/>
    <col min="2566" max="2566" width="11.08203125" style="53" customWidth="1"/>
    <col min="2567" max="2574" width="9.4140625" style="53" customWidth="1"/>
    <col min="2575" max="2815" width="10.4140625" style="53"/>
    <col min="2816" max="2816" width="1.6640625" style="53" customWidth="1"/>
    <col min="2817" max="2817" width="11.08203125" style="53" customWidth="1"/>
    <col min="2818" max="2820" width="9.4140625" style="53" customWidth="1"/>
    <col min="2821" max="2821" width="2.9140625" style="53" customWidth="1"/>
    <col min="2822" max="2822" width="11.08203125" style="53" customWidth="1"/>
    <col min="2823" max="2830" width="9.4140625" style="53" customWidth="1"/>
    <col min="2831" max="3071" width="10.4140625" style="53"/>
    <col min="3072" max="3072" width="1.6640625" style="53" customWidth="1"/>
    <col min="3073" max="3073" width="11.08203125" style="53" customWidth="1"/>
    <col min="3074" max="3076" width="9.4140625" style="53" customWidth="1"/>
    <col min="3077" max="3077" width="2.9140625" style="53" customWidth="1"/>
    <col min="3078" max="3078" width="11.08203125" style="53" customWidth="1"/>
    <col min="3079" max="3086" width="9.4140625" style="53" customWidth="1"/>
    <col min="3087" max="3327" width="10.4140625" style="53"/>
    <col min="3328" max="3328" width="1.6640625" style="53" customWidth="1"/>
    <col min="3329" max="3329" width="11.08203125" style="53" customWidth="1"/>
    <col min="3330" max="3332" width="9.4140625" style="53" customWidth="1"/>
    <col min="3333" max="3333" width="2.9140625" style="53" customWidth="1"/>
    <col min="3334" max="3334" width="11.08203125" style="53" customWidth="1"/>
    <col min="3335" max="3342" width="9.4140625" style="53" customWidth="1"/>
    <col min="3343" max="3583" width="10.4140625" style="53"/>
    <col min="3584" max="3584" width="1.6640625" style="53" customWidth="1"/>
    <col min="3585" max="3585" width="11.08203125" style="53" customWidth="1"/>
    <col min="3586" max="3588" width="9.4140625" style="53" customWidth="1"/>
    <col min="3589" max="3589" width="2.9140625" style="53" customWidth="1"/>
    <col min="3590" max="3590" width="11.08203125" style="53" customWidth="1"/>
    <col min="3591" max="3598" width="9.4140625" style="53" customWidth="1"/>
    <col min="3599" max="3839" width="10.4140625" style="53"/>
    <col min="3840" max="3840" width="1.6640625" style="53" customWidth="1"/>
    <col min="3841" max="3841" width="11.08203125" style="53" customWidth="1"/>
    <col min="3842" max="3844" width="9.4140625" style="53" customWidth="1"/>
    <col min="3845" max="3845" width="2.9140625" style="53" customWidth="1"/>
    <col min="3846" max="3846" width="11.08203125" style="53" customWidth="1"/>
    <col min="3847" max="3854" width="9.4140625" style="53" customWidth="1"/>
    <col min="3855" max="4095" width="10.4140625" style="53"/>
    <col min="4096" max="4096" width="1.6640625" style="53" customWidth="1"/>
    <col min="4097" max="4097" width="11.08203125" style="53" customWidth="1"/>
    <col min="4098" max="4100" width="9.4140625" style="53" customWidth="1"/>
    <col min="4101" max="4101" width="2.9140625" style="53" customWidth="1"/>
    <col min="4102" max="4102" width="11.08203125" style="53" customWidth="1"/>
    <col min="4103" max="4110" width="9.4140625" style="53" customWidth="1"/>
    <col min="4111" max="4351" width="10.4140625" style="53"/>
    <col min="4352" max="4352" width="1.6640625" style="53" customWidth="1"/>
    <col min="4353" max="4353" width="11.08203125" style="53" customWidth="1"/>
    <col min="4354" max="4356" width="9.4140625" style="53" customWidth="1"/>
    <col min="4357" max="4357" width="2.9140625" style="53" customWidth="1"/>
    <col min="4358" max="4358" width="11.08203125" style="53" customWidth="1"/>
    <col min="4359" max="4366" width="9.4140625" style="53" customWidth="1"/>
    <col min="4367" max="4607" width="10.4140625" style="53"/>
    <col min="4608" max="4608" width="1.6640625" style="53" customWidth="1"/>
    <col min="4609" max="4609" width="11.08203125" style="53" customWidth="1"/>
    <col min="4610" max="4612" width="9.4140625" style="53" customWidth="1"/>
    <col min="4613" max="4613" width="2.9140625" style="53" customWidth="1"/>
    <col min="4614" max="4614" width="11.08203125" style="53" customWidth="1"/>
    <col min="4615" max="4622" width="9.4140625" style="53" customWidth="1"/>
    <col min="4623" max="4863" width="10.4140625" style="53"/>
    <col min="4864" max="4864" width="1.6640625" style="53" customWidth="1"/>
    <col min="4865" max="4865" width="11.08203125" style="53" customWidth="1"/>
    <col min="4866" max="4868" width="9.4140625" style="53" customWidth="1"/>
    <col min="4869" max="4869" width="2.9140625" style="53" customWidth="1"/>
    <col min="4870" max="4870" width="11.08203125" style="53" customWidth="1"/>
    <col min="4871" max="4878" width="9.4140625" style="53" customWidth="1"/>
    <col min="4879" max="5119" width="10.4140625" style="53"/>
    <col min="5120" max="5120" width="1.6640625" style="53" customWidth="1"/>
    <col min="5121" max="5121" width="11.08203125" style="53" customWidth="1"/>
    <col min="5122" max="5124" width="9.4140625" style="53" customWidth="1"/>
    <col min="5125" max="5125" width="2.9140625" style="53" customWidth="1"/>
    <col min="5126" max="5126" width="11.08203125" style="53" customWidth="1"/>
    <col min="5127" max="5134" width="9.4140625" style="53" customWidth="1"/>
    <col min="5135" max="5375" width="10.4140625" style="53"/>
    <col min="5376" max="5376" width="1.6640625" style="53" customWidth="1"/>
    <col min="5377" max="5377" width="11.08203125" style="53" customWidth="1"/>
    <col min="5378" max="5380" width="9.4140625" style="53" customWidth="1"/>
    <col min="5381" max="5381" width="2.9140625" style="53" customWidth="1"/>
    <col min="5382" max="5382" width="11.08203125" style="53" customWidth="1"/>
    <col min="5383" max="5390" width="9.4140625" style="53" customWidth="1"/>
    <col min="5391" max="5631" width="10.4140625" style="53"/>
    <col min="5632" max="5632" width="1.6640625" style="53" customWidth="1"/>
    <col min="5633" max="5633" width="11.08203125" style="53" customWidth="1"/>
    <col min="5634" max="5636" width="9.4140625" style="53" customWidth="1"/>
    <col min="5637" max="5637" width="2.9140625" style="53" customWidth="1"/>
    <col min="5638" max="5638" width="11.08203125" style="53" customWidth="1"/>
    <col min="5639" max="5646" width="9.4140625" style="53" customWidth="1"/>
    <col min="5647" max="5887" width="10.4140625" style="53"/>
    <col min="5888" max="5888" width="1.6640625" style="53" customWidth="1"/>
    <col min="5889" max="5889" width="11.08203125" style="53" customWidth="1"/>
    <col min="5890" max="5892" width="9.4140625" style="53" customWidth="1"/>
    <col min="5893" max="5893" width="2.9140625" style="53" customWidth="1"/>
    <col min="5894" max="5894" width="11.08203125" style="53" customWidth="1"/>
    <col min="5895" max="5902" width="9.4140625" style="53" customWidth="1"/>
    <col min="5903" max="6143" width="10.4140625" style="53"/>
    <col min="6144" max="6144" width="1.6640625" style="53" customWidth="1"/>
    <col min="6145" max="6145" width="11.08203125" style="53" customWidth="1"/>
    <col min="6146" max="6148" width="9.4140625" style="53" customWidth="1"/>
    <col min="6149" max="6149" width="2.9140625" style="53" customWidth="1"/>
    <col min="6150" max="6150" width="11.08203125" style="53" customWidth="1"/>
    <col min="6151" max="6158" width="9.4140625" style="53" customWidth="1"/>
    <col min="6159" max="6399" width="10.4140625" style="53"/>
    <col min="6400" max="6400" width="1.6640625" style="53" customWidth="1"/>
    <col min="6401" max="6401" width="11.08203125" style="53" customWidth="1"/>
    <col min="6402" max="6404" width="9.4140625" style="53" customWidth="1"/>
    <col min="6405" max="6405" width="2.9140625" style="53" customWidth="1"/>
    <col min="6406" max="6406" width="11.08203125" style="53" customWidth="1"/>
    <col min="6407" max="6414" width="9.4140625" style="53" customWidth="1"/>
    <col min="6415" max="6655" width="10.4140625" style="53"/>
    <col min="6656" max="6656" width="1.6640625" style="53" customWidth="1"/>
    <col min="6657" max="6657" width="11.08203125" style="53" customWidth="1"/>
    <col min="6658" max="6660" width="9.4140625" style="53" customWidth="1"/>
    <col min="6661" max="6661" width="2.9140625" style="53" customWidth="1"/>
    <col min="6662" max="6662" width="11.08203125" style="53" customWidth="1"/>
    <col min="6663" max="6670" width="9.4140625" style="53" customWidth="1"/>
    <col min="6671" max="6911" width="10.4140625" style="53"/>
    <col min="6912" max="6912" width="1.6640625" style="53" customWidth="1"/>
    <col min="6913" max="6913" width="11.08203125" style="53" customWidth="1"/>
    <col min="6914" max="6916" width="9.4140625" style="53" customWidth="1"/>
    <col min="6917" max="6917" width="2.9140625" style="53" customWidth="1"/>
    <col min="6918" max="6918" width="11.08203125" style="53" customWidth="1"/>
    <col min="6919" max="6926" width="9.4140625" style="53" customWidth="1"/>
    <col min="6927" max="7167" width="10.4140625" style="53"/>
    <col min="7168" max="7168" width="1.6640625" style="53" customWidth="1"/>
    <col min="7169" max="7169" width="11.08203125" style="53" customWidth="1"/>
    <col min="7170" max="7172" width="9.4140625" style="53" customWidth="1"/>
    <col min="7173" max="7173" width="2.9140625" style="53" customWidth="1"/>
    <col min="7174" max="7174" width="11.08203125" style="53" customWidth="1"/>
    <col min="7175" max="7182" width="9.4140625" style="53" customWidth="1"/>
    <col min="7183" max="7423" width="10.4140625" style="53"/>
    <col min="7424" max="7424" width="1.6640625" style="53" customWidth="1"/>
    <col min="7425" max="7425" width="11.08203125" style="53" customWidth="1"/>
    <col min="7426" max="7428" width="9.4140625" style="53" customWidth="1"/>
    <col min="7429" max="7429" width="2.9140625" style="53" customWidth="1"/>
    <col min="7430" max="7430" width="11.08203125" style="53" customWidth="1"/>
    <col min="7431" max="7438" width="9.4140625" style="53" customWidth="1"/>
    <col min="7439" max="7679" width="10.4140625" style="53"/>
    <col min="7680" max="7680" width="1.6640625" style="53" customWidth="1"/>
    <col min="7681" max="7681" width="11.08203125" style="53" customWidth="1"/>
    <col min="7682" max="7684" width="9.4140625" style="53" customWidth="1"/>
    <col min="7685" max="7685" width="2.9140625" style="53" customWidth="1"/>
    <col min="7686" max="7686" width="11.08203125" style="53" customWidth="1"/>
    <col min="7687" max="7694" width="9.4140625" style="53" customWidth="1"/>
    <col min="7695" max="7935" width="10.4140625" style="53"/>
    <col min="7936" max="7936" width="1.6640625" style="53" customWidth="1"/>
    <col min="7937" max="7937" width="11.08203125" style="53" customWidth="1"/>
    <col min="7938" max="7940" width="9.4140625" style="53" customWidth="1"/>
    <col min="7941" max="7941" width="2.9140625" style="53" customWidth="1"/>
    <col min="7942" max="7942" width="11.08203125" style="53" customWidth="1"/>
    <col min="7943" max="7950" width="9.4140625" style="53" customWidth="1"/>
    <col min="7951" max="8191" width="10.4140625" style="53"/>
    <col min="8192" max="8192" width="1.6640625" style="53" customWidth="1"/>
    <col min="8193" max="8193" width="11.08203125" style="53" customWidth="1"/>
    <col min="8194" max="8196" width="9.4140625" style="53" customWidth="1"/>
    <col min="8197" max="8197" width="2.9140625" style="53" customWidth="1"/>
    <col min="8198" max="8198" width="11.08203125" style="53" customWidth="1"/>
    <col min="8199" max="8206" width="9.4140625" style="53" customWidth="1"/>
    <col min="8207" max="8447" width="10.4140625" style="53"/>
    <col min="8448" max="8448" width="1.6640625" style="53" customWidth="1"/>
    <col min="8449" max="8449" width="11.08203125" style="53" customWidth="1"/>
    <col min="8450" max="8452" width="9.4140625" style="53" customWidth="1"/>
    <col min="8453" max="8453" width="2.9140625" style="53" customWidth="1"/>
    <col min="8454" max="8454" width="11.08203125" style="53" customWidth="1"/>
    <col min="8455" max="8462" width="9.4140625" style="53" customWidth="1"/>
    <col min="8463" max="8703" width="10.4140625" style="53"/>
    <col min="8704" max="8704" width="1.6640625" style="53" customWidth="1"/>
    <col min="8705" max="8705" width="11.08203125" style="53" customWidth="1"/>
    <col min="8706" max="8708" width="9.4140625" style="53" customWidth="1"/>
    <col min="8709" max="8709" width="2.9140625" style="53" customWidth="1"/>
    <col min="8710" max="8710" width="11.08203125" style="53" customWidth="1"/>
    <col min="8711" max="8718" width="9.4140625" style="53" customWidth="1"/>
    <col min="8719" max="8959" width="10.4140625" style="53"/>
    <col min="8960" max="8960" width="1.6640625" style="53" customWidth="1"/>
    <col min="8961" max="8961" width="11.08203125" style="53" customWidth="1"/>
    <col min="8962" max="8964" width="9.4140625" style="53" customWidth="1"/>
    <col min="8965" max="8965" width="2.9140625" style="53" customWidth="1"/>
    <col min="8966" max="8966" width="11.08203125" style="53" customWidth="1"/>
    <col min="8967" max="8974" width="9.4140625" style="53" customWidth="1"/>
    <col min="8975" max="9215" width="10.4140625" style="53"/>
    <col min="9216" max="9216" width="1.6640625" style="53" customWidth="1"/>
    <col min="9217" max="9217" width="11.08203125" style="53" customWidth="1"/>
    <col min="9218" max="9220" width="9.4140625" style="53" customWidth="1"/>
    <col min="9221" max="9221" width="2.9140625" style="53" customWidth="1"/>
    <col min="9222" max="9222" width="11.08203125" style="53" customWidth="1"/>
    <col min="9223" max="9230" width="9.4140625" style="53" customWidth="1"/>
    <col min="9231" max="9471" width="10.4140625" style="53"/>
    <col min="9472" max="9472" width="1.6640625" style="53" customWidth="1"/>
    <col min="9473" max="9473" width="11.08203125" style="53" customWidth="1"/>
    <col min="9474" max="9476" width="9.4140625" style="53" customWidth="1"/>
    <col min="9477" max="9477" width="2.9140625" style="53" customWidth="1"/>
    <col min="9478" max="9478" width="11.08203125" style="53" customWidth="1"/>
    <col min="9479" max="9486" width="9.4140625" style="53" customWidth="1"/>
    <col min="9487" max="9727" width="10.4140625" style="53"/>
    <col min="9728" max="9728" width="1.6640625" style="53" customWidth="1"/>
    <col min="9729" max="9729" width="11.08203125" style="53" customWidth="1"/>
    <col min="9730" max="9732" width="9.4140625" style="53" customWidth="1"/>
    <col min="9733" max="9733" width="2.9140625" style="53" customWidth="1"/>
    <col min="9734" max="9734" width="11.08203125" style="53" customWidth="1"/>
    <col min="9735" max="9742" width="9.4140625" style="53" customWidth="1"/>
    <col min="9743" max="9983" width="10.4140625" style="53"/>
    <col min="9984" max="9984" width="1.6640625" style="53" customWidth="1"/>
    <col min="9985" max="9985" width="11.08203125" style="53" customWidth="1"/>
    <col min="9986" max="9988" width="9.4140625" style="53" customWidth="1"/>
    <col min="9989" max="9989" width="2.9140625" style="53" customWidth="1"/>
    <col min="9990" max="9990" width="11.08203125" style="53" customWidth="1"/>
    <col min="9991" max="9998" width="9.4140625" style="53" customWidth="1"/>
    <col min="9999" max="10239" width="10.4140625" style="53"/>
    <col min="10240" max="10240" width="1.6640625" style="53" customWidth="1"/>
    <col min="10241" max="10241" width="11.08203125" style="53" customWidth="1"/>
    <col min="10242" max="10244" width="9.4140625" style="53" customWidth="1"/>
    <col min="10245" max="10245" width="2.9140625" style="53" customWidth="1"/>
    <col min="10246" max="10246" width="11.08203125" style="53" customWidth="1"/>
    <col min="10247" max="10254" width="9.4140625" style="53" customWidth="1"/>
    <col min="10255" max="10495" width="10.4140625" style="53"/>
    <col min="10496" max="10496" width="1.6640625" style="53" customWidth="1"/>
    <col min="10497" max="10497" width="11.08203125" style="53" customWidth="1"/>
    <col min="10498" max="10500" width="9.4140625" style="53" customWidth="1"/>
    <col min="10501" max="10501" width="2.9140625" style="53" customWidth="1"/>
    <col min="10502" max="10502" width="11.08203125" style="53" customWidth="1"/>
    <col min="10503" max="10510" width="9.4140625" style="53" customWidth="1"/>
    <col min="10511" max="10751" width="10.4140625" style="53"/>
    <col min="10752" max="10752" width="1.6640625" style="53" customWidth="1"/>
    <col min="10753" max="10753" width="11.08203125" style="53" customWidth="1"/>
    <col min="10754" max="10756" width="9.4140625" style="53" customWidth="1"/>
    <col min="10757" max="10757" width="2.9140625" style="53" customWidth="1"/>
    <col min="10758" max="10758" width="11.08203125" style="53" customWidth="1"/>
    <col min="10759" max="10766" width="9.4140625" style="53" customWidth="1"/>
    <col min="10767" max="11007" width="10.4140625" style="53"/>
    <col min="11008" max="11008" width="1.6640625" style="53" customWidth="1"/>
    <col min="11009" max="11009" width="11.08203125" style="53" customWidth="1"/>
    <col min="11010" max="11012" width="9.4140625" style="53" customWidth="1"/>
    <col min="11013" max="11013" width="2.9140625" style="53" customWidth="1"/>
    <col min="11014" max="11014" width="11.08203125" style="53" customWidth="1"/>
    <col min="11015" max="11022" width="9.4140625" style="53" customWidth="1"/>
    <col min="11023" max="11263" width="10.4140625" style="53"/>
    <col min="11264" max="11264" width="1.6640625" style="53" customWidth="1"/>
    <col min="11265" max="11265" width="11.08203125" style="53" customWidth="1"/>
    <col min="11266" max="11268" width="9.4140625" style="53" customWidth="1"/>
    <col min="11269" max="11269" width="2.9140625" style="53" customWidth="1"/>
    <col min="11270" max="11270" width="11.08203125" style="53" customWidth="1"/>
    <col min="11271" max="11278" width="9.4140625" style="53" customWidth="1"/>
    <col min="11279" max="11519" width="10.4140625" style="53"/>
    <col min="11520" max="11520" width="1.6640625" style="53" customWidth="1"/>
    <col min="11521" max="11521" width="11.08203125" style="53" customWidth="1"/>
    <col min="11522" max="11524" width="9.4140625" style="53" customWidth="1"/>
    <col min="11525" max="11525" width="2.9140625" style="53" customWidth="1"/>
    <col min="11526" max="11526" width="11.08203125" style="53" customWidth="1"/>
    <col min="11527" max="11534" width="9.4140625" style="53" customWidth="1"/>
    <col min="11535" max="11775" width="10.4140625" style="53"/>
    <col min="11776" max="11776" width="1.6640625" style="53" customWidth="1"/>
    <col min="11777" max="11777" width="11.08203125" style="53" customWidth="1"/>
    <col min="11778" max="11780" width="9.4140625" style="53" customWidth="1"/>
    <col min="11781" max="11781" width="2.9140625" style="53" customWidth="1"/>
    <col min="11782" max="11782" width="11.08203125" style="53" customWidth="1"/>
    <col min="11783" max="11790" width="9.4140625" style="53" customWidth="1"/>
    <col min="11791" max="12031" width="10.4140625" style="53"/>
    <col min="12032" max="12032" width="1.6640625" style="53" customWidth="1"/>
    <col min="12033" max="12033" width="11.08203125" style="53" customWidth="1"/>
    <col min="12034" max="12036" width="9.4140625" style="53" customWidth="1"/>
    <col min="12037" max="12037" width="2.9140625" style="53" customWidth="1"/>
    <col min="12038" max="12038" width="11.08203125" style="53" customWidth="1"/>
    <col min="12039" max="12046" width="9.4140625" style="53" customWidth="1"/>
    <col min="12047" max="12287" width="10.4140625" style="53"/>
    <col min="12288" max="12288" width="1.6640625" style="53" customWidth="1"/>
    <col min="12289" max="12289" width="11.08203125" style="53" customWidth="1"/>
    <col min="12290" max="12292" width="9.4140625" style="53" customWidth="1"/>
    <col min="12293" max="12293" width="2.9140625" style="53" customWidth="1"/>
    <col min="12294" max="12294" width="11.08203125" style="53" customWidth="1"/>
    <col min="12295" max="12302" width="9.4140625" style="53" customWidth="1"/>
    <col min="12303" max="12543" width="10.4140625" style="53"/>
    <col min="12544" max="12544" width="1.6640625" style="53" customWidth="1"/>
    <col min="12545" max="12545" width="11.08203125" style="53" customWidth="1"/>
    <col min="12546" max="12548" width="9.4140625" style="53" customWidth="1"/>
    <col min="12549" max="12549" width="2.9140625" style="53" customWidth="1"/>
    <col min="12550" max="12550" width="11.08203125" style="53" customWidth="1"/>
    <col min="12551" max="12558" width="9.4140625" style="53" customWidth="1"/>
    <col min="12559" max="12799" width="10.4140625" style="53"/>
    <col min="12800" max="12800" width="1.6640625" style="53" customWidth="1"/>
    <col min="12801" max="12801" width="11.08203125" style="53" customWidth="1"/>
    <col min="12802" max="12804" width="9.4140625" style="53" customWidth="1"/>
    <col min="12805" max="12805" width="2.9140625" style="53" customWidth="1"/>
    <col min="12806" max="12806" width="11.08203125" style="53" customWidth="1"/>
    <col min="12807" max="12814" width="9.4140625" style="53" customWidth="1"/>
    <col min="12815" max="13055" width="10.4140625" style="53"/>
    <col min="13056" max="13056" width="1.6640625" style="53" customWidth="1"/>
    <col min="13057" max="13057" width="11.08203125" style="53" customWidth="1"/>
    <col min="13058" max="13060" width="9.4140625" style="53" customWidth="1"/>
    <col min="13061" max="13061" width="2.9140625" style="53" customWidth="1"/>
    <col min="13062" max="13062" width="11.08203125" style="53" customWidth="1"/>
    <col min="13063" max="13070" width="9.4140625" style="53" customWidth="1"/>
    <col min="13071" max="13311" width="10.4140625" style="53"/>
    <col min="13312" max="13312" width="1.6640625" style="53" customWidth="1"/>
    <col min="13313" max="13313" width="11.08203125" style="53" customWidth="1"/>
    <col min="13314" max="13316" width="9.4140625" style="53" customWidth="1"/>
    <col min="13317" max="13317" width="2.9140625" style="53" customWidth="1"/>
    <col min="13318" max="13318" width="11.08203125" style="53" customWidth="1"/>
    <col min="13319" max="13326" width="9.4140625" style="53" customWidth="1"/>
    <col min="13327" max="13567" width="10.4140625" style="53"/>
    <col min="13568" max="13568" width="1.6640625" style="53" customWidth="1"/>
    <col min="13569" max="13569" width="11.08203125" style="53" customWidth="1"/>
    <col min="13570" max="13572" width="9.4140625" style="53" customWidth="1"/>
    <col min="13573" max="13573" width="2.9140625" style="53" customWidth="1"/>
    <col min="13574" max="13574" width="11.08203125" style="53" customWidth="1"/>
    <col min="13575" max="13582" width="9.4140625" style="53" customWidth="1"/>
    <col min="13583" max="13823" width="10.4140625" style="53"/>
    <col min="13824" max="13824" width="1.6640625" style="53" customWidth="1"/>
    <col min="13825" max="13825" width="11.08203125" style="53" customWidth="1"/>
    <col min="13826" max="13828" width="9.4140625" style="53" customWidth="1"/>
    <col min="13829" max="13829" width="2.9140625" style="53" customWidth="1"/>
    <col min="13830" max="13830" width="11.08203125" style="53" customWidth="1"/>
    <col min="13831" max="13838" width="9.4140625" style="53" customWidth="1"/>
    <col min="13839" max="14079" width="10.4140625" style="53"/>
    <col min="14080" max="14080" width="1.6640625" style="53" customWidth="1"/>
    <col min="14081" max="14081" width="11.08203125" style="53" customWidth="1"/>
    <col min="14082" max="14084" width="9.4140625" style="53" customWidth="1"/>
    <col min="14085" max="14085" width="2.9140625" style="53" customWidth="1"/>
    <col min="14086" max="14086" width="11.08203125" style="53" customWidth="1"/>
    <col min="14087" max="14094" width="9.4140625" style="53" customWidth="1"/>
    <col min="14095" max="14335" width="10.4140625" style="53"/>
    <col min="14336" max="14336" width="1.6640625" style="53" customWidth="1"/>
    <col min="14337" max="14337" width="11.08203125" style="53" customWidth="1"/>
    <col min="14338" max="14340" width="9.4140625" style="53" customWidth="1"/>
    <col min="14341" max="14341" width="2.9140625" style="53" customWidth="1"/>
    <col min="14342" max="14342" width="11.08203125" style="53" customWidth="1"/>
    <col min="14343" max="14350" width="9.4140625" style="53" customWidth="1"/>
    <col min="14351" max="14591" width="10.4140625" style="53"/>
    <col min="14592" max="14592" width="1.6640625" style="53" customWidth="1"/>
    <col min="14593" max="14593" width="11.08203125" style="53" customWidth="1"/>
    <col min="14594" max="14596" width="9.4140625" style="53" customWidth="1"/>
    <col min="14597" max="14597" width="2.9140625" style="53" customWidth="1"/>
    <col min="14598" max="14598" width="11.08203125" style="53" customWidth="1"/>
    <col min="14599" max="14606" width="9.4140625" style="53" customWidth="1"/>
    <col min="14607" max="14847" width="10.4140625" style="53"/>
    <col min="14848" max="14848" width="1.6640625" style="53" customWidth="1"/>
    <col min="14849" max="14849" width="11.08203125" style="53" customWidth="1"/>
    <col min="14850" max="14852" width="9.4140625" style="53" customWidth="1"/>
    <col min="14853" max="14853" width="2.9140625" style="53" customWidth="1"/>
    <col min="14854" max="14854" width="11.08203125" style="53" customWidth="1"/>
    <col min="14855" max="14862" width="9.4140625" style="53" customWidth="1"/>
    <col min="14863" max="15103" width="10.4140625" style="53"/>
    <col min="15104" max="15104" width="1.6640625" style="53" customWidth="1"/>
    <col min="15105" max="15105" width="11.08203125" style="53" customWidth="1"/>
    <col min="15106" max="15108" width="9.4140625" style="53" customWidth="1"/>
    <col min="15109" max="15109" width="2.9140625" style="53" customWidth="1"/>
    <col min="15110" max="15110" width="11.08203125" style="53" customWidth="1"/>
    <col min="15111" max="15118" width="9.4140625" style="53" customWidth="1"/>
    <col min="15119" max="15359" width="10.4140625" style="53"/>
    <col min="15360" max="15360" width="1.6640625" style="53" customWidth="1"/>
    <col min="15361" max="15361" width="11.08203125" style="53" customWidth="1"/>
    <col min="15362" max="15364" width="9.4140625" style="53" customWidth="1"/>
    <col min="15365" max="15365" width="2.9140625" style="53" customWidth="1"/>
    <col min="15366" max="15366" width="11.08203125" style="53" customWidth="1"/>
    <col min="15367" max="15374" width="9.4140625" style="53" customWidth="1"/>
    <col min="15375" max="15615" width="10.4140625" style="53"/>
    <col min="15616" max="15616" width="1.6640625" style="53" customWidth="1"/>
    <col min="15617" max="15617" width="11.08203125" style="53" customWidth="1"/>
    <col min="15618" max="15620" width="9.4140625" style="53" customWidth="1"/>
    <col min="15621" max="15621" width="2.9140625" style="53" customWidth="1"/>
    <col min="15622" max="15622" width="11.08203125" style="53" customWidth="1"/>
    <col min="15623" max="15630" width="9.4140625" style="53" customWidth="1"/>
    <col min="15631" max="15871" width="10.4140625" style="53"/>
    <col min="15872" max="15872" width="1.6640625" style="53" customWidth="1"/>
    <col min="15873" max="15873" width="11.08203125" style="53" customWidth="1"/>
    <col min="15874" max="15876" width="9.4140625" style="53" customWidth="1"/>
    <col min="15877" max="15877" width="2.9140625" style="53" customWidth="1"/>
    <col min="15878" max="15878" width="11.08203125" style="53" customWidth="1"/>
    <col min="15879" max="15886" width="9.4140625" style="53" customWidth="1"/>
    <col min="15887" max="16127" width="10.4140625" style="53"/>
    <col min="16128" max="16128" width="1.6640625" style="53" customWidth="1"/>
    <col min="16129" max="16129" width="11.08203125" style="53" customWidth="1"/>
    <col min="16130" max="16132" width="9.4140625" style="53" customWidth="1"/>
    <col min="16133" max="16133" width="2.9140625" style="53" customWidth="1"/>
    <col min="16134" max="16134" width="11.08203125" style="53" customWidth="1"/>
    <col min="16135" max="16142" width="9.4140625" style="53" customWidth="1"/>
    <col min="16143" max="16384" width="10.4140625" style="53"/>
  </cols>
  <sheetData>
    <row r="1" spans="1:9" s="40" customFormat="1" ht="19.5" customHeight="1">
      <c r="A1" s="39" t="s">
        <v>531</v>
      </c>
    </row>
    <row r="2" spans="1:9" s="56" customFormat="1" ht="10.5" customHeight="1">
      <c r="A2" s="499"/>
    </row>
    <row r="3" spans="1:9" s="56" customFormat="1" ht="20.25" customHeight="1">
      <c r="A3" s="308" t="s">
        <v>532</v>
      </c>
    </row>
    <row r="4" spans="1:9" s="56" customFormat="1" ht="13" thickBot="1">
      <c r="A4" s="499" t="s">
        <v>533</v>
      </c>
      <c r="D4" s="500" t="s">
        <v>521</v>
      </c>
      <c r="F4" s="499" t="s">
        <v>534</v>
      </c>
      <c r="I4" s="500" t="s">
        <v>521</v>
      </c>
    </row>
    <row r="5" spans="1:9" s="56" customFormat="1" ht="12.5">
      <c r="A5" s="501" t="s">
        <v>398</v>
      </c>
      <c r="B5" s="502" t="s">
        <v>528</v>
      </c>
      <c r="C5" s="502" t="s">
        <v>535</v>
      </c>
      <c r="D5" s="502" t="s">
        <v>536</v>
      </c>
      <c r="F5" s="503" t="s">
        <v>398</v>
      </c>
      <c r="G5" s="502" t="s">
        <v>528</v>
      </c>
      <c r="H5" s="502" t="s">
        <v>535</v>
      </c>
      <c r="I5" s="502" t="s">
        <v>536</v>
      </c>
    </row>
    <row r="6" spans="1:9" s="56" customFormat="1" ht="12.5" hidden="1">
      <c r="A6" s="55" t="s">
        <v>675</v>
      </c>
      <c r="B6" s="504" t="s">
        <v>694</v>
      </c>
      <c r="C6" s="505">
        <v>20</v>
      </c>
      <c r="D6" s="506" t="s">
        <v>695</v>
      </c>
      <c r="F6" s="55" t="s">
        <v>675</v>
      </c>
      <c r="G6" s="507">
        <v>1073</v>
      </c>
      <c r="H6" s="505">
        <v>961</v>
      </c>
      <c r="I6" s="508">
        <v>89.6</v>
      </c>
    </row>
    <row r="7" spans="1:9" s="56" customFormat="1" ht="12.5" hidden="1">
      <c r="A7" s="55" t="s">
        <v>748</v>
      </c>
      <c r="B7" s="504" t="s">
        <v>694</v>
      </c>
      <c r="C7" s="505">
        <v>3</v>
      </c>
      <c r="D7" s="506" t="s">
        <v>695</v>
      </c>
      <c r="F7" s="55" t="s">
        <v>748</v>
      </c>
      <c r="G7" s="507">
        <v>1089</v>
      </c>
      <c r="H7" s="505">
        <v>984</v>
      </c>
      <c r="I7" s="508">
        <v>90.4</v>
      </c>
    </row>
    <row r="8" spans="1:9" s="56" customFormat="1" ht="12.5">
      <c r="A8" s="362" t="s">
        <v>729</v>
      </c>
      <c r="B8" s="509" t="s">
        <v>653</v>
      </c>
      <c r="C8" s="505">
        <v>0</v>
      </c>
      <c r="D8" s="506" t="s">
        <v>741</v>
      </c>
      <c r="F8" s="362" t="s">
        <v>729</v>
      </c>
      <c r="G8" s="505">
        <v>1148</v>
      </c>
      <c r="H8" s="505">
        <v>1017</v>
      </c>
      <c r="I8" s="508">
        <v>88.6</v>
      </c>
    </row>
    <row r="9" spans="1:9" s="56" customFormat="1" ht="12.5">
      <c r="A9" s="362" t="s">
        <v>764</v>
      </c>
      <c r="B9" s="509" t="s">
        <v>653</v>
      </c>
      <c r="C9" s="505">
        <v>1</v>
      </c>
      <c r="D9" s="506" t="s">
        <v>653</v>
      </c>
      <c r="F9" s="362" t="s">
        <v>764</v>
      </c>
      <c r="G9" s="505">
        <v>1165</v>
      </c>
      <c r="H9" s="505">
        <v>1051</v>
      </c>
      <c r="I9" s="508">
        <v>90.2</v>
      </c>
    </row>
    <row r="10" spans="1:9" s="56" customFormat="1" ht="12.5">
      <c r="A10" s="362" t="s">
        <v>797</v>
      </c>
      <c r="B10" s="509" t="s">
        <v>653</v>
      </c>
      <c r="C10" s="505">
        <v>0</v>
      </c>
      <c r="D10" s="506" t="s">
        <v>653</v>
      </c>
      <c r="F10" s="362" t="s">
        <v>797</v>
      </c>
      <c r="G10" s="505">
        <v>1098</v>
      </c>
      <c r="H10" s="505">
        <v>1005</v>
      </c>
      <c r="I10" s="510">
        <f>H10/G10*100</f>
        <v>91.530054644808743</v>
      </c>
    </row>
    <row r="11" spans="1:9" s="56" customFormat="1" ht="13" thickBot="1">
      <c r="A11" s="464" t="s">
        <v>840</v>
      </c>
      <c r="B11" s="518" t="s">
        <v>787</v>
      </c>
      <c r="C11" s="519">
        <v>0</v>
      </c>
      <c r="D11" s="520" t="s">
        <v>787</v>
      </c>
      <c r="F11" s="464" t="s">
        <v>840</v>
      </c>
      <c r="G11" s="519">
        <v>1125</v>
      </c>
      <c r="H11" s="519">
        <v>948</v>
      </c>
      <c r="I11" s="521">
        <f>H11/G11*100</f>
        <v>84.266666666666666</v>
      </c>
    </row>
    <row r="12" spans="1:9" s="56" customFormat="1" ht="13" thickBot="1">
      <c r="A12" s="499" t="s">
        <v>537</v>
      </c>
      <c r="D12" s="500" t="s">
        <v>538</v>
      </c>
      <c r="F12" s="499" t="s">
        <v>662</v>
      </c>
      <c r="I12" s="500" t="s">
        <v>539</v>
      </c>
    </row>
    <row r="13" spans="1:9" s="56" customFormat="1" ht="12.5">
      <c r="A13" s="501" t="s">
        <v>398</v>
      </c>
      <c r="B13" s="502" t="s">
        <v>528</v>
      </c>
      <c r="C13" s="502" t="s">
        <v>535</v>
      </c>
      <c r="D13" s="502" t="s">
        <v>536</v>
      </c>
      <c r="F13" s="503" t="s">
        <v>398</v>
      </c>
      <c r="G13" s="502" t="s">
        <v>528</v>
      </c>
      <c r="H13" s="502" t="s">
        <v>535</v>
      </c>
      <c r="I13" s="502" t="s">
        <v>536</v>
      </c>
    </row>
    <row r="14" spans="1:9" s="56" customFormat="1" ht="12.5" hidden="1">
      <c r="A14" s="55" t="s">
        <v>675</v>
      </c>
      <c r="B14" s="507">
        <v>1048</v>
      </c>
      <c r="C14" s="505">
        <v>1042</v>
      </c>
      <c r="D14" s="508">
        <v>99.4</v>
      </c>
      <c r="F14" s="55" t="s">
        <v>675</v>
      </c>
      <c r="G14" s="507">
        <v>3054</v>
      </c>
      <c r="H14" s="505">
        <v>2998</v>
      </c>
      <c r="I14" s="508">
        <v>98.2</v>
      </c>
    </row>
    <row r="15" spans="1:9" s="56" customFormat="1" ht="12.5" hidden="1">
      <c r="A15" s="55" t="s">
        <v>748</v>
      </c>
      <c r="B15" s="507">
        <v>1020</v>
      </c>
      <c r="C15" s="505">
        <v>964</v>
      </c>
      <c r="D15" s="510">
        <v>94.5</v>
      </c>
      <c r="F15" s="55" t="s">
        <v>748</v>
      </c>
      <c r="G15" s="507">
        <v>2865</v>
      </c>
      <c r="H15" s="505">
        <v>2810</v>
      </c>
      <c r="I15" s="508">
        <v>98.1</v>
      </c>
    </row>
    <row r="16" spans="1:9" s="56" customFormat="1" ht="12.5">
      <c r="A16" s="362" t="s">
        <v>729</v>
      </c>
      <c r="B16" s="505">
        <v>980</v>
      </c>
      <c r="C16" s="505">
        <v>935</v>
      </c>
      <c r="D16" s="510">
        <v>95.4</v>
      </c>
      <c r="F16" s="362" t="s">
        <v>729</v>
      </c>
      <c r="G16" s="505">
        <v>2826</v>
      </c>
      <c r="H16" s="505">
        <v>2757</v>
      </c>
      <c r="I16" s="508">
        <v>97.6</v>
      </c>
    </row>
    <row r="17" spans="1:9" s="56" customFormat="1" ht="12.5">
      <c r="A17" s="362" t="s">
        <v>764</v>
      </c>
      <c r="B17" s="505">
        <v>948</v>
      </c>
      <c r="C17" s="505">
        <v>878</v>
      </c>
      <c r="D17" s="510">
        <v>92.6</v>
      </c>
      <c r="F17" s="362" t="s">
        <v>764</v>
      </c>
      <c r="G17" s="505">
        <v>2544</v>
      </c>
      <c r="H17" s="505">
        <v>2595</v>
      </c>
      <c r="I17" s="508">
        <v>102</v>
      </c>
    </row>
    <row r="18" spans="1:9" s="56" customFormat="1" ht="12.5">
      <c r="A18" s="362" t="s">
        <v>797</v>
      </c>
      <c r="B18" s="505">
        <v>902</v>
      </c>
      <c r="C18" s="505">
        <v>844</v>
      </c>
      <c r="D18" s="510">
        <v>93.569844789356978</v>
      </c>
      <c r="F18" s="362" t="s">
        <v>797</v>
      </c>
      <c r="G18" s="505">
        <v>2493</v>
      </c>
      <c r="H18" s="505">
        <v>2419</v>
      </c>
      <c r="I18" s="508">
        <v>97.031688728439633</v>
      </c>
    </row>
    <row r="19" spans="1:9" s="56" customFormat="1" ht="13" thickBot="1">
      <c r="A19" s="464" t="s">
        <v>840</v>
      </c>
      <c r="B19" s="519">
        <v>868</v>
      </c>
      <c r="C19" s="519">
        <v>830</v>
      </c>
      <c r="D19" s="521">
        <v>95.6</v>
      </c>
      <c r="F19" s="464" t="s">
        <v>840</v>
      </c>
      <c r="G19" s="519">
        <v>2199</v>
      </c>
      <c r="H19" s="519">
        <v>2264</v>
      </c>
      <c r="I19" s="521">
        <f>H19/G19*100</f>
        <v>102.95588904047295</v>
      </c>
    </row>
    <row r="20" spans="1:9" s="56" customFormat="1" ht="12.5">
      <c r="A20" s="499"/>
      <c r="F20" s="57"/>
      <c r="G20" s="505"/>
      <c r="H20" s="505"/>
      <c r="I20" s="511"/>
    </row>
    <row r="21" spans="1:9" s="56" customFormat="1" ht="13" thickBot="1">
      <c r="A21" s="499" t="s">
        <v>540</v>
      </c>
      <c r="D21" s="500" t="s">
        <v>526</v>
      </c>
      <c r="F21" s="499" t="s">
        <v>541</v>
      </c>
      <c r="I21" s="500" t="s">
        <v>521</v>
      </c>
    </row>
    <row r="22" spans="1:9" s="56" customFormat="1" ht="12.5">
      <c r="A22" s="503" t="s">
        <v>398</v>
      </c>
      <c r="B22" s="502" t="s">
        <v>528</v>
      </c>
      <c r="C22" s="502" t="s">
        <v>535</v>
      </c>
      <c r="D22" s="502" t="s">
        <v>536</v>
      </c>
      <c r="F22" s="503" t="s">
        <v>398</v>
      </c>
      <c r="G22" s="502" t="s">
        <v>528</v>
      </c>
      <c r="H22" s="502" t="s">
        <v>535</v>
      </c>
      <c r="I22" s="502" t="s">
        <v>536</v>
      </c>
    </row>
    <row r="23" spans="1:9" s="56" customFormat="1" ht="12.5" hidden="1">
      <c r="A23" s="55" t="s">
        <v>675</v>
      </c>
      <c r="B23" s="507">
        <v>1094</v>
      </c>
      <c r="C23" s="505">
        <v>1033</v>
      </c>
      <c r="D23" s="508">
        <v>94.4</v>
      </c>
      <c r="F23" s="55" t="s">
        <v>675</v>
      </c>
      <c r="G23" s="507">
        <v>4163</v>
      </c>
      <c r="H23" s="505">
        <v>3919</v>
      </c>
      <c r="I23" s="508">
        <v>94.1</v>
      </c>
    </row>
    <row r="24" spans="1:9" s="56" customFormat="1" ht="12.5" hidden="1">
      <c r="A24" s="55" t="s">
        <v>748</v>
      </c>
      <c r="B24" s="507">
        <v>1143</v>
      </c>
      <c r="C24" s="505">
        <v>1066</v>
      </c>
      <c r="D24" s="510">
        <v>93.3</v>
      </c>
      <c r="F24" s="55" t="s">
        <v>748</v>
      </c>
      <c r="G24" s="507">
        <v>3976</v>
      </c>
      <c r="H24" s="505">
        <v>3808</v>
      </c>
      <c r="I24" s="508">
        <v>95.8</v>
      </c>
    </row>
    <row r="25" spans="1:9" s="56" customFormat="1" ht="12.5">
      <c r="A25" s="362" t="s">
        <v>729</v>
      </c>
      <c r="B25" s="505">
        <v>1126</v>
      </c>
      <c r="C25" s="505">
        <v>1072</v>
      </c>
      <c r="D25" s="510">
        <v>95.2</v>
      </c>
      <c r="F25" s="362" t="s">
        <v>729</v>
      </c>
      <c r="G25" s="505">
        <v>3992</v>
      </c>
      <c r="H25" s="505">
        <v>3724</v>
      </c>
      <c r="I25" s="508">
        <v>93.3</v>
      </c>
    </row>
    <row r="26" spans="1:9" s="56" customFormat="1" ht="12.5">
      <c r="A26" s="362" t="s">
        <v>764</v>
      </c>
      <c r="B26" s="505">
        <v>1045</v>
      </c>
      <c r="C26" s="505">
        <v>996</v>
      </c>
      <c r="D26" s="510">
        <v>95.3</v>
      </c>
      <c r="F26" s="362" t="s">
        <v>764</v>
      </c>
      <c r="G26" s="505">
        <v>3443</v>
      </c>
      <c r="H26" s="505">
        <v>3585</v>
      </c>
      <c r="I26" s="508">
        <v>104.1</v>
      </c>
    </row>
    <row r="27" spans="1:9" s="56" customFormat="1" ht="12.5">
      <c r="A27" s="362" t="s">
        <v>797</v>
      </c>
      <c r="B27" s="505">
        <v>1057</v>
      </c>
      <c r="C27" s="505">
        <v>995</v>
      </c>
      <c r="D27" s="510">
        <v>94.134342478713336</v>
      </c>
      <c r="F27" s="362" t="s">
        <v>797</v>
      </c>
      <c r="G27" s="505">
        <v>3344</v>
      </c>
      <c r="H27" s="505">
        <v>3281</v>
      </c>
      <c r="I27" s="508">
        <v>98.116028708133967</v>
      </c>
    </row>
    <row r="28" spans="1:9" s="56" customFormat="1" ht="13" thickBot="1">
      <c r="A28" s="464" t="s">
        <v>840</v>
      </c>
      <c r="B28" s="519">
        <v>1029</v>
      </c>
      <c r="C28" s="519">
        <v>977</v>
      </c>
      <c r="D28" s="521">
        <v>94.9</v>
      </c>
      <c r="F28" s="464" t="s">
        <v>840</v>
      </c>
      <c r="G28" s="519">
        <v>3056</v>
      </c>
      <c r="H28" s="519">
        <v>3079</v>
      </c>
      <c r="I28" s="521">
        <f>H28/G28*100</f>
        <v>100.75261780104712</v>
      </c>
    </row>
    <row r="29" spans="1:9" s="56" customFormat="1" ht="12.5">
      <c r="B29" s="505"/>
      <c r="C29" s="505"/>
      <c r="D29" s="512"/>
      <c r="F29" s="57"/>
      <c r="G29" s="505"/>
      <c r="H29" s="505"/>
      <c r="I29" s="513"/>
    </row>
    <row r="30" spans="1:9" s="56" customFormat="1" ht="13" thickBot="1">
      <c r="A30" s="499" t="s">
        <v>542</v>
      </c>
      <c r="D30" s="500" t="s">
        <v>538</v>
      </c>
      <c r="F30" s="499" t="s">
        <v>543</v>
      </c>
      <c r="I30" s="500" t="s">
        <v>539</v>
      </c>
    </row>
    <row r="31" spans="1:9" s="56" customFormat="1" ht="12.5">
      <c r="A31" s="503" t="s">
        <v>398</v>
      </c>
      <c r="B31" s="502" t="s">
        <v>528</v>
      </c>
      <c r="C31" s="502" t="s">
        <v>535</v>
      </c>
      <c r="D31" s="502" t="s">
        <v>536</v>
      </c>
      <c r="F31" s="503" t="s">
        <v>398</v>
      </c>
      <c r="G31" s="502" t="s">
        <v>528</v>
      </c>
      <c r="H31" s="502" t="s">
        <v>535</v>
      </c>
      <c r="I31" s="502" t="s">
        <v>536</v>
      </c>
    </row>
    <row r="32" spans="1:9" s="56" customFormat="1" ht="12.5" hidden="1">
      <c r="A32" s="55" t="s">
        <v>675</v>
      </c>
      <c r="B32" s="507">
        <v>1000</v>
      </c>
      <c r="C32" s="505">
        <v>967</v>
      </c>
      <c r="D32" s="508">
        <v>96.7</v>
      </c>
      <c r="F32" s="55" t="s">
        <v>675</v>
      </c>
      <c r="G32" s="507">
        <v>2102</v>
      </c>
      <c r="H32" s="505">
        <v>1980</v>
      </c>
      <c r="I32" s="508">
        <v>94.2</v>
      </c>
    </row>
    <row r="33" spans="1:9" s="56" customFormat="1" ht="12.5" hidden="1">
      <c r="A33" s="55" t="s">
        <v>748</v>
      </c>
      <c r="B33" s="507">
        <v>989</v>
      </c>
      <c r="C33" s="505">
        <v>951</v>
      </c>
      <c r="D33" s="510">
        <v>96.2</v>
      </c>
      <c r="F33" s="55" t="s">
        <v>748</v>
      </c>
      <c r="G33" s="507">
        <v>2038</v>
      </c>
      <c r="H33" s="505">
        <v>1914</v>
      </c>
      <c r="I33" s="508">
        <v>93.9</v>
      </c>
    </row>
    <row r="34" spans="1:9" s="56" customFormat="1" ht="12.5">
      <c r="A34" s="362" t="s">
        <v>729</v>
      </c>
      <c r="B34" s="505">
        <v>916</v>
      </c>
      <c r="C34" s="505">
        <v>914</v>
      </c>
      <c r="D34" s="510">
        <v>99.8</v>
      </c>
      <c r="F34" s="362" t="s">
        <v>729</v>
      </c>
      <c r="G34" s="505">
        <v>1956</v>
      </c>
      <c r="H34" s="505">
        <v>1906</v>
      </c>
      <c r="I34" s="508">
        <v>97.4</v>
      </c>
    </row>
    <row r="35" spans="1:9" s="56" customFormat="1" ht="12.5">
      <c r="A35" s="362" t="s">
        <v>764</v>
      </c>
      <c r="B35" s="505">
        <v>898</v>
      </c>
      <c r="C35" s="505">
        <v>885</v>
      </c>
      <c r="D35" s="510">
        <v>98.6</v>
      </c>
      <c r="F35" s="362" t="s">
        <v>764</v>
      </c>
      <c r="G35" s="505">
        <v>1896</v>
      </c>
      <c r="H35" s="505">
        <v>1865</v>
      </c>
      <c r="I35" s="508">
        <v>98.4</v>
      </c>
    </row>
    <row r="36" spans="1:9" s="56" customFormat="1" ht="12.5">
      <c r="A36" s="362" t="s">
        <v>797</v>
      </c>
      <c r="B36" s="505">
        <v>812</v>
      </c>
      <c r="C36" s="505">
        <v>807</v>
      </c>
      <c r="D36" s="510">
        <v>99.384236453201964</v>
      </c>
      <c r="F36" s="362" t="s">
        <v>797</v>
      </c>
      <c r="G36" s="505">
        <v>1804</v>
      </c>
      <c r="H36" s="505">
        <v>1636</v>
      </c>
      <c r="I36" s="508">
        <v>90.687361419068736</v>
      </c>
    </row>
    <row r="37" spans="1:9" s="56" customFormat="1" ht="13" thickBot="1">
      <c r="A37" s="464" t="s">
        <v>840</v>
      </c>
      <c r="B37" s="519">
        <v>784</v>
      </c>
      <c r="C37" s="519">
        <v>764</v>
      </c>
      <c r="D37" s="521">
        <v>97.4</v>
      </c>
      <c r="F37" s="464" t="s">
        <v>840</v>
      </c>
      <c r="G37" s="519">
        <v>1736</v>
      </c>
      <c r="H37" s="519">
        <v>1647</v>
      </c>
      <c r="I37" s="521">
        <f>H37/G37*100</f>
        <v>94.873271889400925</v>
      </c>
    </row>
    <row r="38" spans="1:9" s="56" customFormat="1" ht="12.5"/>
    <row r="39" spans="1:9" s="56" customFormat="1" ht="13" thickBot="1">
      <c r="A39" s="499" t="s">
        <v>544</v>
      </c>
      <c r="D39" s="500" t="s">
        <v>538</v>
      </c>
      <c r="F39" s="499" t="s">
        <v>545</v>
      </c>
      <c r="I39" s="500" t="s">
        <v>538</v>
      </c>
    </row>
    <row r="40" spans="1:9" s="56" customFormat="1" ht="12.5">
      <c r="A40" s="503" t="s">
        <v>398</v>
      </c>
      <c r="B40" s="502" t="s">
        <v>528</v>
      </c>
      <c r="C40" s="502" t="s">
        <v>535</v>
      </c>
      <c r="D40" s="502" t="s">
        <v>536</v>
      </c>
      <c r="F40" s="503" t="s">
        <v>398</v>
      </c>
      <c r="G40" s="502" t="s">
        <v>528</v>
      </c>
      <c r="H40" s="502" t="s">
        <v>535</v>
      </c>
      <c r="I40" s="502" t="s">
        <v>536</v>
      </c>
    </row>
    <row r="41" spans="1:9" s="56" customFormat="1" ht="12.5" hidden="1">
      <c r="A41" s="55" t="s">
        <v>675</v>
      </c>
      <c r="B41" s="507">
        <v>4024</v>
      </c>
      <c r="C41" s="505">
        <v>3884</v>
      </c>
      <c r="D41" s="508">
        <v>96.5</v>
      </c>
      <c r="F41" s="55" t="s">
        <v>675</v>
      </c>
      <c r="G41" s="507">
        <v>4074</v>
      </c>
      <c r="H41" s="505">
        <v>3889</v>
      </c>
      <c r="I41" s="508">
        <v>95.5</v>
      </c>
    </row>
    <row r="42" spans="1:9" s="56" customFormat="1" ht="12.5" hidden="1">
      <c r="A42" s="55" t="s">
        <v>748</v>
      </c>
      <c r="B42" s="507">
        <v>3912</v>
      </c>
      <c r="C42" s="505">
        <v>3794</v>
      </c>
      <c r="D42" s="510">
        <v>97</v>
      </c>
      <c r="F42" s="55" t="s">
        <v>748</v>
      </c>
      <c r="G42" s="507">
        <v>3918</v>
      </c>
      <c r="H42" s="505">
        <v>3804</v>
      </c>
      <c r="I42" s="508">
        <v>97.1</v>
      </c>
    </row>
    <row r="43" spans="1:9" s="56" customFormat="1" ht="12.5">
      <c r="A43" s="362" t="s">
        <v>729</v>
      </c>
      <c r="B43" s="505">
        <v>3707</v>
      </c>
      <c r="C43" s="505">
        <v>3578</v>
      </c>
      <c r="D43" s="510">
        <v>96.5</v>
      </c>
      <c r="F43" s="362" t="s">
        <v>729</v>
      </c>
      <c r="G43" s="505">
        <v>4011</v>
      </c>
      <c r="H43" s="505">
        <v>3672</v>
      </c>
      <c r="I43" s="508">
        <v>91.5</v>
      </c>
    </row>
    <row r="44" spans="1:9" s="56" customFormat="1" ht="12.5">
      <c r="A44" s="362" t="s">
        <v>764</v>
      </c>
      <c r="B44" s="505">
        <v>3443</v>
      </c>
      <c r="C44" s="505">
        <v>3605</v>
      </c>
      <c r="D44" s="510">
        <v>104.7</v>
      </c>
      <c r="F44" s="362" t="s">
        <v>764</v>
      </c>
      <c r="G44" s="505">
        <v>3443</v>
      </c>
      <c r="H44" s="505">
        <v>3509</v>
      </c>
      <c r="I44" s="508">
        <v>101.9</v>
      </c>
    </row>
    <row r="45" spans="1:9" s="56" customFormat="1" ht="12.5">
      <c r="A45" s="362" t="s">
        <v>797</v>
      </c>
      <c r="B45" s="505">
        <v>3344</v>
      </c>
      <c r="C45" s="505">
        <v>3274</v>
      </c>
      <c r="D45" s="510">
        <v>97.906698564593299</v>
      </c>
      <c r="F45" s="362" t="s">
        <v>797</v>
      </c>
      <c r="G45" s="505">
        <v>3344</v>
      </c>
      <c r="H45" s="505">
        <v>3270</v>
      </c>
      <c r="I45" s="508">
        <v>97.787081339712927</v>
      </c>
    </row>
    <row r="46" spans="1:9" s="56" customFormat="1" ht="13" thickBot="1">
      <c r="A46" s="464" t="s">
        <v>840</v>
      </c>
      <c r="B46" s="519">
        <v>3056</v>
      </c>
      <c r="C46" s="519">
        <v>3085</v>
      </c>
      <c r="D46" s="521">
        <v>100.9</v>
      </c>
      <c r="F46" s="464" t="s">
        <v>840</v>
      </c>
      <c r="G46" s="519">
        <v>3056</v>
      </c>
      <c r="H46" s="519">
        <v>3089</v>
      </c>
      <c r="I46" s="521">
        <f>H46/G46*100</f>
        <v>101.07984293193716</v>
      </c>
    </row>
    <row r="47" spans="1:9" s="56" customFormat="1" ht="12.5"/>
    <row r="48" spans="1:9" s="56" customFormat="1" ht="14">
      <c r="E48" s="505"/>
      <c r="F48" s="514" t="s">
        <v>546</v>
      </c>
      <c r="G48" s="505"/>
      <c r="H48" s="505"/>
      <c r="I48" s="515"/>
    </row>
    <row r="49" spans="1:9" s="56" customFormat="1" ht="13" thickBot="1">
      <c r="A49" s="499" t="s">
        <v>547</v>
      </c>
      <c r="D49" s="500" t="s">
        <v>526</v>
      </c>
      <c r="F49" s="499" t="s">
        <v>548</v>
      </c>
      <c r="I49" s="500" t="s">
        <v>549</v>
      </c>
    </row>
    <row r="50" spans="1:9" s="56" customFormat="1" ht="12.5">
      <c r="A50" s="501" t="s">
        <v>398</v>
      </c>
      <c r="B50" s="502" t="s">
        <v>528</v>
      </c>
      <c r="C50" s="502" t="s">
        <v>535</v>
      </c>
      <c r="D50" s="502" t="s">
        <v>536</v>
      </c>
      <c r="F50" s="501" t="s">
        <v>398</v>
      </c>
      <c r="G50" s="502" t="s">
        <v>528</v>
      </c>
      <c r="H50" s="502" t="s">
        <v>535</v>
      </c>
      <c r="I50" s="502" t="s">
        <v>536</v>
      </c>
    </row>
    <row r="51" spans="1:9" s="56" customFormat="1" ht="12.5" hidden="1">
      <c r="A51" s="55" t="s">
        <v>675</v>
      </c>
      <c r="B51" s="507">
        <v>3394</v>
      </c>
      <c r="C51" s="505">
        <v>3251</v>
      </c>
      <c r="D51" s="510">
        <v>95.8</v>
      </c>
      <c r="F51" s="55" t="s">
        <v>675</v>
      </c>
      <c r="G51" s="507">
        <v>30687</v>
      </c>
      <c r="H51" s="505">
        <v>15280</v>
      </c>
      <c r="I51" s="508">
        <v>49.8</v>
      </c>
    </row>
    <row r="52" spans="1:9" s="56" customFormat="1" ht="12.5" hidden="1">
      <c r="A52" s="55" t="s">
        <v>748</v>
      </c>
      <c r="B52" s="507">
        <v>3524</v>
      </c>
      <c r="C52" s="505">
        <v>3489</v>
      </c>
      <c r="D52" s="510">
        <v>99</v>
      </c>
      <c r="F52" s="55" t="s">
        <v>748</v>
      </c>
      <c r="G52" s="507">
        <v>31290</v>
      </c>
      <c r="H52" s="505">
        <v>15624</v>
      </c>
      <c r="I52" s="508">
        <v>49.9</v>
      </c>
    </row>
    <row r="53" spans="1:9" s="56" customFormat="1" ht="12.5">
      <c r="A53" s="362" t="s">
        <v>729</v>
      </c>
      <c r="B53" s="505">
        <v>3937</v>
      </c>
      <c r="C53" s="505">
        <v>3569</v>
      </c>
      <c r="D53" s="510">
        <v>90.7</v>
      </c>
      <c r="F53" s="362" t="s">
        <v>729</v>
      </c>
      <c r="G53" s="505">
        <v>31632</v>
      </c>
      <c r="H53" s="505">
        <v>16658</v>
      </c>
      <c r="I53" s="508">
        <v>52.7</v>
      </c>
    </row>
    <row r="54" spans="1:9" s="56" customFormat="1" ht="12.5">
      <c r="A54" s="362" t="s">
        <v>764</v>
      </c>
      <c r="B54" s="505">
        <v>3002</v>
      </c>
      <c r="C54" s="505">
        <v>3899</v>
      </c>
      <c r="D54" s="510">
        <v>129.9</v>
      </c>
      <c r="F54" s="362" t="s">
        <v>764</v>
      </c>
      <c r="G54" s="505">
        <v>32162</v>
      </c>
      <c r="H54" s="505">
        <v>20611</v>
      </c>
      <c r="I54" s="508">
        <v>64.099999999999994</v>
      </c>
    </row>
    <row r="55" spans="1:9" s="56" customFormat="1" ht="12.5">
      <c r="A55" s="362" t="s">
        <v>797</v>
      </c>
      <c r="B55" s="505">
        <v>2890</v>
      </c>
      <c r="C55" s="505">
        <v>2150</v>
      </c>
      <c r="D55" s="510">
        <v>74.394463667820062</v>
      </c>
      <c r="F55" s="362" t="s">
        <v>797</v>
      </c>
      <c r="G55" s="505">
        <v>32601</v>
      </c>
      <c r="H55" s="505">
        <v>18620</v>
      </c>
      <c r="I55" s="508">
        <v>57.114812429066596</v>
      </c>
    </row>
    <row r="56" spans="1:9" s="56" customFormat="1" ht="13" thickBot="1">
      <c r="A56" s="464" t="s">
        <v>840</v>
      </c>
      <c r="B56" s="519">
        <v>2793</v>
      </c>
      <c r="C56" s="519">
        <v>2801</v>
      </c>
      <c r="D56" s="521">
        <v>100.2</v>
      </c>
      <c r="F56" s="464" t="s">
        <v>840</v>
      </c>
      <c r="G56" s="519">
        <v>32792</v>
      </c>
      <c r="H56" s="519">
        <v>18457</v>
      </c>
      <c r="I56" s="521">
        <f>H56/G56*100</f>
        <v>56.285069529153454</v>
      </c>
    </row>
    <row r="57" spans="1:9" s="56" customFormat="1" ht="12.5">
      <c r="A57" s="57"/>
      <c r="B57" s="505"/>
      <c r="C57" s="505"/>
      <c r="D57" s="513"/>
      <c r="F57" s="490"/>
      <c r="G57" s="505"/>
      <c r="H57" s="505"/>
      <c r="I57" s="515"/>
    </row>
    <row r="58" spans="1:9" s="56" customFormat="1" ht="13" thickBot="1">
      <c r="A58" s="499" t="s">
        <v>550</v>
      </c>
      <c r="D58" s="500" t="s">
        <v>539</v>
      </c>
      <c r="F58" s="499" t="s">
        <v>551</v>
      </c>
      <c r="I58" s="500" t="s">
        <v>521</v>
      </c>
    </row>
    <row r="59" spans="1:9" s="56" customFormat="1" ht="12.5">
      <c r="A59" s="501" t="s">
        <v>398</v>
      </c>
      <c r="B59" s="502" t="s">
        <v>528</v>
      </c>
      <c r="C59" s="502" t="s">
        <v>535</v>
      </c>
      <c r="D59" s="502" t="s">
        <v>536</v>
      </c>
      <c r="F59" s="501" t="s">
        <v>398</v>
      </c>
      <c r="G59" s="502" t="s">
        <v>528</v>
      </c>
      <c r="H59" s="502" t="s">
        <v>535</v>
      </c>
      <c r="I59" s="502" t="s">
        <v>536</v>
      </c>
    </row>
    <row r="60" spans="1:9" s="56" customFormat="1" ht="12.5" hidden="1">
      <c r="A60" s="55" t="s">
        <v>675</v>
      </c>
      <c r="B60" s="516">
        <v>2225</v>
      </c>
      <c r="C60" s="505">
        <v>1183</v>
      </c>
      <c r="D60" s="517">
        <v>53.2</v>
      </c>
      <c r="F60" s="55" t="s">
        <v>675</v>
      </c>
      <c r="G60" s="507">
        <v>6322</v>
      </c>
      <c r="H60" s="505">
        <v>3021</v>
      </c>
      <c r="I60" s="508">
        <v>47.8</v>
      </c>
    </row>
    <row r="61" spans="1:9" s="56" customFormat="1" ht="12.5" hidden="1">
      <c r="A61" s="55" t="s">
        <v>748</v>
      </c>
      <c r="B61" s="507">
        <v>2284</v>
      </c>
      <c r="C61" s="505">
        <v>1672</v>
      </c>
      <c r="D61" s="510">
        <v>73.2</v>
      </c>
      <c r="F61" s="55" t="s">
        <v>748</v>
      </c>
      <c r="G61" s="507">
        <v>6717</v>
      </c>
      <c r="H61" s="505">
        <v>2950</v>
      </c>
      <c r="I61" s="508">
        <v>43.9</v>
      </c>
    </row>
    <row r="62" spans="1:9" s="56" customFormat="1" ht="12.5">
      <c r="A62" s="362" t="s">
        <v>729</v>
      </c>
      <c r="B62" s="505">
        <v>2251</v>
      </c>
      <c r="C62" s="505">
        <v>1902</v>
      </c>
      <c r="D62" s="510">
        <v>84.5</v>
      </c>
      <c r="F62" s="362" t="s">
        <v>729</v>
      </c>
      <c r="G62" s="505">
        <v>4311</v>
      </c>
      <c r="H62" s="505">
        <v>1508</v>
      </c>
      <c r="I62" s="508">
        <v>35</v>
      </c>
    </row>
    <row r="63" spans="1:9" s="56" customFormat="1" ht="12.5">
      <c r="A63" s="362" t="s">
        <v>764</v>
      </c>
      <c r="B63" s="505">
        <v>2137</v>
      </c>
      <c r="C63" s="505">
        <v>1696</v>
      </c>
      <c r="D63" s="510">
        <v>79.400000000000006</v>
      </c>
      <c r="F63" s="362" t="s">
        <v>764</v>
      </c>
      <c r="G63" s="505">
        <v>4311</v>
      </c>
      <c r="H63" s="505">
        <v>1650</v>
      </c>
      <c r="I63" s="508">
        <v>38.299999999999997</v>
      </c>
    </row>
    <row r="64" spans="1:9" s="56" customFormat="1" ht="12.5">
      <c r="A64" s="362" t="s">
        <v>797</v>
      </c>
      <c r="B64" s="505">
        <v>2208</v>
      </c>
      <c r="C64" s="505">
        <v>693</v>
      </c>
      <c r="D64" s="510">
        <v>31.385869565217391</v>
      </c>
      <c r="F64" s="362" t="s">
        <v>797</v>
      </c>
      <c r="G64" s="505">
        <v>4327</v>
      </c>
      <c r="H64" s="505">
        <v>1333</v>
      </c>
      <c r="I64" s="508">
        <v>30.806563438872196</v>
      </c>
    </row>
    <row r="65" spans="1:9" s="56" customFormat="1" ht="13" thickBot="1">
      <c r="A65" s="464" t="s">
        <v>840</v>
      </c>
      <c r="B65" s="519">
        <v>2187</v>
      </c>
      <c r="C65" s="519">
        <v>1688</v>
      </c>
      <c r="D65" s="521">
        <v>77.2</v>
      </c>
      <c r="F65" s="464" t="s">
        <v>840</v>
      </c>
      <c r="G65" s="519">
        <v>4580</v>
      </c>
      <c r="H65" s="519">
        <v>1494</v>
      </c>
      <c r="I65" s="521">
        <f>H65/G65*100</f>
        <v>32.620087336244538</v>
      </c>
    </row>
    <row r="66" spans="1:9" s="56" customFormat="1" ht="14.4" customHeight="1">
      <c r="A66" s="56" t="s">
        <v>854</v>
      </c>
    </row>
    <row r="67" spans="1:9" s="56" customFormat="1" ht="14.4" customHeight="1"/>
    <row r="68" spans="1:9" s="56" customFormat="1" ht="14.4" customHeight="1"/>
    <row r="69" spans="1:9" s="56" customFormat="1" ht="14.4" customHeight="1"/>
    <row r="70" spans="1:9" s="56" customFormat="1" ht="14.4" customHeight="1"/>
    <row r="71" spans="1:9" s="56" customFormat="1" ht="14.4" customHeight="1"/>
    <row r="72" spans="1:9" s="56" customFormat="1" ht="14.4" customHeight="1"/>
    <row r="73" spans="1:9" s="56" customFormat="1" ht="14.4" customHeight="1"/>
    <row r="74" spans="1:9" s="56" customFormat="1" ht="14.4" customHeight="1"/>
    <row r="75" spans="1:9" s="56" customFormat="1" ht="14.4" customHeight="1"/>
    <row r="76" spans="1:9" s="56" customFormat="1" ht="14.4" customHeight="1"/>
    <row r="77" spans="1:9" s="56" customFormat="1" ht="14.4" customHeight="1"/>
    <row r="78" spans="1:9" s="56" customFormat="1" ht="14.4" customHeight="1"/>
    <row r="79" spans="1:9" s="56" customFormat="1" ht="14.4" customHeight="1"/>
    <row r="80" spans="1:9" s="56" customFormat="1" ht="14.4" customHeight="1"/>
    <row r="81" s="56" customFormat="1" ht="14.4" customHeight="1"/>
    <row r="82" s="56" customFormat="1" ht="14.4" customHeight="1"/>
    <row r="83" s="56" customFormat="1" ht="14.4" customHeight="1"/>
    <row r="84" s="56" customFormat="1" ht="14.4" customHeight="1"/>
    <row r="85" s="56" customFormat="1" ht="14.4" customHeight="1"/>
    <row r="86" s="56" customFormat="1" ht="14.4" customHeight="1"/>
  </sheetData>
  <customSheetViews>
    <customSheetView guid="{378F29C8-92BB-4ADE-B7C9-C2099B1BDB80}" showPageBreaks="1" view="pageBreakPreview">
      <selection activeCell="C45" sqref="C45:J45"/>
      <pageMargins left="0.7" right="0.7" top="0.75" bottom="0.75" header="0.3" footer="0.3"/>
      <pageSetup paperSize="9" scale="96" firstPageNumber="154" pageOrder="overThenDown" orientation="portrait" useFirstPageNumber="1" r:id="rId1"/>
      <headerFooter alignWithMargins="0"/>
    </customSheetView>
    <customSheetView guid="{E915AD50-E2BA-4B87-8EFB-8C8783D74250}" showPageBreaks="1" printArea="1" view="pageBreakPreview" topLeftCell="A16">
      <selection activeCell="G41" sqref="G41"/>
      <pageMargins left="0.7" right="0.7" top="0.75" bottom="0.75" header="0.3" footer="0.3"/>
      <pageSetup paperSize="9" scale="96" firstPageNumber="154" pageOrder="overThenDown" orientation="portrait" useFirstPageNumber="1" r:id="rId2"/>
      <headerFooter alignWithMargins="0"/>
    </customSheetView>
    <customSheetView guid="{D533129D-736A-498B-A442-92C714A2889C}" showPageBreaks="1" printArea="1" view="pageBreakPreview">
      <selection activeCell="C34" sqref="C34"/>
      <pageMargins left="0.7" right="0.7" top="0.75" bottom="0.75" header="0.3" footer="0.3"/>
      <pageSetup paperSize="9" scale="96" firstPageNumber="154" pageOrder="overThenDown" orientation="portrait" useFirstPageNumber="1" r:id="rId3"/>
      <headerFooter alignWithMargins="0"/>
    </customSheetView>
    <customSheetView guid="{90A86BFC-5A29-47A1-B16B-2C88BEE8AA08}" showPageBreaks="1" printArea="1" view="pageBreakPreview" topLeftCell="A16">
      <selection activeCell="G41" sqref="G41"/>
      <pageMargins left="0.7" right="0.7" top="0.75" bottom="0.75" header="0.3" footer="0.3"/>
      <pageSetup paperSize="9" scale="96" firstPageNumber="154" pageOrder="overThenDown" orientation="portrait" useFirstPageNumber="1" r:id="rId4"/>
      <headerFooter alignWithMargins="0"/>
    </customSheetView>
    <customSheetView guid="{3EB8CC3E-9A82-4E16-A97F-626541589659}" showPageBreaks="1" printArea="1" view="pageBreakPreview" topLeftCell="A16">
      <selection activeCell="G41" sqref="G41"/>
      <pageMargins left="0.7" right="0.7" top="0.75" bottom="0.75" header="0.3" footer="0.3"/>
      <pageSetup paperSize="9" scale="96" firstPageNumber="154" pageOrder="overThenDown" orientation="portrait" useFirstPageNumber="1" r:id="rId5"/>
      <headerFooter alignWithMargins="0"/>
    </customSheetView>
    <customSheetView guid="{36BB60DB-041E-4283-9C5E-6CB41743C82C}" showPageBreaks="1" printArea="1" view="pageBreakPreview" topLeftCell="A16">
      <selection activeCell="G41" sqref="G41"/>
      <pageMargins left="0.7" right="0.7" top="0.75" bottom="0.75" header="0.3" footer="0.3"/>
      <pageSetup paperSize="9" scale="96" firstPageNumber="154" pageOrder="overThenDown" orientation="portrait" useFirstPageNumber="1" r:id="rId6"/>
      <headerFooter alignWithMargins="0"/>
    </customSheetView>
    <customSheetView guid="{BF4B2B80-652C-4497-A8CD-0B9D15218EEA}" showPageBreaks="1" printArea="1" view="pageBreakPreview" topLeftCell="A16">
      <selection activeCell="G41" sqref="G41"/>
      <pageMargins left="0.7" right="0.7" top="0.75" bottom="0.75" header="0.3" footer="0.3"/>
      <pageSetup paperSize="9" scale="96" firstPageNumber="154" pageOrder="overThenDown" orientation="portrait" useFirstPageNumber="1" r:id="rId7"/>
      <headerFooter alignWithMargins="0"/>
    </customSheetView>
    <customSheetView guid="{3A745724-A3E9-4CE2-9AF5-16042FA6772E}" showPageBreaks="1" printArea="1" view="pageBreakPreview" topLeftCell="A16">
      <selection activeCell="G41" sqref="G41"/>
      <pageMargins left="0.7" right="0.7" top="0.75" bottom="0.75" header="0.3" footer="0.3"/>
      <pageSetup paperSize="9" scale="96" firstPageNumber="154" pageOrder="overThenDown" orientation="portrait" useFirstPageNumber="1" r:id="rId8"/>
      <headerFooter alignWithMargins="0"/>
    </customSheetView>
    <customSheetView guid="{C0D1F2EE-D3C8-4F38-B430-B11033DBCA91}" showPageBreaks="1" printArea="1" view="pageBreakPreview" topLeftCell="A16">
      <selection activeCell="G41" sqref="G41"/>
      <pageMargins left="0.7" right="0.7" top="0.75" bottom="0.75" header="0.3" footer="0.3"/>
      <pageSetup paperSize="9" scale="96" firstPageNumber="154" pageOrder="overThenDown" orientation="portrait" useFirstPageNumber="1" r:id="rId9"/>
      <headerFooter alignWithMargins="0"/>
    </customSheetView>
    <customSheetView guid="{6380E969-9150-4DC9-BD07-C27618D1043B}" showPageBreaks="1" printArea="1" view="pageBreakPreview" topLeftCell="A16">
      <selection activeCell="G41" sqref="G41"/>
      <pageMargins left="0.7" right="0.7" top="0.75" bottom="0.75" header="0.3" footer="0.3"/>
      <pageSetup paperSize="9" scale="96" firstPageNumber="154" pageOrder="overThenDown" orientation="portrait" useFirstPageNumber="1" r:id="rId10"/>
      <headerFooter alignWithMargins="0"/>
    </customSheetView>
    <customSheetView guid="{38C25886-CB6F-4791-A7C3-87C355F1046F}" showPageBreaks="1" printArea="1" view="pageBreakPreview" topLeftCell="A16">
      <selection activeCell="G41" sqref="G41"/>
      <pageMargins left="0.7" right="0.7" top="0.75" bottom="0.75" header="0.3" footer="0.3"/>
      <pageSetup paperSize="9" scale="96" firstPageNumber="154" pageOrder="overThenDown" orientation="portrait" useFirstPageNumber="1" r:id="rId11"/>
      <headerFooter alignWithMargins="0"/>
    </customSheetView>
    <customSheetView guid="{4ED3DD2F-8CAA-4A09-878B-C46395F0A843}" showPageBreaks="1" printArea="1" view="pageBreakPreview" topLeftCell="A16">
      <selection activeCell="G41" sqref="G41"/>
      <pageMargins left="0.7" right="0.7" top="0.75" bottom="0.75" header="0.3" footer="0.3"/>
      <pageSetup paperSize="9" scale="96" firstPageNumber="154" pageOrder="overThenDown" orientation="portrait" useFirstPageNumber="1" r:id="rId12"/>
      <headerFooter alignWithMargins="0"/>
    </customSheetView>
    <customSheetView guid="{A19DCD98-7108-4C1C-AB15-215177A88340}" showPageBreaks="1" printArea="1" view="pageBreakPreview" topLeftCell="A16">
      <selection activeCell="G41" sqref="G41"/>
      <pageMargins left="0.7" right="0.7" top="0.75" bottom="0.75" header="0.3" footer="0.3"/>
      <pageSetup paperSize="9" scale="96" firstPageNumber="154" pageOrder="overThenDown" orientation="portrait" useFirstPageNumber="1" r:id="rId13"/>
      <headerFooter alignWithMargins="0"/>
    </customSheetView>
    <customSheetView guid="{C9DA7DD4-8D8F-46CB-8ADE-6A720D9EA476}" showPageBreaks="1" printArea="1" view="pageBreakPreview" topLeftCell="A16">
      <selection activeCell="G41" sqref="G41"/>
      <pageMargins left="0.7" right="0.7" top="0.75" bottom="0.75" header="0.3" footer="0.3"/>
      <pageSetup paperSize="9" scale="96" firstPageNumber="154" pageOrder="overThenDown" orientation="portrait" useFirstPageNumber="1" r:id="rId14"/>
      <headerFooter alignWithMargins="0"/>
    </customSheetView>
    <customSheetView guid="{71F5222F-F46C-4BE2-8A3D-CE83EDF671DC}" showPageBreaks="1" printArea="1" view="pageBreakPreview" topLeftCell="A16">
      <selection activeCell="G41" sqref="G41"/>
      <pageMargins left="0.7" right="0.7" top="0.75" bottom="0.75" header="0.3" footer="0.3"/>
      <pageSetup paperSize="9" scale="96" firstPageNumber="154" pageOrder="overThenDown" orientation="portrait" useFirstPageNumber="1" r:id="rId15"/>
      <headerFooter alignWithMargins="0"/>
    </customSheetView>
    <customSheetView guid="{971791CA-EC65-441D-904E-2D910B41BB6F}" showPageBreaks="1" printArea="1" view="pageBreakPreview">
      <selection activeCell="J39" sqref="J39"/>
      <pageMargins left="0.7" right="0.7" top="0.75" bottom="0.75" header="0.3" footer="0.3"/>
      <pageSetup paperSize="9" scale="96" firstPageNumber="154" pageOrder="overThenDown" orientation="portrait" useFirstPageNumber="1" r:id="rId16"/>
      <headerFooter alignWithMargins="0"/>
    </customSheetView>
    <customSheetView guid="{20AE4CA4-61C1-4B1C-9914-391FCF28BAB4}" showPageBreaks="1" printArea="1" view="pageBreakPreview">
      <selection activeCell="C41" sqref="C41:F41"/>
      <pageMargins left="0.7" right="0.7" top="0.75" bottom="0.75" header="0.3" footer="0.3"/>
      <pageSetup paperSize="9" scale="96" firstPageNumber="154" pageOrder="overThenDown" orientation="portrait" useFirstPageNumber="1" r:id="rId17"/>
      <headerFooter alignWithMargins="0"/>
    </customSheetView>
    <customSheetView guid="{ACF7D32B-F82D-4EA0-BCE1-A3C3FF1B008D}" showPageBreaks="1" view="pageBreakPreview">
      <selection activeCell="C45" sqref="C45:J45"/>
      <pageMargins left="0.7" right="0.7" top="0.75" bottom="0.75" header="0.3" footer="0.3"/>
      <pageSetup paperSize="9" scale="96" firstPageNumber="154" pageOrder="overThenDown" orientation="portrait" useFirstPageNumber="1" r:id="rId18"/>
      <headerFooter alignWithMargins="0"/>
    </customSheetView>
  </customSheetViews>
  <phoneticPr fontId="3"/>
  <printOptions gridLinesSet="0"/>
  <pageMargins left="0.7" right="0.7" top="0.75" bottom="0.75" header="0.3" footer="0.3"/>
  <pageSetup paperSize="9" scale="98" firstPageNumber="154" fitToHeight="0" pageOrder="overThenDown" orientation="portrait" useFirstPageNumber="1" r:id="rId19"/>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N77"/>
  <sheetViews>
    <sheetView view="pageBreakPreview" topLeftCell="A14" zoomScaleNormal="100" zoomScaleSheetLayoutView="100" workbookViewId="0">
      <selection activeCell="M45" sqref="M45"/>
    </sheetView>
  </sheetViews>
  <sheetFormatPr defaultColWidth="10.4140625" defaultRowHeight="12.65" customHeight="1"/>
  <cols>
    <col min="1" max="1" width="12" style="53" customWidth="1"/>
    <col min="2" max="10" width="8.08203125" style="53" customWidth="1"/>
    <col min="11" max="16384" width="10.4140625" style="53"/>
  </cols>
  <sheetData>
    <row r="1" spans="1:14" ht="19.5" customHeight="1">
      <c r="A1" s="287" t="s">
        <v>552</v>
      </c>
    </row>
    <row r="2" spans="1:14" ht="9" customHeight="1">
      <c r="A2" s="287"/>
    </row>
    <row r="3" spans="1:14" s="525" customFormat="1" ht="42" customHeight="1">
      <c r="A3" s="1168" t="s">
        <v>718</v>
      </c>
      <c r="B3" s="1168"/>
      <c r="C3" s="1168"/>
      <c r="D3" s="1168"/>
      <c r="E3" s="1168"/>
      <c r="F3" s="1168"/>
      <c r="G3" s="1168"/>
      <c r="H3" s="1168"/>
      <c r="I3" s="1168"/>
      <c r="J3" s="522"/>
      <c r="K3" s="523"/>
      <c r="L3" s="524"/>
      <c r="M3" s="524"/>
      <c r="N3" s="524"/>
    </row>
    <row r="4" spans="1:14" s="525" customFormat="1" ht="9.75" customHeight="1">
      <c r="A4" s="522"/>
      <c r="B4" s="522"/>
      <c r="C4" s="522"/>
      <c r="D4" s="522"/>
      <c r="E4" s="522"/>
      <c r="F4" s="522"/>
      <c r="G4" s="522"/>
      <c r="H4" s="522"/>
      <c r="I4" s="522"/>
      <c r="J4" s="522"/>
      <c r="K4" s="524"/>
      <c r="L4" s="524"/>
      <c r="M4" s="524"/>
      <c r="N4" s="524"/>
    </row>
    <row r="5" spans="1:14" s="40" customFormat="1" ht="21" customHeight="1" thickBot="1">
      <c r="A5" s="59" t="s">
        <v>553</v>
      </c>
      <c r="H5" s="1159" t="s">
        <v>554</v>
      </c>
      <c r="I5" s="1159"/>
      <c r="K5" s="244"/>
      <c r="L5" s="244"/>
      <c r="M5" s="244"/>
      <c r="N5" s="244"/>
    </row>
    <row r="6" spans="1:14" ht="7.5" customHeight="1">
      <c r="A6" s="1166" t="s">
        <v>247</v>
      </c>
      <c r="B6" s="812" t="s">
        <v>555</v>
      </c>
      <c r="C6" s="789"/>
      <c r="D6" s="526"/>
      <c r="E6" s="812" t="s">
        <v>556</v>
      </c>
      <c r="F6" s="789"/>
      <c r="G6" s="526"/>
      <c r="H6" s="789" t="s">
        <v>557</v>
      </c>
      <c r="I6" s="789"/>
      <c r="K6" s="524"/>
      <c r="L6" s="524"/>
      <c r="M6" s="524"/>
      <c r="N6" s="524"/>
    </row>
    <row r="7" spans="1:14" ht="22.5" customHeight="1">
      <c r="A7" s="1167"/>
      <c r="B7" s="813"/>
      <c r="C7" s="1038"/>
      <c r="D7" s="527" t="s">
        <v>558</v>
      </c>
      <c r="E7" s="813"/>
      <c r="F7" s="1038"/>
      <c r="G7" s="527" t="s">
        <v>558</v>
      </c>
      <c r="H7" s="1038"/>
      <c r="I7" s="1038"/>
      <c r="K7" s="524"/>
      <c r="L7" s="524"/>
      <c r="M7" s="524"/>
      <c r="N7" s="524"/>
    </row>
    <row r="8" spans="1:14" ht="13.5" hidden="1" customHeight="1">
      <c r="A8" s="528" t="s">
        <v>679</v>
      </c>
      <c r="B8" s="1169">
        <v>27736</v>
      </c>
      <c r="C8" s="1170"/>
      <c r="D8" s="529" t="s">
        <v>680</v>
      </c>
      <c r="E8" s="1169">
        <v>5154</v>
      </c>
      <c r="F8" s="1170"/>
      <c r="G8" s="530" t="s">
        <v>681</v>
      </c>
      <c r="H8" s="1173">
        <v>0.18582347851168157</v>
      </c>
      <c r="I8" s="1174"/>
      <c r="K8" s="532"/>
      <c r="L8" s="532"/>
    </row>
    <row r="9" spans="1:14" s="40" customFormat="1" ht="18.75" hidden="1" customHeight="1">
      <c r="A9" s="533" t="s">
        <v>749</v>
      </c>
      <c r="B9" s="1160">
        <v>28298</v>
      </c>
      <c r="C9" s="1161"/>
      <c r="D9" s="534">
        <v>2.0262474762042126</v>
      </c>
      <c r="E9" s="1160">
        <v>5306</v>
      </c>
      <c r="F9" s="1161"/>
      <c r="G9" s="535">
        <v>5.3</v>
      </c>
      <c r="H9" s="1162">
        <v>0.18750441727330552</v>
      </c>
      <c r="I9" s="1163"/>
      <c r="K9" s="536"/>
      <c r="L9" s="536"/>
    </row>
    <row r="10" spans="1:14" s="40" customFormat="1" ht="18.75" hidden="1" customHeight="1">
      <c r="A10" s="533" t="s">
        <v>799</v>
      </c>
      <c r="B10" s="1172">
        <v>27550</v>
      </c>
      <c r="C10" s="1160"/>
      <c r="D10" s="534">
        <v>-2.6432963460315206</v>
      </c>
      <c r="E10" s="1172">
        <v>5322</v>
      </c>
      <c r="F10" s="1160"/>
      <c r="G10" s="535">
        <v>0.30154542027893694</v>
      </c>
      <c r="H10" s="1171">
        <v>0.19317604355716878</v>
      </c>
      <c r="I10" s="1162"/>
      <c r="K10" s="536"/>
      <c r="L10" s="536"/>
    </row>
    <row r="11" spans="1:14" s="40" customFormat="1" ht="18.75" hidden="1" customHeight="1">
      <c r="A11" s="533" t="s">
        <v>131</v>
      </c>
      <c r="B11" s="1172">
        <v>27415</v>
      </c>
      <c r="C11" s="1160"/>
      <c r="D11" s="534">
        <v>-0.49001814882032591</v>
      </c>
      <c r="E11" s="1172">
        <v>5325</v>
      </c>
      <c r="F11" s="1160"/>
      <c r="G11" s="535">
        <v>5.6369785794818661E-2</v>
      </c>
      <c r="H11" s="1171">
        <v>0.19423673171621375</v>
      </c>
      <c r="I11" s="1162"/>
      <c r="K11" s="536"/>
      <c r="L11" s="536"/>
    </row>
    <row r="12" spans="1:14" s="40" customFormat="1" ht="18.75" hidden="1" customHeight="1">
      <c r="A12" s="533" t="s">
        <v>673</v>
      </c>
      <c r="B12" s="1172">
        <v>27783</v>
      </c>
      <c r="C12" s="1160"/>
      <c r="D12" s="534">
        <v>1.3423308407805923</v>
      </c>
      <c r="E12" s="1172">
        <v>4838</v>
      </c>
      <c r="F12" s="1160"/>
      <c r="G12" s="535">
        <v>-9.1455399061032843</v>
      </c>
      <c r="H12" s="1171">
        <v>0.17413526257063672</v>
      </c>
      <c r="I12" s="1162"/>
      <c r="K12" s="536"/>
      <c r="L12" s="536"/>
    </row>
    <row r="13" spans="1:14" s="40" customFormat="1" ht="18.75" customHeight="1">
      <c r="A13" s="537" t="s">
        <v>737</v>
      </c>
      <c r="B13" s="1160">
        <v>27069</v>
      </c>
      <c r="C13" s="1161"/>
      <c r="D13" s="534">
        <v>-2.569916855631138</v>
      </c>
      <c r="E13" s="1160">
        <v>4055</v>
      </c>
      <c r="F13" s="1161"/>
      <c r="G13" s="535">
        <v>-16.184373708143863</v>
      </c>
      <c r="H13" s="1120">
        <f>E13/B13*100</f>
        <v>14.98023569396727</v>
      </c>
      <c r="I13" s="1142"/>
      <c r="K13" s="536"/>
      <c r="L13" s="536"/>
    </row>
    <row r="14" spans="1:14" s="40" customFormat="1" ht="18.75" customHeight="1">
      <c r="A14" s="537" t="s">
        <v>764</v>
      </c>
      <c r="B14" s="1160">
        <v>26351</v>
      </c>
      <c r="C14" s="1161"/>
      <c r="D14" s="534">
        <v>-2.6524806999999999</v>
      </c>
      <c r="E14" s="1160">
        <v>3333</v>
      </c>
      <c r="F14" s="1161"/>
      <c r="G14" s="535">
        <v>-17.8051788</v>
      </c>
      <c r="H14" s="1120">
        <f t="shared" ref="H14:H16" si="0">E14/B14*100</f>
        <v>12.648476338658874</v>
      </c>
      <c r="I14" s="1142"/>
      <c r="K14" s="536"/>
      <c r="L14" s="536"/>
    </row>
    <row r="15" spans="1:14" s="40" customFormat="1" ht="18.75" customHeight="1">
      <c r="A15" s="537" t="s">
        <v>797</v>
      </c>
      <c r="B15" s="1160">
        <v>26488</v>
      </c>
      <c r="C15" s="1161"/>
      <c r="D15" s="534">
        <v>0.51990429999999999</v>
      </c>
      <c r="E15" s="1160">
        <v>3326</v>
      </c>
      <c r="F15" s="1161"/>
      <c r="G15" s="535">
        <v>-0.21002109999999999</v>
      </c>
      <c r="H15" s="1120">
        <f t="shared" si="0"/>
        <v>12.556629417094534</v>
      </c>
      <c r="I15" s="1142"/>
      <c r="K15" s="536"/>
      <c r="L15" s="536"/>
    </row>
    <row r="16" spans="1:14" s="40" customFormat="1" ht="18.75" customHeight="1" thickBot="1">
      <c r="A16" s="538" t="s">
        <v>840</v>
      </c>
      <c r="B16" s="1164">
        <v>25997</v>
      </c>
      <c r="C16" s="1165"/>
      <c r="D16" s="572">
        <v>-1.8536695999999999</v>
      </c>
      <c r="E16" s="1164">
        <v>2934</v>
      </c>
      <c r="F16" s="1165"/>
      <c r="G16" s="573">
        <v>-11.8</v>
      </c>
      <c r="H16" s="1390">
        <f t="shared" si="0"/>
        <v>11.285917605877602</v>
      </c>
      <c r="I16" s="1141"/>
      <c r="K16" s="536"/>
      <c r="L16" s="536"/>
    </row>
    <row r="17" spans="1:12" ht="13.5" customHeight="1">
      <c r="A17" s="539"/>
      <c r="B17" s="540"/>
      <c r="C17" s="540"/>
      <c r="D17" s="541"/>
      <c r="E17" s="540"/>
      <c r="F17" s="540"/>
      <c r="G17" s="541"/>
      <c r="H17" s="531"/>
      <c r="I17" s="531"/>
      <c r="K17" s="532"/>
      <c r="L17" s="532"/>
    </row>
    <row r="18" spans="1:12" s="40" customFormat="1" ht="21" customHeight="1" thickBot="1">
      <c r="A18" s="59" t="s">
        <v>559</v>
      </c>
      <c r="F18" s="45"/>
      <c r="H18" s="1159" t="s">
        <v>560</v>
      </c>
      <c r="I18" s="1159"/>
      <c r="K18" s="536"/>
      <c r="L18" s="536"/>
    </row>
    <row r="19" spans="1:12" ht="12.5">
      <c r="A19" s="1027" t="s">
        <v>247</v>
      </c>
      <c r="B19" s="1130" t="s">
        <v>561</v>
      </c>
      <c r="C19" s="1132" t="s">
        <v>562</v>
      </c>
      <c r="D19" s="1134" t="s">
        <v>563</v>
      </c>
      <c r="E19" s="802" t="s">
        <v>564</v>
      </c>
      <c r="F19" s="1026" t="s">
        <v>338</v>
      </c>
      <c r="G19" s="542"/>
      <c r="H19" s="1156" t="s">
        <v>565</v>
      </c>
      <c r="I19" s="543"/>
    </row>
    <row r="20" spans="1:12" ht="23.25" customHeight="1">
      <c r="A20" s="1129"/>
      <c r="B20" s="1131"/>
      <c r="C20" s="1133"/>
      <c r="D20" s="1135"/>
      <c r="E20" s="1136"/>
      <c r="F20" s="1158"/>
      <c r="G20" s="527" t="s">
        <v>558</v>
      </c>
      <c r="H20" s="1157"/>
      <c r="I20" s="544" t="s">
        <v>558</v>
      </c>
    </row>
    <row r="21" spans="1:12" ht="13.5" hidden="1" customHeight="1">
      <c r="A21" s="528" t="s">
        <v>679</v>
      </c>
      <c r="B21" s="545">
        <v>22836</v>
      </c>
      <c r="C21" s="301">
        <v>481</v>
      </c>
      <c r="D21" s="301">
        <v>4165</v>
      </c>
      <c r="E21" s="546">
        <v>254</v>
      </c>
      <c r="F21" s="545">
        <v>27736</v>
      </c>
      <c r="G21" s="530" t="s">
        <v>681</v>
      </c>
      <c r="H21" s="547">
        <v>117781</v>
      </c>
      <c r="I21" s="548" t="s">
        <v>681</v>
      </c>
      <c r="J21" s="549"/>
    </row>
    <row r="22" spans="1:12" s="40" customFormat="1" ht="18.75" hidden="1" customHeight="1">
      <c r="A22" s="533" t="s">
        <v>749</v>
      </c>
      <c r="B22" s="365">
        <v>23477</v>
      </c>
      <c r="C22" s="368">
        <v>431</v>
      </c>
      <c r="D22" s="368">
        <v>4226</v>
      </c>
      <c r="E22" s="550">
        <v>164</v>
      </c>
      <c r="F22" s="365">
        <v>28298</v>
      </c>
      <c r="G22" s="535">
        <v>2.0262474762042126</v>
      </c>
      <c r="H22" s="551">
        <v>117505</v>
      </c>
      <c r="I22" s="552">
        <v>-0.23433321163854881</v>
      </c>
      <c r="J22" s="553"/>
    </row>
    <row r="23" spans="1:12" s="40" customFormat="1" ht="18.75" hidden="1" customHeight="1">
      <c r="A23" s="533" t="s">
        <v>799</v>
      </c>
      <c r="B23" s="365">
        <v>22832</v>
      </c>
      <c r="C23" s="368">
        <v>353</v>
      </c>
      <c r="D23" s="368">
        <v>4236</v>
      </c>
      <c r="E23" s="550">
        <v>129</v>
      </c>
      <c r="F23" s="365">
        <v>27550</v>
      </c>
      <c r="G23" s="535">
        <v>-2.6432963460315206</v>
      </c>
      <c r="H23" s="551">
        <v>117721</v>
      </c>
      <c r="I23" s="552">
        <v>0.18382196502275683</v>
      </c>
      <c r="J23" s="553"/>
    </row>
    <row r="24" spans="1:12" s="40" customFormat="1" ht="18.75" hidden="1" customHeight="1">
      <c r="A24" s="533" t="s">
        <v>131</v>
      </c>
      <c r="B24" s="365">
        <v>22838</v>
      </c>
      <c r="C24" s="368">
        <v>309</v>
      </c>
      <c r="D24" s="368">
        <v>4161</v>
      </c>
      <c r="E24" s="550">
        <v>106</v>
      </c>
      <c r="F24" s="365">
        <v>27414</v>
      </c>
      <c r="G24" s="554">
        <v>-0.49364791288566412</v>
      </c>
      <c r="H24" s="551">
        <v>117878</v>
      </c>
      <c r="I24" s="552">
        <v>0.1333661793562646</v>
      </c>
      <c r="J24" s="553"/>
    </row>
    <row r="25" spans="1:12" s="40" customFormat="1" ht="18.75" hidden="1" customHeight="1">
      <c r="A25" s="533" t="s">
        <v>669</v>
      </c>
      <c r="B25" s="365">
        <v>22990</v>
      </c>
      <c r="C25" s="368">
        <v>411</v>
      </c>
      <c r="D25" s="368">
        <v>4382</v>
      </c>
      <c r="E25" s="550">
        <v>0</v>
      </c>
      <c r="F25" s="365">
        <v>27783</v>
      </c>
      <c r="G25" s="554">
        <v>1.346027577150366</v>
      </c>
      <c r="H25" s="551">
        <v>117834</v>
      </c>
      <c r="I25" s="552">
        <v>-3.7326727633657519E-2</v>
      </c>
      <c r="J25" s="553"/>
    </row>
    <row r="26" spans="1:12" s="40" customFormat="1" ht="18.75" customHeight="1">
      <c r="A26" s="537" t="s">
        <v>737</v>
      </c>
      <c r="B26" s="365">
        <v>23154</v>
      </c>
      <c r="C26" s="368">
        <v>261</v>
      </c>
      <c r="D26" s="368">
        <v>3653</v>
      </c>
      <c r="E26" s="368">
        <v>0</v>
      </c>
      <c r="F26" s="365">
        <v>27068</v>
      </c>
      <c r="G26" s="554">
        <v>-2.5735161789583572</v>
      </c>
      <c r="H26" s="368">
        <v>117925</v>
      </c>
      <c r="I26" s="552">
        <v>7.722728584278471E-2</v>
      </c>
      <c r="J26" s="553"/>
    </row>
    <row r="27" spans="1:12" s="40" customFormat="1" ht="18.75" customHeight="1">
      <c r="A27" s="537" t="s">
        <v>764</v>
      </c>
      <c r="B27" s="365">
        <v>22791</v>
      </c>
      <c r="C27" s="368">
        <v>252</v>
      </c>
      <c r="D27" s="368">
        <v>3307</v>
      </c>
      <c r="E27" s="368">
        <v>0</v>
      </c>
      <c r="F27" s="365">
        <v>26350</v>
      </c>
      <c r="G27" s="554">
        <v>-2.6525786999999998</v>
      </c>
      <c r="H27" s="368">
        <v>117175</v>
      </c>
      <c r="I27" s="552">
        <v>-0.63599745601017332</v>
      </c>
      <c r="J27" s="553"/>
    </row>
    <row r="28" spans="1:12" s="40" customFormat="1" ht="18.75" customHeight="1">
      <c r="A28" s="537" t="s">
        <v>797</v>
      </c>
      <c r="B28" s="365">
        <v>23392</v>
      </c>
      <c r="C28" s="368">
        <v>259</v>
      </c>
      <c r="D28" s="368">
        <v>2837</v>
      </c>
      <c r="E28" s="368">
        <v>0</v>
      </c>
      <c r="F28" s="365">
        <v>26488</v>
      </c>
      <c r="G28" s="554">
        <v>0.52371909999999999</v>
      </c>
      <c r="H28" s="368">
        <v>116569</v>
      </c>
      <c r="I28" s="552">
        <v>-0.51717519999999995</v>
      </c>
      <c r="J28" s="553"/>
    </row>
    <row r="29" spans="1:12" s="40" customFormat="1" ht="18.75" customHeight="1" thickBot="1">
      <c r="A29" s="538" t="s">
        <v>840</v>
      </c>
      <c r="B29" s="366">
        <v>23170</v>
      </c>
      <c r="C29" s="369">
        <v>233</v>
      </c>
      <c r="D29" s="369">
        <v>2594</v>
      </c>
      <c r="E29" s="369">
        <v>0</v>
      </c>
      <c r="F29" s="366">
        <v>25997</v>
      </c>
      <c r="G29" s="574">
        <v>-1.8536695999999999</v>
      </c>
      <c r="H29" s="369">
        <v>115910</v>
      </c>
      <c r="I29" s="575">
        <v>-0.56533049999999996</v>
      </c>
      <c r="J29" s="553"/>
    </row>
    <row r="30" spans="1:12" ht="13.5" customHeight="1">
      <c r="A30" s="555"/>
      <c r="B30" s="302"/>
      <c r="C30" s="302"/>
      <c r="D30" s="302"/>
      <c r="E30" s="302"/>
      <c r="F30" s="302"/>
      <c r="G30" s="301"/>
      <c r="H30" s="541"/>
      <c r="I30" s="556"/>
      <c r="J30" s="549"/>
    </row>
    <row r="31" spans="1:12" s="40" customFormat="1" ht="21" customHeight="1" thickBot="1">
      <c r="A31" s="59" t="s">
        <v>566</v>
      </c>
      <c r="E31" s="45"/>
      <c r="I31" s="179" t="s">
        <v>567</v>
      </c>
    </row>
    <row r="32" spans="1:12" ht="12.5">
      <c r="A32" s="1027" t="s">
        <v>247</v>
      </c>
      <c r="B32" s="1147" t="s">
        <v>568</v>
      </c>
      <c r="C32" s="1134" t="s">
        <v>569</v>
      </c>
      <c r="D32" s="1027" t="s">
        <v>570</v>
      </c>
      <c r="E32" s="1150"/>
      <c r="F32" s="557" t="s">
        <v>571</v>
      </c>
      <c r="G32" s="558" t="s">
        <v>572</v>
      </c>
      <c r="H32" s="1179" t="s">
        <v>782</v>
      </c>
      <c r="I32" s="1180"/>
      <c r="J32" s="559"/>
    </row>
    <row r="33" spans="1:10" ht="12.5">
      <c r="A33" s="1029"/>
      <c r="B33" s="1148"/>
      <c r="C33" s="1149"/>
      <c r="D33" s="1029"/>
      <c r="E33" s="1151"/>
      <c r="F33" s="560" t="s">
        <v>573</v>
      </c>
      <c r="G33" s="561" t="s">
        <v>574</v>
      </c>
      <c r="H33" s="1181" t="s">
        <v>783</v>
      </c>
      <c r="I33" s="1182"/>
      <c r="J33" s="559"/>
    </row>
    <row r="34" spans="1:10" ht="12.75" hidden="1" customHeight="1">
      <c r="A34" s="528" t="s">
        <v>679</v>
      </c>
      <c r="B34" s="545">
        <v>16476</v>
      </c>
      <c r="C34" s="546">
        <v>6360</v>
      </c>
      <c r="D34" s="1152">
        <v>22836</v>
      </c>
      <c r="E34" s="1153"/>
      <c r="F34" s="562" t="s">
        <v>652</v>
      </c>
      <c r="G34" s="563">
        <v>62.564383561643837</v>
      </c>
      <c r="H34" s="564"/>
      <c r="I34" s="565">
        <v>531.19249761543745</v>
      </c>
      <c r="J34" s="246"/>
    </row>
    <row r="35" spans="1:10" s="40" customFormat="1" ht="18.75" hidden="1" customHeight="1">
      <c r="A35" s="533" t="s">
        <v>749</v>
      </c>
      <c r="B35" s="365">
        <v>16682</v>
      </c>
      <c r="C35" s="550">
        <v>6795</v>
      </c>
      <c r="D35" s="1144">
        <v>23477</v>
      </c>
      <c r="E35" s="1145"/>
      <c r="F35" s="566">
        <v>2.8069714485899455</v>
      </c>
      <c r="G35" s="567">
        <v>64.144808743169392</v>
      </c>
      <c r="H35" s="1175">
        <v>545.8900365360571</v>
      </c>
      <c r="I35" s="1175"/>
      <c r="J35" s="43"/>
    </row>
    <row r="36" spans="1:10" s="40" customFormat="1" ht="18.75" hidden="1" customHeight="1">
      <c r="A36" s="533" t="s">
        <v>799</v>
      </c>
      <c r="B36" s="365">
        <v>15852</v>
      </c>
      <c r="C36" s="550">
        <v>6980</v>
      </c>
      <c r="D36" s="1154">
        <v>22832</v>
      </c>
      <c r="E36" s="1155"/>
      <c r="F36" s="566">
        <v>-2.7473697661541063</v>
      </c>
      <c r="G36" s="567">
        <v>62.553424657534244</v>
      </c>
      <c r="H36" s="1175">
        <v>531.37014345388025</v>
      </c>
      <c r="I36" s="1175"/>
      <c r="J36" s="43"/>
    </row>
    <row r="37" spans="1:10" s="40" customFormat="1" ht="18.75" hidden="1" customHeight="1">
      <c r="A37" s="533" t="s">
        <v>131</v>
      </c>
      <c r="B37" s="365">
        <v>15729</v>
      </c>
      <c r="C37" s="550">
        <v>7109</v>
      </c>
      <c r="D37" s="1144">
        <v>22838</v>
      </c>
      <c r="E37" s="1145"/>
      <c r="F37" s="566">
        <v>2.6278906797472246E-2</v>
      </c>
      <c r="G37" s="567">
        <v>62.56986301369863</v>
      </c>
      <c r="H37" s="1175">
        <v>530.80187154260022</v>
      </c>
      <c r="I37" s="1175"/>
      <c r="J37" s="43"/>
    </row>
    <row r="38" spans="1:10" s="40" customFormat="1" ht="18.75" hidden="1" customHeight="1">
      <c r="A38" s="533" t="s">
        <v>669</v>
      </c>
      <c r="B38" s="365">
        <v>15825</v>
      </c>
      <c r="C38" s="550">
        <v>7165</v>
      </c>
      <c r="D38" s="1144">
        <v>22990</v>
      </c>
      <c r="E38" s="1145"/>
      <c r="F38" s="566">
        <v>0.66555740432612254</v>
      </c>
      <c r="G38" s="567">
        <v>62.986301369863014</v>
      </c>
      <c r="H38" s="1175">
        <v>534.53418682097708</v>
      </c>
      <c r="I38" s="1175"/>
      <c r="J38" s="43"/>
    </row>
    <row r="39" spans="1:10" s="40" customFormat="1" ht="18.75" customHeight="1">
      <c r="A39" s="537" t="s">
        <v>737</v>
      </c>
      <c r="B39" s="365">
        <v>15924</v>
      </c>
      <c r="C39" s="550">
        <v>7230</v>
      </c>
      <c r="D39" s="1144">
        <v>23154</v>
      </c>
      <c r="E39" s="1145"/>
      <c r="F39" s="566">
        <v>0.71335363201392443</v>
      </c>
      <c r="G39" s="567">
        <v>63.26229508196721</v>
      </c>
      <c r="H39" s="1175">
        <v>536.46211644661616</v>
      </c>
      <c r="I39" s="1175"/>
      <c r="J39" s="43"/>
    </row>
    <row r="40" spans="1:10" s="40" customFormat="1" ht="18.75" customHeight="1">
      <c r="A40" s="537" t="s">
        <v>764</v>
      </c>
      <c r="B40" s="365">
        <v>15911</v>
      </c>
      <c r="C40" s="550">
        <v>6880</v>
      </c>
      <c r="D40" s="1144">
        <v>22791</v>
      </c>
      <c r="E40" s="1145"/>
      <c r="F40" s="566">
        <v>-1.5677637</v>
      </c>
      <c r="G40" s="567">
        <v>62.44109589</v>
      </c>
      <c r="H40" s="1175">
        <v>532.88752599999998</v>
      </c>
      <c r="I40" s="1175"/>
      <c r="J40" s="43"/>
    </row>
    <row r="41" spans="1:10" s="40" customFormat="1" ht="18.75" customHeight="1">
      <c r="A41" s="537" t="s">
        <v>797</v>
      </c>
      <c r="B41" s="365">
        <v>16059</v>
      </c>
      <c r="C41" s="550">
        <v>7333</v>
      </c>
      <c r="D41" s="1144">
        <v>23392</v>
      </c>
      <c r="E41" s="1145"/>
      <c r="F41" s="566">
        <v>2.6370057999999998</v>
      </c>
      <c r="G41" s="567">
        <v>64.087671229999998</v>
      </c>
      <c r="H41" s="1175">
        <v>549.783143</v>
      </c>
      <c r="I41" s="1175"/>
      <c r="J41" s="43"/>
    </row>
    <row r="42" spans="1:10" s="40" customFormat="1" ht="18.75" customHeight="1" thickBot="1">
      <c r="A42" s="538" t="s">
        <v>840</v>
      </c>
      <c r="B42" s="366">
        <v>15899</v>
      </c>
      <c r="C42" s="576">
        <v>7271</v>
      </c>
      <c r="D42" s="1183">
        <v>23170</v>
      </c>
      <c r="E42" s="1184"/>
      <c r="F42" s="577">
        <v>-0.94904250000000001</v>
      </c>
      <c r="G42" s="578">
        <v>63.479452049999999</v>
      </c>
      <c r="H42" s="1176">
        <v>547.66099999999994</v>
      </c>
      <c r="I42" s="1176"/>
      <c r="J42" s="43"/>
    </row>
    <row r="43" spans="1:10" ht="13.5" customHeight="1"/>
    <row r="44" spans="1:10" s="40" customFormat="1" ht="21" customHeight="1" thickBot="1">
      <c r="A44" s="568" t="s">
        <v>575</v>
      </c>
      <c r="I44" s="179" t="s">
        <v>567</v>
      </c>
    </row>
    <row r="45" spans="1:10" s="40" customFormat="1" ht="25.5" customHeight="1">
      <c r="A45" s="569" t="s">
        <v>247</v>
      </c>
      <c r="B45" s="1126" t="s">
        <v>576</v>
      </c>
      <c r="C45" s="1127"/>
      <c r="D45" s="1126" t="s">
        <v>577</v>
      </c>
      <c r="E45" s="1127"/>
      <c r="F45" s="1126" t="s">
        <v>578</v>
      </c>
      <c r="G45" s="1128"/>
      <c r="H45" s="1177" t="s">
        <v>784</v>
      </c>
      <c r="I45" s="1178"/>
      <c r="J45" s="570"/>
    </row>
    <row r="46" spans="1:10" ht="13.5" hidden="1" customHeight="1">
      <c r="A46" s="528" t="s">
        <v>679</v>
      </c>
      <c r="B46" s="1121" t="s">
        <v>579</v>
      </c>
      <c r="C46" s="1122"/>
      <c r="D46" s="1123" t="s">
        <v>716</v>
      </c>
      <c r="E46" s="1123" t="e">
        <v>#REF!</v>
      </c>
      <c r="F46" s="1124">
        <v>1.3178082191780822</v>
      </c>
      <c r="G46" s="1125"/>
      <c r="H46" s="541"/>
      <c r="I46" s="565">
        <v>11.188631605930347</v>
      </c>
      <c r="J46" s="246"/>
    </row>
    <row r="47" spans="1:10" s="40" customFormat="1" ht="18.75" hidden="1" customHeight="1">
      <c r="A47" s="533" t="s">
        <v>749</v>
      </c>
      <c r="B47" s="1115" t="s">
        <v>580</v>
      </c>
      <c r="C47" s="1116"/>
      <c r="D47" s="1117">
        <v>-10.395010395010395</v>
      </c>
      <c r="E47" s="1118" t="e">
        <v>#DIV/0!</v>
      </c>
      <c r="F47" s="1119">
        <v>1.1775956284153006</v>
      </c>
      <c r="G47" s="1120"/>
      <c r="H47" s="1175">
        <v>10.021664000811034</v>
      </c>
      <c r="I47" s="1175"/>
      <c r="J47" s="43"/>
    </row>
    <row r="48" spans="1:10" s="40" customFormat="1" ht="18.75" hidden="1" customHeight="1">
      <c r="A48" s="533" t="s">
        <v>799</v>
      </c>
      <c r="B48" s="1115" t="s">
        <v>581</v>
      </c>
      <c r="C48" s="1116"/>
      <c r="D48" s="1117">
        <v>-18.097447795823662</v>
      </c>
      <c r="E48" s="1117" t="e">
        <v>#DIV/0!</v>
      </c>
      <c r="F48" s="1119">
        <v>0.9671232876712329</v>
      </c>
      <c r="G48" s="1120"/>
      <c r="H48" s="1175">
        <v>8.2153845759994635</v>
      </c>
      <c r="I48" s="1175"/>
      <c r="J48" s="43"/>
    </row>
    <row r="49" spans="1:10" s="40" customFormat="1" ht="18.75" hidden="1" customHeight="1">
      <c r="A49" s="533" t="s">
        <v>131</v>
      </c>
      <c r="B49" s="1143" t="s">
        <v>661</v>
      </c>
      <c r="C49" s="1143"/>
      <c r="D49" s="1117">
        <v>-12.464589235127477</v>
      </c>
      <c r="E49" s="1117" t="e">
        <v>#DIV/0!</v>
      </c>
      <c r="F49" s="1142">
        <v>0.84657534246575339</v>
      </c>
      <c r="G49" s="1142"/>
      <c r="H49" s="1175">
        <v>7.1817925521789769</v>
      </c>
      <c r="I49" s="1175"/>
      <c r="J49" s="43"/>
    </row>
    <row r="50" spans="1:10" s="40" customFormat="1" ht="18.75" hidden="1" customHeight="1">
      <c r="A50" s="533" t="s">
        <v>669</v>
      </c>
      <c r="B50" s="1115" t="s">
        <v>715</v>
      </c>
      <c r="C50" s="1116"/>
      <c r="D50" s="1117">
        <v>33.009708737864088</v>
      </c>
      <c r="E50" s="1117" t="e">
        <v>#DIV/0!</v>
      </c>
      <c r="F50" s="1119">
        <v>1.1260273972602739</v>
      </c>
      <c r="G50" s="1120"/>
      <c r="H50" s="1175">
        <v>9.5560483159383018</v>
      </c>
      <c r="I50" s="1175"/>
      <c r="J50" s="43"/>
    </row>
    <row r="51" spans="1:10" s="40" customFormat="1" ht="18.75" customHeight="1">
      <c r="A51" s="537" t="s">
        <v>737</v>
      </c>
      <c r="B51" s="1116" t="s">
        <v>739</v>
      </c>
      <c r="C51" s="1143"/>
      <c r="D51" s="1117">
        <v>-36.496350364963504</v>
      </c>
      <c r="E51" s="1117" t="e">
        <v>#DIV/0!</v>
      </c>
      <c r="F51" s="1142">
        <v>0.71311475409836067</v>
      </c>
      <c r="G51" s="1142"/>
      <c r="H51" s="1175">
        <v>6.0471889259983946</v>
      </c>
      <c r="I51" s="1175"/>
      <c r="J51" s="43"/>
    </row>
    <row r="52" spans="1:10" s="40" customFormat="1" ht="18.75" customHeight="1">
      <c r="A52" s="537" t="s">
        <v>764</v>
      </c>
      <c r="B52" s="1116" t="s">
        <v>767</v>
      </c>
      <c r="C52" s="1143"/>
      <c r="D52" s="1117">
        <v>-3.4482758620689613</v>
      </c>
      <c r="E52" s="1146" t="e">
        <v>#DIV/0!</v>
      </c>
      <c r="F52" s="1142">
        <v>0.69041095890410964</v>
      </c>
      <c r="G52" s="1142"/>
      <c r="H52" s="1175">
        <v>5.8921353437517361</v>
      </c>
      <c r="I52" s="1175"/>
      <c r="J52" s="43"/>
    </row>
    <row r="53" spans="1:10" s="40" customFormat="1" ht="18.75" customHeight="1">
      <c r="A53" s="537" t="s">
        <v>797</v>
      </c>
      <c r="B53" s="1116" t="s">
        <v>806</v>
      </c>
      <c r="C53" s="1143"/>
      <c r="D53" s="1117">
        <v>2.7777777769999998</v>
      </c>
      <c r="E53" s="1146" t="e">
        <v>#DIV/0!</v>
      </c>
      <c r="F53" s="1142">
        <v>0.70958904099999998</v>
      </c>
      <c r="G53" s="1142"/>
      <c r="H53" s="1175">
        <v>6.0872877089999999</v>
      </c>
      <c r="I53" s="1175"/>
      <c r="J53" s="43"/>
    </row>
    <row r="54" spans="1:10" s="40" customFormat="1" ht="18.75" customHeight="1" thickBot="1">
      <c r="A54" s="538" t="s">
        <v>840</v>
      </c>
      <c r="B54" s="1137" t="s">
        <v>843</v>
      </c>
      <c r="C54" s="1138"/>
      <c r="D54" s="1139">
        <v>-10.0386101</v>
      </c>
      <c r="E54" s="1140" t="e">
        <v>#DIV/0!</v>
      </c>
      <c r="F54" s="1141">
        <v>0.63835616399999995</v>
      </c>
      <c r="G54" s="1141"/>
      <c r="H54" s="1176">
        <v>5.5073433200000004</v>
      </c>
      <c r="I54" s="1176"/>
      <c r="J54" s="43"/>
    </row>
    <row r="55" spans="1:10" ht="13.5" customHeight="1"/>
    <row r="75" spans="11:11" ht="13.5" customHeight="1">
      <c r="K75" s="571"/>
    </row>
    <row r="76" spans="11:11" ht="13.5" customHeight="1">
      <c r="K76" s="571"/>
    </row>
    <row r="77" spans="11:11" ht="13.5" customHeight="1">
      <c r="K77" s="571"/>
    </row>
  </sheetData>
  <customSheetViews>
    <customSheetView guid="{378F29C8-92BB-4ADE-B7C9-C2099B1BDB80}" showPageBreaks="1" view="pageBreakPreview" topLeftCell="A40">
      <selection activeCell="B41" sqref="B41:G41"/>
      <pageMargins left="0.78740157480314965" right="0.78740157480314965" top="0.71" bottom="0.59055118110236227" header="0" footer="0"/>
      <pageSetup paperSize="9" scale="82" firstPageNumber="157" orientation="portrait" useFirstPageNumber="1" r:id="rId1"/>
      <headerFooter alignWithMargins="0"/>
    </customSheetView>
    <customSheetView guid="{E915AD50-E2BA-4B87-8EFB-8C8783D74250}" showPageBreaks="1" printArea="1" view="pageBreakPreview">
      <selection activeCell="A50" sqref="A50:XFD50"/>
      <pageMargins left="0.78740157480314965" right="0.78740157480314965" top="0.71" bottom="0.59055118110236227" header="0" footer="0"/>
      <pageSetup paperSize="9" scale="85" firstPageNumber="157" orientation="portrait" useFirstPageNumber="1" r:id="rId2"/>
      <headerFooter alignWithMargins="0"/>
    </customSheetView>
    <customSheetView guid="{D533129D-736A-498B-A442-92C714A2889C}" showPageBreaks="1" printArea="1" view="pageBreakPreview" topLeftCell="A4">
      <selection activeCell="A50" sqref="A50:XFD50"/>
      <pageMargins left="0.78740157480314965" right="0.78740157480314965" top="0.71" bottom="0.59055118110236227" header="0" footer="0"/>
      <pageSetup paperSize="9" scale="85" firstPageNumber="157" orientation="portrait" useFirstPageNumber="1" r:id="rId3"/>
      <headerFooter alignWithMargins="0"/>
    </customSheetView>
    <customSheetView guid="{90A86BFC-5A29-47A1-B16B-2C88BEE8AA08}" showPageBreaks="1" printArea="1" view="pageBreakPreview">
      <selection activeCell="A50" sqref="A50:XFD50"/>
      <pageMargins left="0.78740157480314965" right="0.78740157480314965" top="0.71" bottom="0.59055118110236227" header="0" footer="0"/>
      <pageSetup paperSize="9" scale="85" firstPageNumber="157" orientation="portrait" useFirstPageNumber="1" r:id="rId4"/>
      <headerFooter alignWithMargins="0"/>
    </customSheetView>
    <customSheetView guid="{3EB8CC3E-9A82-4E16-A97F-626541589659}" showPageBreaks="1" printArea="1" view="pageBreakPreview" topLeftCell="A10">
      <selection activeCell="B21" sqref="B21"/>
      <pageMargins left="0.78740157480314965" right="0.78740157480314965" top="0.71" bottom="0.59055118110236227" header="0" footer="0"/>
      <pageSetup paperSize="9" scale="85" firstPageNumber="157" orientation="portrait" useFirstPageNumber="1" r:id="rId5"/>
      <headerFooter alignWithMargins="0"/>
    </customSheetView>
    <customSheetView guid="{36BB60DB-041E-4283-9C5E-6CB41743C82C}" showPageBreaks="1" printArea="1" view="pageBreakPreview">
      <selection activeCell="A50" sqref="A50:XFD50"/>
      <pageMargins left="0.78740157480314965" right="0.78740157480314965" top="0.71" bottom="0.59055118110236227" header="0" footer="0"/>
      <pageSetup paperSize="9" scale="85" firstPageNumber="157" orientation="portrait" useFirstPageNumber="1" r:id="rId6"/>
      <headerFooter alignWithMargins="0"/>
    </customSheetView>
    <customSheetView guid="{BF4B2B80-652C-4497-A8CD-0B9D15218EEA}" showPageBreaks="1" printArea="1" view="pageBreakPreview">
      <selection activeCell="A50" sqref="A50:XFD50"/>
      <pageMargins left="0.78740157480314965" right="0.78740157480314965" top="0.71" bottom="0.59055118110236227" header="0" footer="0"/>
      <pageSetup paperSize="9" scale="85" firstPageNumber="157" orientation="portrait" useFirstPageNumber="1" r:id="rId7"/>
      <headerFooter alignWithMargins="0"/>
    </customSheetView>
    <customSheetView guid="{3A745724-A3E9-4CE2-9AF5-16042FA6772E}" showPageBreaks="1" printArea="1" view="pageBreakPreview">
      <selection activeCell="A50" sqref="A50:XFD50"/>
      <pageMargins left="0.78740157480314965" right="0.78740157480314965" top="0.71" bottom="0.59055118110236227" header="0" footer="0"/>
      <pageSetup paperSize="9" scale="85" firstPageNumber="157" orientation="portrait" useFirstPageNumber="1" r:id="rId8"/>
      <headerFooter alignWithMargins="0"/>
    </customSheetView>
    <customSheetView guid="{C0D1F2EE-D3C8-4F38-B430-B11033DBCA91}" showPageBreaks="1" printArea="1" view="pageBreakPreview">
      <selection activeCell="A50" sqref="A50:XFD50"/>
      <pageMargins left="0.78740157480314965" right="0.78740157480314965" top="0.71" bottom="0.59055118110236227" header="0" footer="0"/>
      <pageSetup paperSize="9" scale="85" firstPageNumber="157" orientation="portrait" useFirstPageNumber="1" r:id="rId9"/>
      <headerFooter alignWithMargins="0"/>
    </customSheetView>
    <customSheetView guid="{6380E969-9150-4DC9-BD07-C27618D1043B}" showPageBreaks="1" printArea="1" view="pageBreakPreview">
      <selection activeCell="A50" sqref="A50:XFD50"/>
      <pageMargins left="0.78740157480314965" right="0.78740157480314965" top="0.71" bottom="0.59055118110236227" header="0" footer="0"/>
      <pageSetup paperSize="9" scale="85" firstPageNumber="157" orientation="portrait" useFirstPageNumber="1" r:id="rId10"/>
      <headerFooter alignWithMargins="0"/>
    </customSheetView>
    <customSheetView guid="{38C25886-CB6F-4791-A7C3-87C355F1046F}" showPageBreaks="1" printArea="1" view="pageBreakPreview">
      <selection activeCell="A50" sqref="A50:XFD50"/>
      <pageMargins left="0.78740157480314965" right="0.78740157480314965" top="0.71" bottom="0.59055118110236227" header="0" footer="0"/>
      <pageSetup paperSize="9" scale="85" firstPageNumber="157" orientation="portrait" useFirstPageNumber="1" r:id="rId11"/>
      <headerFooter alignWithMargins="0"/>
    </customSheetView>
    <customSheetView guid="{4ED3DD2F-8CAA-4A09-878B-C46395F0A843}" showPageBreaks="1" printArea="1" view="pageBreakPreview">
      <selection activeCell="A50" sqref="A50:XFD50"/>
      <pageMargins left="0.78740157480314965" right="0.78740157480314965" top="0.71" bottom="0.59055118110236227" header="0" footer="0"/>
      <pageSetup paperSize="9" scale="85" firstPageNumber="157" orientation="portrait" useFirstPageNumber="1" r:id="rId12"/>
      <headerFooter alignWithMargins="0"/>
    </customSheetView>
    <customSheetView guid="{A19DCD98-7108-4C1C-AB15-215177A88340}" showPageBreaks="1" printArea="1" view="pageBreakPreview">
      <selection activeCell="A50" sqref="A50:XFD50"/>
      <pageMargins left="0.78740157480314965" right="0.78740157480314965" top="0.71" bottom="0.59055118110236227" header="0" footer="0"/>
      <pageSetup paperSize="9" scale="85" firstPageNumber="157" orientation="portrait" useFirstPageNumber="1" r:id="rId13"/>
      <headerFooter alignWithMargins="0"/>
    </customSheetView>
    <customSheetView guid="{C9DA7DD4-8D8F-46CB-8ADE-6A720D9EA476}" showPageBreaks="1" printArea="1" view="pageBreakPreview" topLeftCell="A4">
      <selection activeCell="A50" sqref="A50:XFD50"/>
      <pageMargins left="0.78740157480314965" right="0.78740157480314965" top="0.71" bottom="0.59055118110236227" header="0" footer="0"/>
      <pageSetup paperSize="9" scale="85" firstPageNumber="157" orientation="portrait" useFirstPageNumber="1" r:id="rId14"/>
      <headerFooter alignWithMargins="0"/>
    </customSheetView>
    <customSheetView guid="{71F5222F-F46C-4BE2-8A3D-CE83EDF671DC}" showPageBreaks="1" printArea="1" view="pageBreakPreview">
      <selection activeCell="A50" sqref="A50:XFD50"/>
      <pageMargins left="0.78740157480314965" right="0.78740157480314965" top="0.71" bottom="0.59055118110236227" header="0" footer="0"/>
      <pageSetup paperSize="9" scale="85" firstPageNumber="157" orientation="portrait" useFirstPageNumber="1" r:id="rId15"/>
      <headerFooter alignWithMargins="0"/>
    </customSheetView>
    <customSheetView guid="{971791CA-EC65-441D-904E-2D910B41BB6F}" showPageBreaks="1" printArea="1" view="pageBreakPreview" topLeftCell="A4">
      <selection activeCell="A50" sqref="A50:XFD50"/>
      <pageMargins left="0.78740157480314965" right="0.78740157480314965" top="0.71" bottom="0.59055118110236227" header="0" footer="0"/>
      <pageSetup paperSize="9" scale="85" firstPageNumber="157" orientation="portrait" useFirstPageNumber="1" r:id="rId16"/>
      <headerFooter alignWithMargins="0"/>
    </customSheetView>
    <customSheetView guid="{20AE4CA4-61C1-4B1C-9914-391FCF28BAB4}" showPageBreaks="1" printArea="1" view="pageBreakPreview" topLeftCell="A40">
      <selection activeCell="C41" sqref="C41:F41"/>
      <pageMargins left="0.78740157480314965" right="0.78740157480314965" top="0.71" bottom="0.59055118110236227" header="0" footer="0"/>
      <pageSetup paperSize="9" scale="82" firstPageNumber="157" orientation="portrait" useFirstPageNumber="1" r:id="rId17"/>
      <headerFooter alignWithMargins="0"/>
    </customSheetView>
    <customSheetView guid="{ACF7D32B-F82D-4EA0-BCE1-A3C3FF1B008D}" showPageBreaks="1" view="pageBreakPreview" topLeftCell="A40">
      <selection activeCell="B41" sqref="B41:G41"/>
      <pageMargins left="0.78740157480314965" right="0.78740157480314965" top="0.71" bottom="0.59055118110236227" header="0" footer="0"/>
      <pageSetup paperSize="9" scale="82" firstPageNumber="157" orientation="portrait" useFirstPageNumber="1" r:id="rId18"/>
      <headerFooter alignWithMargins="0"/>
    </customSheetView>
  </customSheetViews>
  <mergeCells count="103">
    <mergeCell ref="D41:E41"/>
    <mergeCell ref="H41:I41"/>
    <mergeCell ref="B53:C53"/>
    <mergeCell ref="D53:E53"/>
    <mergeCell ref="F53:G53"/>
    <mergeCell ref="H53:I53"/>
    <mergeCell ref="H54:I54"/>
    <mergeCell ref="H45:I45"/>
    <mergeCell ref="H32:I32"/>
    <mergeCell ref="H33:I33"/>
    <mergeCell ref="H35:I35"/>
    <mergeCell ref="H36:I36"/>
    <mergeCell ref="H37:I37"/>
    <mergeCell ref="H38:I38"/>
    <mergeCell ref="H39:I39"/>
    <mergeCell ref="H42:I42"/>
    <mergeCell ref="H47:I47"/>
    <mergeCell ref="H48:I48"/>
    <mergeCell ref="H49:I49"/>
    <mergeCell ref="H50:I50"/>
    <mergeCell ref="H51:I51"/>
    <mergeCell ref="H40:I40"/>
    <mergeCell ref="H52:I52"/>
    <mergeCell ref="D42:E42"/>
    <mergeCell ref="A6:A7"/>
    <mergeCell ref="B6:C7"/>
    <mergeCell ref="E6:F7"/>
    <mergeCell ref="H6:I7"/>
    <mergeCell ref="H5:I5"/>
    <mergeCell ref="A3:I3"/>
    <mergeCell ref="E8:F8"/>
    <mergeCell ref="H12:I12"/>
    <mergeCell ref="B11:C11"/>
    <mergeCell ref="E11:F11"/>
    <mergeCell ref="H11:I11"/>
    <mergeCell ref="B12:C12"/>
    <mergeCell ref="E12:F12"/>
    <mergeCell ref="H8:I8"/>
    <mergeCell ref="B9:C9"/>
    <mergeCell ref="E9:F9"/>
    <mergeCell ref="H9:I9"/>
    <mergeCell ref="B10:C10"/>
    <mergeCell ref="E10:F10"/>
    <mergeCell ref="H10:I10"/>
    <mergeCell ref="B8:C8"/>
    <mergeCell ref="H19:H20"/>
    <mergeCell ref="F19:F20"/>
    <mergeCell ref="H18:I18"/>
    <mergeCell ref="B13:C13"/>
    <mergeCell ref="E13:F13"/>
    <mergeCell ref="H13:I13"/>
    <mergeCell ref="B16:C16"/>
    <mergeCell ref="E16:F16"/>
    <mergeCell ref="H16:I16"/>
    <mergeCell ref="B14:C14"/>
    <mergeCell ref="E14:F14"/>
    <mergeCell ref="H14:I14"/>
    <mergeCell ref="B15:C15"/>
    <mergeCell ref="E15:F15"/>
    <mergeCell ref="H15:I15"/>
    <mergeCell ref="A32:A33"/>
    <mergeCell ref="B32:B33"/>
    <mergeCell ref="C32:C33"/>
    <mergeCell ref="D32:E33"/>
    <mergeCell ref="D39:E39"/>
    <mergeCell ref="D34:E34"/>
    <mergeCell ref="D35:E35"/>
    <mergeCell ref="D36:E36"/>
    <mergeCell ref="D38:E38"/>
    <mergeCell ref="D37:E37"/>
    <mergeCell ref="A19:A20"/>
    <mergeCell ref="B19:B20"/>
    <mergeCell ref="C19:C20"/>
    <mergeCell ref="D19:D20"/>
    <mergeCell ref="E19:E20"/>
    <mergeCell ref="B54:C54"/>
    <mergeCell ref="D54:E54"/>
    <mergeCell ref="F54:G54"/>
    <mergeCell ref="F49:G49"/>
    <mergeCell ref="F48:G48"/>
    <mergeCell ref="B51:C51"/>
    <mergeCell ref="D51:E51"/>
    <mergeCell ref="F51:G51"/>
    <mergeCell ref="B48:C48"/>
    <mergeCell ref="D48:E48"/>
    <mergeCell ref="B50:C50"/>
    <mergeCell ref="D50:E50"/>
    <mergeCell ref="F50:G50"/>
    <mergeCell ref="B49:C49"/>
    <mergeCell ref="D49:E49"/>
    <mergeCell ref="D40:E40"/>
    <mergeCell ref="B52:C52"/>
    <mergeCell ref="D52:E52"/>
    <mergeCell ref="F52:G52"/>
    <mergeCell ref="B47:C47"/>
    <mergeCell ref="D47:E47"/>
    <mergeCell ref="F47:G47"/>
    <mergeCell ref="B46:C46"/>
    <mergeCell ref="D46:E46"/>
    <mergeCell ref="F46:G46"/>
    <mergeCell ref="B45:C45"/>
    <mergeCell ref="D45:E45"/>
    <mergeCell ref="F45:G45"/>
  </mergeCells>
  <phoneticPr fontId="3"/>
  <printOptions gridLinesSet="0"/>
  <pageMargins left="0.78740157480314965" right="0.78740157480314965" top="0.71" bottom="0.59055118110236227" header="0" footer="0"/>
  <pageSetup paperSize="9" firstPageNumber="157" fitToHeight="0" orientation="portrait" useFirstPageNumber="1" r:id="rId19"/>
  <headerFooter alignWithMargins="0"/>
  <legacyDrawing r:id="rId2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K38"/>
  <sheetViews>
    <sheetView view="pageBreakPreview" zoomScaleNormal="100" zoomScaleSheetLayoutView="100" workbookViewId="0">
      <selection activeCell="L11" sqref="L11"/>
    </sheetView>
  </sheetViews>
  <sheetFormatPr defaultColWidth="9" defaultRowHeight="12.5"/>
  <cols>
    <col min="1" max="1" width="12.1640625" style="53" customWidth="1"/>
    <col min="2" max="10" width="7.08203125" style="53" customWidth="1"/>
    <col min="11" max="11" width="9.9140625" style="53" customWidth="1"/>
    <col min="12" max="16384" width="9" style="53"/>
  </cols>
  <sheetData>
    <row r="1" spans="1:10" s="40" customFormat="1" ht="21" customHeight="1" thickBot="1">
      <c r="A1" s="59" t="s">
        <v>582</v>
      </c>
      <c r="G1" s="45"/>
      <c r="I1" s="179" t="s">
        <v>567</v>
      </c>
      <c r="J1" s="179"/>
    </row>
    <row r="2" spans="1:10" s="40" customFormat="1" ht="28.5" customHeight="1">
      <c r="A2" s="569" t="s">
        <v>247</v>
      </c>
      <c r="B2" s="1126" t="s">
        <v>583</v>
      </c>
      <c r="C2" s="1127"/>
      <c r="D2" s="1126" t="s">
        <v>577</v>
      </c>
      <c r="E2" s="1127"/>
      <c r="F2" s="1202" t="s">
        <v>786</v>
      </c>
      <c r="G2" s="1203"/>
      <c r="H2" s="1219" t="s">
        <v>784</v>
      </c>
      <c r="I2" s="1178"/>
      <c r="J2" s="579"/>
    </row>
    <row r="3" spans="1:10" s="40" customFormat="1" ht="24" hidden="1" customHeight="1">
      <c r="A3" s="533" t="s">
        <v>679</v>
      </c>
      <c r="B3" s="1204">
        <v>4165</v>
      </c>
      <c r="C3" s="1108"/>
      <c r="D3" s="1209" t="s">
        <v>717</v>
      </c>
      <c r="E3" s="1209"/>
      <c r="F3" s="1119">
        <v>11.41095890410959</v>
      </c>
      <c r="G3" s="1120"/>
      <c r="H3" s="580"/>
      <c r="I3" s="581">
        <v>96.88284956070666</v>
      </c>
      <c r="J3" s="43"/>
    </row>
    <row r="4" spans="1:10" s="40" customFormat="1" ht="24" hidden="1" customHeight="1">
      <c r="A4" s="533" t="s">
        <v>758</v>
      </c>
      <c r="B4" s="1204">
        <v>4225</v>
      </c>
      <c r="C4" s="1108"/>
      <c r="D4" s="1208">
        <v>1.4405762304922076</v>
      </c>
      <c r="E4" s="1208"/>
      <c r="F4" s="1206">
        <v>11.543715846994536</v>
      </c>
      <c r="G4" s="1207"/>
      <c r="H4" s="1220">
        <v>98.240209752729967</v>
      </c>
      <c r="I4" s="1220"/>
      <c r="J4" s="43"/>
    </row>
    <row r="5" spans="1:10" s="40" customFormat="1" ht="24" hidden="1" customHeight="1">
      <c r="A5" s="533" t="s">
        <v>800</v>
      </c>
      <c r="B5" s="1204">
        <v>4236</v>
      </c>
      <c r="C5" s="1108"/>
      <c r="D5" s="1208">
        <v>0.26035502958579038</v>
      </c>
      <c r="E5" s="1208"/>
      <c r="F5" s="1206">
        <v>11.605479452054794</v>
      </c>
      <c r="G5" s="1207"/>
      <c r="H5" s="1220">
        <v>98.584614911993569</v>
      </c>
      <c r="I5" s="1220"/>
      <c r="J5" s="43"/>
    </row>
    <row r="6" spans="1:10" s="40" customFormat="1" ht="24" hidden="1" customHeight="1">
      <c r="A6" s="533" t="s">
        <v>131</v>
      </c>
      <c r="B6" s="1204">
        <v>4161</v>
      </c>
      <c r="C6" s="1108"/>
      <c r="D6" s="1205">
        <v>-1.770538243626063</v>
      </c>
      <c r="E6" s="1205"/>
      <c r="F6" s="1206">
        <v>11.4</v>
      </c>
      <c r="G6" s="1207"/>
      <c r="H6" s="1220">
        <v>96.710157959924672</v>
      </c>
      <c r="I6" s="1220"/>
      <c r="J6" s="43"/>
    </row>
    <row r="7" spans="1:10" s="40" customFormat="1" ht="24" hidden="1" customHeight="1">
      <c r="A7" s="533" t="s">
        <v>673</v>
      </c>
      <c r="B7" s="1204">
        <v>4382</v>
      </c>
      <c r="C7" s="1108"/>
      <c r="D7" s="1205">
        <v>5.3112232636385537</v>
      </c>
      <c r="E7" s="1205"/>
      <c r="F7" s="1206">
        <v>12.005479452054795</v>
      </c>
      <c r="G7" s="1207"/>
      <c r="H7" s="1220">
        <v>101.88468058501617</v>
      </c>
      <c r="I7" s="1220"/>
      <c r="J7" s="43"/>
    </row>
    <row r="8" spans="1:10" s="40" customFormat="1" ht="24" customHeight="1">
      <c r="A8" s="537" t="s">
        <v>737</v>
      </c>
      <c r="B8" s="1214">
        <v>3653</v>
      </c>
      <c r="C8" s="1215"/>
      <c r="D8" s="1205">
        <v>-16.636239160200816</v>
      </c>
      <c r="E8" s="1205"/>
      <c r="F8" s="1206">
        <v>9.9808743169398912</v>
      </c>
      <c r="G8" s="1207"/>
      <c r="H8" s="1220">
        <v>84.637475657747643</v>
      </c>
      <c r="I8" s="1220"/>
      <c r="J8" s="43"/>
    </row>
    <row r="9" spans="1:10" s="40" customFormat="1" ht="24" customHeight="1">
      <c r="A9" s="537" t="s">
        <v>764</v>
      </c>
      <c r="B9" s="1214">
        <v>3307</v>
      </c>
      <c r="C9" s="1215"/>
      <c r="D9" s="1205">
        <v>-9.4716672000000006</v>
      </c>
      <c r="E9" s="1205"/>
      <c r="F9" s="1206">
        <v>9.0602739719999992</v>
      </c>
      <c r="G9" s="1207"/>
      <c r="H9" s="1220">
        <v>77.322585630000006</v>
      </c>
      <c r="I9" s="1220"/>
      <c r="J9" s="43"/>
    </row>
    <row r="10" spans="1:10" s="40" customFormat="1" ht="24" customHeight="1">
      <c r="A10" s="537" t="s">
        <v>797</v>
      </c>
      <c r="B10" s="1214">
        <v>2837</v>
      </c>
      <c r="C10" s="1215"/>
      <c r="D10" s="1205">
        <v>-14.212277</v>
      </c>
      <c r="E10" s="1205"/>
      <c r="F10" s="1206">
        <v>7.7726027389999999</v>
      </c>
      <c r="G10" s="1207"/>
      <c r="H10" s="1220">
        <v>66.678128310000005</v>
      </c>
      <c r="I10" s="1220"/>
      <c r="J10" s="43"/>
    </row>
    <row r="11" spans="1:10" s="40" customFormat="1" ht="24" customHeight="1" thickBot="1">
      <c r="A11" s="538" t="s">
        <v>840</v>
      </c>
      <c r="B11" s="1216">
        <v>2594</v>
      </c>
      <c r="C11" s="1217"/>
      <c r="D11" s="1218">
        <v>-8.5653860000000002</v>
      </c>
      <c r="E11" s="1218"/>
      <c r="F11" s="1221">
        <v>7.1068493149999998</v>
      </c>
      <c r="G11" s="1222"/>
      <c r="H11" s="1223">
        <v>61.313000000000002</v>
      </c>
      <c r="I11" s="1223"/>
      <c r="J11" s="43"/>
    </row>
    <row r="12" spans="1:10" ht="13.5" customHeight="1">
      <c r="A12" s="305" t="s">
        <v>584</v>
      </c>
    </row>
    <row r="13" spans="1:10" ht="13.5" customHeight="1">
      <c r="A13" s="582"/>
    </row>
    <row r="14" spans="1:10" s="40" customFormat="1" ht="21" customHeight="1" thickBot="1">
      <c r="A14" s="59" t="s">
        <v>651</v>
      </c>
      <c r="J14" s="46" t="s">
        <v>785</v>
      </c>
    </row>
    <row r="15" spans="1:10" ht="13.5" customHeight="1">
      <c r="A15" s="1210" t="s">
        <v>247</v>
      </c>
      <c r="B15" s="1212" t="s">
        <v>585</v>
      </c>
      <c r="C15" s="1212" t="s">
        <v>586</v>
      </c>
      <c r="D15" s="583" t="s">
        <v>587</v>
      </c>
      <c r="E15" s="584" t="s">
        <v>588</v>
      </c>
      <c r="F15" s="583" t="s">
        <v>589</v>
      </c>
      <c r="G15" s="585" t="s">
        <v>590</v>
      </c>
      <c r="H15" s="585" t="s">
        <v>591</v>
      </c>
      <c r="I15" s="1212" t="s">
        <v>592</v>
      </c>
      <c r="J15" s="586" t="s">
        <v>593</v>
      </c>
    </row>
    <row r="16" spans="1:10" ht="14.25" customHeight="1">
      <c r="A16" s="1211"/>
      <c r="B16" s="1213"/>
      <c r="C16" s="1213"/>
      <c r="D16" s="587" t="s">
        <v>594</v>
      </c>
      <c r="E16" s="587" t="s">
        <v>595</v>
      </c>
      <c r="F16" s="587" t="s">
        <v>596</v>
      </c>
      <c r="G16" s="588" t="s">
        <v>597</v>
      </c>
      <c r="H16" s="587" t="s">
        <v>598</v>
      </c>
      <c r="I16" s="1213"/>
      <c r="J16" s="589" t="s">
        <v>599</v>
      </c>
    </row>
    <row r="17" spans="1:11" ht="13.5" hidden="1" customHeight="1">
      <c r="A17" s="528" t="s">
        <v>679</v>
      </c>
      <c r="B17" s="590">
        <v>176</v>
      </c>
      <c r="C17" s="591">
        <v>472</v>
      </c>
      <c r="D17" s="592">
        <v>207</v>
      </c>
      <c r="E17" s="593">
        <v>1080</v>
      </c>
      <c r="F17" s="592">
        <v>12</v>
      </c>
      <c r="G17" s="22">
        <v>93</v>
      </c>
      <c r="H17" s="592">
        <v>608</v>
      </c>
      <c r="I17" s="592">
        <v>37</v>
      </c>
      <c r="J17" s="592">
        <v>38</v>
      </c>
      <c r="K17" s="111"/>
    </row>
    <row r="18" spans="1:11" s="40" customFormat="1" ht="24" hidden="1" customHeight="1">
      <c r="A18" s="533" t="s">
        <v>749</v>
      </c>
      <c r="B18" s="594">
        <v>155</v>
      </c>
      <c r="C18" s="595">
        <v>434</v>
      </c>
      <c r="D18" s="596">
        <v>202</v>
      </c>
      <c r="E18" s="597">
        <v>1071</v>
      </c>
      <c r="F18" s="596">
        <v>1</v>
      </c>
      <c r="G18" s="32">
        <v>70</v>
      </c>
      <c r="H18" s="596">
        <v>668</v>
      </c>
      <c r="I18" s="596">
        <v>38</v>
      </c>
      <c r="J18" s="596">
        <v>56</v>
      </c>
      <c r="K18" s="106"/>
    </row>
    <row r="19" spans="1:11" s="40" customFormat="1" ht="24" hidden="1" customHeight="1">
      <c r="A19" s="533" t="s">
        <v>800</v>
      </c>
      <c r="B19" s="594">
        <v>140</v>
      </c>
      <c r="C19" s="595">
        <v>432</v>
      </c>
      <c r="D19" s="596">
        <v>225</v>
      </c>
      <c r="E19" s="597">
        <v>1134</v>
      </c>
      <c r="F19" s="596">
        <v>1</v>
      </c>
      <c r="G19" s="32">
        <v>67</v>
      </c>
      <c r="H19" s="596">
        <v>670</v>
      </c>
      <c r="I19" s="596">
        <v>37</v>
      </c>
      <c r="J19" s="596">
        <v>37</v>
      </c>
      <c r="K19" s="106"/>
    </row>
    <row r="20" spans="1:11" s="40" customFormat="1" ht="24" hidden="1" customHeight="1">
      <c r="A20" s="533" t="s">
        <v>131</v>
      </c>
      <c r="B20" s="595">
        <v>139</v>
      </c>
      <c r="C20" s="595">
        <v>417</v>
      </c>
      <c r="D20" s="596">
        <v>225</v>
      </c>
      <c r="E20" s="597">
        <v>1152</v>
      </c>
      <c r="F20" s="596">
        <v>1</v>
      </c>
      <c r="G20" s="32">
        <v>71</v>
      </c>
      <c r="H20" s="596">
        <v>666</v>
      </c>
      <c r="I20" s="596">
        <v>37</v>
      </c>
      <c r="J20" s="596">
        <v>38</v>
      </c>
      <c r="K20" s="106"/>
    </row>
    <row r="21" spans="1:11" s="40" customFormat="1" ht="24" hidden="1" customHeight="1">
      <c r="A21" s="533" t="s">
        <v>669</v>
      </c>
      <c r="B21" s="594">
        <v>140</v>
      </c>
      <c r="C21" s="595">
        <v>417</v>
      </c>
      <c r="D21" s="596">
        <v>224</v>
      </c>
      <c r="E21" s="597">
        <v>1143</v>
      </c>
      <c r="F21" s="596">
        <v>1</v>
      </c>
      <c r="G21" s="32">
        <v>145</v>
      </c>
      <c r="H21" s="596">
        <v>763</v>
      </c>
      <c r="I21" s="596">
        <v>34</v>
      </c>
      <c r="J21" s="596">
        <v>37</v>
      </c>
      <c r="K21" s="106"/>
    </row>
    <row r="22" spans="1:11" s="40" customFormat="1" ht="24" customHeight="1">
      <c r="A22" s="537" t="s">
        <v>737</v>
      </c>
      <c r="B22" s="598">
        <v>135</v>
      </c>
      <c r="C22" s="595">
        <v>401</v>
      </c>
      <c r="D22" s="596">
        <v>223</v>
      </c>
      <c r="E22" s="597">
        <v>1134</v>
      </c>
      <c r="F22" s="596">
        <v>1</v>
      </c>
      <c r="G22" s="32">
        <v>133</v>
      </c>
      <c r="H22" s="596">
        <v>809</v>
      </c>
      <c r="I22" s="596">
        <v>36</v>
      </c>
      <c r="J22" s="596">
        <v>57</v>
      </c>
      <c r="K22" s="106"/>
    </row>
    <row r="23" spans="1:11" s="40" customFormat="1" ht="24" customHeight="1">
      <c r="A23" s="537" t="s">
        <v>764</v>
      </c>
      <c r="B23" s="598">
        <v>138</v>
      </c>
      <c r="C23" s="595">
        <v>411</v>
      </c>
      <c r="D23" s="596">
        <v>220</v>
      </c>
      <c r="E23" s="597">
        <v>1180</v>
      </c>
      <c r="F23" s="596">
        <v>1</v>
      </c>
      <c r="G23" s="32">
        <v>114</v>
      </c>
      <c r="H23" s="596">
        <v>863</v>
      </c>
      <c r="I23" s="596">
        <v>39</v>
      </c>
      <c r="J23" s="596">
        <v>40</v>
      </c>
      <c r="K23" s="106"/>
    </row>
    <row r="24" spans="1:11" s="40" customFormat="1" ht="24" customHeight="1">
      <c r="A24" s="537" t="s">
        <v>797</v>
      </c>
      <c r="B24" s="598">
        <v>130</v>
      </c>
      <c r="C24" s="595">
        <v>413</v>
      </c>
      <c r="D24" s="596">
        <v>210</v>
      </c>
      <c r="E24" s="597">
        <v>1205</v>
      </c>
      <c r="F24" s="596">
        <v>1</v>
      </c>
      <c r="G24" s="32">
        <v>118</v>
      </c>
      <c r="H24" s="596">
        <v>666</v>
      </c>
      <c r="I24" s="596">
        <v>34</v>
      </c>
      <c r="J24" s="596">
        <v>51</v>
      </c>
      <c r="K24" s="106"/>
    </row>
    <row r="25" spans="1:11" s="40" customFormat="1" ht="24" customHeight="1" thickBot="1">
      <c r="A25" s="538" t="s">
        <v>840</v>
      </c>
      <c r="B25" s="605">
        <v>124</v>
      </c>
      <c r="C25" s="606">
        <v>399</v>
      </c>
      <c r="D25" s="607">
        <v>253</v>
      </c>
      <c r="E25" s="608">
        <v>1207</v>
      </c>
      <c r="F25" s="607">
        <v>1</v>
      </c>
      <c r="G25" s="609">
        <v>95</v>
      </c>
      <c r="H25" s="607">
        <v>435</v>
      </c>
      <c r="I25" s="607">
        <v>30</v>
      </c>
      <c r="J25" s="607">
        <v>45</v>
      </c>
      <c r="K25" s="106"/>
    </row>
    <row r="26" spans="1:11" ht="14.25" customHeight="1">
      <c r="A26" s="599"/>
      <c r="B26" s="187"/>
      <c r="C26" s="600"/>
      <c r="D26" s="600"/>
      <c r="E26" s="600"/>
      <c r="F26" s="600"/>
      <c r="G26" s="601"/>
      <c r="H26" s="23"/>
      <c r="I26" s="23"/>
    </row>
    <row r="27" spans="1:11" s="40" customFormat="1" ht="21" customHeight="1" thickBot="1">
      <c r="A27" s="59" t="s">
        <v>755</v>
      </c>
      <c r="F27" s="391"/>
      <c r="G27" s="1159" t="s">
        <v>253</v>
      </c>
      <c r="H27" s="1159"/>
    </row>
    <row r="28" spans="1:11" s="40" customFormat="1" ht="18.75" customHeight="1">
      <c r="A28" s="141" t="s">
        <v>247</v>
      </c>
      <c r="B28" s="602" t="s">
        <v>254</v>
      </c>
      <c r="C28" s="603" t="s">
        <v>255</v>
      </c>
      <c r="D28" s="165" t="s">
        <v>251</v>
      </c>
      <c r="E28" s="1191" t="s">
        <v>256</v>
      </c>
      <c r="F28" s="1192"/>
      <c r="G28" s="1189" t="s">
        <v>257</v>
      </c>
      <c r="H28" s="1190"/>
    </row>
    <row r="29" spans="1:11" s="40" customFormat="1" ht="27.9" hidden="1" customHeight="1">
      <c r="A29" s="604" t="s">
        <v>682</v>
      </c>
      <c r="B29" s="24">
        <v>10</v>
      </c>
      <c r="C29" s="25">
        <v>40</v>
      </c>
      <c r="D29" s="26">
        <v>50</v>
      </c>
      <c r="E29" s="1200">
        <v>2736000</v>
      </c>
      <c r="F29" s="1201"/>
      <c r="G29" s="1199">
        <v>100000</v>
      </c>
      <c r="H29" s="1196"/>
    </row>
    <row r="30" spans="1:11" s="40" customFormat="1" ht="27.9" hidden="1" customHeight="1">
      <c r="A30" s="604" t="s">
        <v>759</v>
      </c>
      <c r="B30" s="24">
        <v>13</v>
      </c>
      <c r="C30" s="25">
        <v>34</v>
      </c>
      <c r="D30" s="26">
        <v>47</v>
      </c>
      <c r="E30" s="1200">
        <v>2818000</v>
      </c>
      <c r="F30" s="1201"/>
      <c r="G30" s="1199">
        <v>100000</v>
      </c>
      <c r="H30" s="1196"/>
    </row>
    <row r="31" spans="1:11" s="40" customFormat="1" ht="27.9" hidden="1" customHeight="1">
      <c r="A31" s="533" t="s">
        <v>800</v>
      </c>
      <c r="B31" s="24">
        <v>11</v>
      </c>
      <c r="C31" s="27">
        <v>48</v>
      </c>
      <c r="D31" s="26">
        <v>59</v>
      </c>
      <c r="E31" s="1197">
        <v>3187000</v>
      </c>
      <c r="F31" s="1197"/>
      <c r="G31" s="1198">
        <v>100000</v>
      </c>
      <c r="H31" s="1199"/>
    </row>
    <row r="32" spans="1:11" s="40" customFormat="1" ht="27.9" hidden="1" customHeight="1">
      <c r="A32" s="533" t="s">
        <v>131</v>
      </c>
      <c r="B32" s="28">
        <v>10</v>
      </c>
      <c r="C32" s="27">
        <v>60</v>
      </c>
      <c r="D32" s="26">
        <v>70</v>
      </c>
      <c r="E32" s="1197">
        <v>2875000</v>
      </c>
      <c r="F32" s="1197"/>
      <c r="G32" s="1198">
        <v>100000</v>
      </c>
      <c r="H32" s="1199"/>
    </row>
    <row r="33" spans="1:8" s="40" customFormat="1" ht="27.9" hidden="1" customHeight="1">
      <c r="A33" s="533" t="s">
        <v>669</v>
      </c>
      <c r="B33" s="28">
        <v>12</v>
      </c>
      <c r="C33" s="27">
        <v>39</v>
      </c>
      <c r="D33" s="26">
        <v>51</v>
      </c>
      <c r="E33" s="1197">
        <v>2928000</v>
      </c>
      <c r="F33" s="1197"/>
      <c r="G33" s="1198">
        <v>100000</v>
      </c>
      <c r="H33" s="1199"/>
    </row>
    <row r="34" spans="1:8" s="40" customFormat="1" ht="27.9" customHeight="1">
      <c r="A34" s="537" t="s">
        <v>737</v>
      </c>
      <c r="B34" s="26">
        <v>15</v>
      </c>
      <c r="C34" s="26">
        <v>30</v>
      </c>
      <c r="D34" s="26">
        <v>45</v>
      </c>
      <c r="E34" s="1193">
        <v>2880000</v>
      </c>
      <c r="F34" s="1194"/>
      <c r="G34" s="1195">
        <v>100000</v>
      </c>
      <c r="H34" s="1196"/>
    </row>
    <row r="35" spans="1:8" s="40" customFormat="1" ht="27.9" customHeight="1">
      <c r="A35" s="537" t="s">
        <v>764</v>
      </c>
      <c r="B35" s="26">
        <v>17</v>
      </c>
      <c r="C35" s="26">
        <v>20</v>
      </c>
      <c r="D35" s="26">
        <v>37</v>
      </c>
      <c r="E35" s="1193">
        <v>3063000</v>
      </c>
      <c r="F35" s="1194"/>
      <c r="G35" s="1195">
        <v>100000</v>
      </c>
      <c r="H35" s="1196"/>
    </row>
    <row r="36" spans="1:8" s="40" customFormat="1" ht="27.9" customHeight="1">
      <c r="A36" s="537" t="s">
        <v>797</v>
      </c>
      <c r="B36" s="26">
        <v>16</v>
      </c>
      <c r="C36" s="26">
        <v>13</v>
      </c>
      <c r="D36" s="26">
        <v>29</v>
      </c>
      <c r="E36" s="1193">
        <v>2325000</v>
      </c>
      <c r="F36" s="1194"/>
      <c r="G36" s="1195">
        <v>100000</v>
      </c>
      <c r="H36" s="1196"/>
    </row>
    <row r="37" spans="1:8" s="40" customFormat="1" ht="27.9" customHeight="1" thickBot="1">
      <c r="A37" s="538" t="s">
        <v>840</v>
      </c>
      <c r="B37" s="610">
        <v>9</v>
      </c>
      <c r="C37" s="610">
        <v>23</v>
      </c>
      <c r="D37" s="610">
        <v>32</v>
      </c>
      <c r="E37" s="1185">
        <v>2457000</v>
      </c>
      <c r="F37" s="1186"/>
      <c r="G37" s="1187">
        <v>100000</v>
      </c>
      <c r="H37" s="1188"/>
    </row>
    <row r="38" spans="1:8" s="40" customFormat="1" ht="15" customHeight="1">
      <c r="A38" s="45" t="s">
        <v>258</v>
      </c>
    </row>
  </sheetData>
  <customSheetViews>
    <customSheetView guid="{378F29C8-92BB-4ADE-B7C9-C2099B1BDB80}" showPageBreaks="1" view="pageBreakPreview">
      <selection activeCell="C41" sqref="C41:F41"/>
      <pageMargins left="0.78740157480314965" right="0.78740157480314965" top="0.78740157480314965" bottom="0.78740157480314965" header="0" footer="0"/>
      <pageSetup paperSize="9" scale="99" firstPageNumber="158" orientation="portrait" useFirstPageNumber="1" r:id="rId1"/>
      <headerFooter alignWithMargins="0"/>
    </customSheetView>
    <customSheetView guid="{E915AD50-E2BA-4B87-8EFB-8C8783D74250}" showPageBreaks="1" printArea="1" view="pageBreakPreview" topLeftCell="A25">
      <selection activeCell="B24" sqref="B24"/>
      <pageMargins left="0.78740157480314965" right="0.78740157480314965" top="0.78740157480314965" bottom="0.78740157480314965" header="0" footer="0"/>
      <pageSetup paperSize="9" scale="99" firstPageNumber="158" orientation="portrait" useFirstPageNumber="1" r:id="rId2"/>
      <headerFooter alignWithMargins="0"/>
    </customSheetView>
    <customSheetView guid="{D533129D-736A-498B-A442-92C714A2889C}" showPageBreaks="1" printArea="1" view="pageBreakPreview" topLeftCell="A4">
      <selection activeCell="B24" sqref="B24"/>
      <pageMargins left="0.78740157480314965" right="0.78740157480314965" top="0.78740157480314965" bottom="0.78740157480314965" header="0" footer="0"/>
      <pageSetup paperSize="9" scale="99" firstPageNumber="158" orientation="portrait" useFirstPageNumber="1" r:id="rId3"/>
      <headerFooter alignWithMargins="0"/>
    </customSheetView>
    <customSheetView guid="{90A86BFC-5A29-47A1-B16B-2C88BEE8AA08}" showPageBreaks="1" printArea="1" view="pageBreakPreview">
      <selection activeCell="B19" sqref="B19"/>
      <pageMargins left="0.78740157480314965" right="0.78740157480314965" top="0.78740157480314965" bottom="0.78740157480314965" header="0" footer="0"/>
      <pageSetup paperSize="9" scale="99" firstPageNumber="158" orientation="portrait" useFirstPageNumber="1" r:id="rId4"/>
      <headerFooter alignWithMargins="0"/>
    </customSheetView>
    <customSheetView guid="{3EB8CC3E-9A82-4E16-A97F-626541589659}" showPageBreaks="1" printArea="1" view="pageBreakPreview" topLeftCell="A25">
      <selection activeCell="B24" sqref="B24"/>
      <pageMargins left="0.78740157480314965" right="0.78740157480314965" top="0.78740157480314965" bottom="0.78740157480314965" header="0" footer="0"/>
      <pageSetup paperSize="9" scale="99" firstPageNumber="158" orientation="portrait" useFirstPageNumber="1" r:id="rId5"/>
      <headerFooter alignWithMargins="0"/>
    </customSheetView>
    <customSheetView guid="{36BB60DB-041E-4283-9C5E-6CB41743C82C}" showPageBreaks="1" printArea="1" view="pageBreakPreview" topLeftCell="A25">
      <selection activeCell="B24" sqref="B24"/>
      <pageMargins left="0.78740157480314965" right="0.78740157480314965" top="0.78740157480314965" bottom="0.78740157480314965" header="0" footer="0"/>
      <pageSetup paperSize="9" scale="99" firstPageNumber="158" orientation="portrait" useFirstPageNumber="1" r:id="rId6"/>
      <headerFooter alignWithMargins="0"/>
    </customSheetView>
    <customSheetView guid="{BF4B2B80-652C-4497-A8CD-0B9D15218EEA}" showPageBreaks="1" printArea="1" view="pageBreakPreview" topLeftCell="A25">
      <selection activeCell="B24" sqref="B24"/>
      <pageMargins left="0.78740157480314965" right="0.78740157480314965" top="0.78740157480314965" bottom="0.78740157480314965" header="0" footer="0"/>
      <pageSetup paperSize="9" scale="99" firstPageNumber="158" orientation="portrait" useFirstPageNumber="1" r:id="rId7"/>
      <headerFooter alignWithMargins="0"/>
    </customSheetView>
    <customSheetView guid="{3A745724-A3E9-4CE2-9AF5-16042FA6772E}" showPageBreaks="1" printArea="1" view="pageBreakPreview" topLeftCell="A25">
      <selection activeCell="B24" sqref="B24"/>
      <pageMargins left="0.78740157480314965" right="0.78740157480314965" top="0.78740157480314965" bottom="0.78740157480314965" header="0" footer="0"/>
      <pageSetup paperSize="9" scale="99" firstPageNumber="158" orientation="portrait" useFirstPageNumber="1" r:id="rId8"/>
      <headerFooter alignWithMargins="0"/>
    </customSheetView>
    <customSheetView guid="{C0D1F2EE-D3C8-4F38-B430-B11033DBCA91}" showPageBreaks="1" printArea="1" view="pageBreakPreview" topLeftCell="A25">
      <selection activeCell="B24" sqref="B24"/>
      <pageMargins left="0.78740157480314965" right="0.78740157480314965" top="0.78740157480314965" bottom="0.78740157480314965" header="0" footer="0"/>
      <pageSetup paperSize="9" scale="99" firstPageNumber="158" orientation="portrait" useFirstPageNumber="1" r:id="rId9"/>
      <headerFooter alignWithMargins="0"/>
    </customSheetView>
    <customSheetView guid="{6380E969-9150-4DC9-BD07-C27618D1043B}" showPageBreaks="1" printArea="1" view="pageBreakPreview" topLeftCell="A25">
      <selection activeCell="B24" sqref="B24"/>
      <pageMargins left="0.78740157480314965" right="0.78740157480314965" top="0.78740157480314965" bottom="0.78740157480314965" header="0" footer="0"/>
      <pageSetup paperSize="9" scale="99" firstPageNumber="158" orientation="portrait" useFirstPageNumber="1" r:id="rId10"/>
      <headerFooter alignWithMargins="0"/>
    </customSheetView>
    <customSheetView guid="{38C25886-CB6F-4791-A7C3-87C355F1046F}" showPageBreaks="1" printArea="1" view="pageBreakPreview" topLeftCell="A25">
      <selection activeCell="B24" sqref="B24"/>
      <pageMargins left="0.78740157480314965" right="0.78740157480314965" top="0.78740157480314965" bottom="0.78740157480314965" header="0" footer="0"/>
      <pageSetup paperSize="9" scale="99" firstPageNumber="158" orientation="portrait" useFirstPageNumber="1" r:id="rId11"/>
      <headerFooter alignWithMargins="0"/>
    </customSheetView>
    <customSheetView guid="{4ED3DD2F-8CAA-4A09-878B-C46395F0A843}" showPageBreaks="1" printArea="1" view="pageBreakPreview" topLeftCell="A25">
      <selection activeCell="B24" sqref="B24"/>
      <pageMargins left="0.78740157480314965" right="0.78740157480314965" top="0.78740157480314965" bottom="0.78740157480314965" header="0" footer="0"/>
      <pageSetup paperSize="9" scale="99" firstPageNumber="158" orientation="portrait" useFirstPageNumber="1" r:id="rId12"/>
      <headerFooter alignWithMargins="0"/>
    </customSheetView>
    <customSheetView guid="{A19DCD98-7108-4C1C-AB15-215177A88340}" showPageBreaks="1" printArea="1" view="pageBreakPreview" topLeftCell="A25">
      <selection activeCell="B24" sqref="B24"/>
      <pageMargins left="0.78740157480314965" right="0.78740157480314965" top="0.78740157480314965" bottom="0.78740157480314965" header="0" footer="0"/>
      <pageSetup paperSize="9" scale="99" firstPageNumber="158" orientation="portrait" useFirstPageNumber="1" r:id="rId13"/>
      <headerFooter alignWithMargins="0"/>
    </customSheetView>
    <customSheetView guid="{C9DA7DD4-8D8F-46CB-8ADE-6A720D9EA476}" showPageBreaks="1" printArea="1" view="pageBreakPreview" topLeftCell="A4">
      <selection activeCell="B24" sqref="B24"/>
      <pageMargins left="0.78740157480314965" right="0.78740157480314965" top="0.78740157480314965" bottom="0.78740157480314965" header="0" footer="0"/>
      <pageSetup paperSize="9" scale="99" firstPageNumber="158" orientation="portrait" useFirstPageNumber="1" r:id="rId14"/>
      <headerFooter alignWithMargins="0"/>
    </customSheetView>
    <customSheetView guid="{71F5222F-F46C-4BE2-8A3D-CE83EDF671DC}" showPageBreaks="1" printArea="1" view="pageBreakPreview" topLeftCell="A25">
      <selection activeCell="B24" sqref="B24"/>
      <pageMargins left="0.78740157480314965" right="0.78740157480314965" top="0.78740157480314965" bottom="0.78740157480314965" header="0" footer="0"/>
      <pageSetup paperSize="9" scale="99" firstPageNumber="158" orientation="portrait" useFirstPageNumber="1" r:id="rId15"/>
      <headerFooter alignWithMargins="0"/>
    </customSheetView>
    <customSheetView guid="{971791CA-EC65-441D-904E-2D910B41BB6F}" showPageBreaks="1" printArea="1" view="pageBreakPreview" topLeftCell="A4">
      <selection activeCell="B24" sqref="B24"/>
      <pageMargins left="0.78740157480314965" right="0.78740157480314965" top="0.78740157480314965" bottom="0.78740157480314965" header="0" footer="0"/>
      <pageSetup paperSize="9" scale="99" firstPageNumber="158" orientation="portrait" useFirstPageNumber="1" r:id="rId16"/>
      <headerFooter alignWithMargins="0"/>
    </customSheetView>
    <customSheetView guid="{20AE4CA4-61C1-4B1C-9914-391FCF28BAB4}" showPageBreaks="1" printArea="1" view="pageBreakPreview">
      <selection activeCell="C41" sqref="C41:F41"/>
      <pageMargins left="0.78740157480314965" right="0.78740157480314965" top="0.78740157480314965" bottom="0.78740157480314965" header="0" footer="0"/>
      <pageSetup paperSize="9" scale="99" firstPageNumber="158" orientation="portrait" useFirstPageNumber="1" r:id="rId17"/>
      <headerFooter alignWithMargins="0"/>
    </customSheetView>
    <customSheetView guid="{ACF7D32B-F82D-4EA0-BCE1-A3C3FF1B008D}" showPageBreaks="1" view="pageBreakPreview">
      <selection activeCell="C41" sqref="C41:F41"/>
      <pageMargins left="0.78740157480314965" right="0.78740157480314965" top="0.78740157480314965" bottom="0.78740157480314965" header="0" footer="0"/>
      <pageSetup paperSize="9" scale="99" firstPageNumber="158" orientation="portrait" useFirstPageNumber="1" r:id="rId18"/>
      <headerFooter alignWithMargins="0"/>
    </customSheetView>
  </customSheetViews>
  <mergeCells count="64">
    <mergeCell ref="G29:H29"/>
    <mergeCell ref="G30:H30"/>
    <mergeCell ref="F8:G8"/>
    <mergeCell ref="G27:H27"/>
    <mergeCell ref="E35:F35"/>
    <mergeCell ref="G35:H35"/>
    <mergeCell ref="I15:I16"/>
    <mergeCell ref="F7:G7"/>
    <mergeCell ref="F11:G11"/>
    <mergeCell ref="H8:I8"/>
    <mergeCell ref="H11:I11"/>
    <mergeCell ref="F9:G9"/>
    <mergeCell ref="H9:I9"/>
    <mergeCell ref="F10:G10"/>
    <mergeCell ref="H10:I10"/>
    <mergeCell ref="H2:I2"/>
    <mergeCell ref="H4:I4"/>
    <mergeCell ref="H5:I5"/>
    <mergeCell ref="H6:I6"/>
    <mergeCell ref="H7:I7"/>
    <mergeCell ref="A15:A16"/>
    <mergeCell ref="B15:B16"/>
    <mergeCell ref="C15:C16"/>
    <mergeCell ref="B5:C5"/>
    <mergeCell ref="D5:E5"/>
    <mergeCell ref="B8:C8"/>
    <mergeCell ref="D8:E8"/>
    <mergeCell ref="B7:C7"/>
    <mergeCell ref="D7:E7"/>
    <mergeCell ref="B11:C11"/>
    <mergeCell ref="D11:E11"/>
    <mergeCell ref="B9:C9"/>
    <mergeCell ref="D9:E9"/>
    <mergeCell ref="B10:C10"/>
    <mergeCell ref="D10:E10"/>
    <mergeCell ref="B2:C2"/>
    <mergeCell ref="D2:E2"/>
    <mergeCell ref="F2:G2"/>
    <mergeCell ref="B4:C4"/>
    <mergeCell ref="B6:C6"/>
    <mergeCell ref="D6:E6"/>
    <mergeCell ref="F6:G6"/>
    <mergeCell ref="F3:G3"/>
    <mergeCell ref="D4:E4"/>
    <mergeCell ref="F4:G4"/>
    <mergeCell ref="F5:G5"/>
    <mergeCell ref="B3:C3"/>
    <mergeCell ref="D3:E3"/>
    <mergeCell ref="E37:F37"/>
    <mergeCell ref="G37:H37"/>
    <mergeCell ref="G28:H28"/>
    <mergeCell ref="E28:F28"/>
    <mergeCell ref="E34:F34"/>
    <mergeCell ref="G34:H34"/>
    <mergeCell ref="E33:F33"/>
    <mergeCell ref="G33:H33"/>
    <mergeCell ref="E30:F30"/>
    <mergeCell ref="E32:F32"/>
    <mergeCell ref="G32:H32"/>
    <mergeCell ref="E31:F31"/>
    <mergeCell ref="G31:H31"/>
    <mergeCell ref="E29:F29"/>
    <mergeCell ref="E36:F36"/>
    <mergeCell ref="G36:H36"/>
  </mergeCells>
  <phoneticPr fontId="3"/>
  <pageMargins left="0.78740157480314965" right="0.78740157480314965" top="0.78740157480314965" bottom="0.78740157480314965" header="0" footer="0"/>
  <pageSetup paperSize="9" firstPageNumber="158" fitToHeight="0" orientation="portrait" useFirstPageNumber="1" r:id="rId19"/>
  <headerFooter alignWithMargins="0"/>
  <legacyDrawing r:id="rId2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T62"/>
  <sheetViews>
    <sheetView tabSelected="1" view="pageBreakPreview" topLeftCell="A27" zoomScaleNormal="100" zoomScaleSheetLayoutView="100" workbookViewId="0">
      <selection activeCell="N58" sqref="N58"/>
    </sheetView>
  </sheetViews>
  <sheetFormatPr defaultColWidth="10.4140625" defaultRowHeight="15.65" customHeight="1"/>
  <cols>
    <col min="1" max="1" width="7.58203125" style="58" customWidth="1"/>
    <col min="2" max="3" width="4.58203125" style="58" customWidth="1"/>
    <col min="4" max="4" width="6.58203125" style="58" customWidth="1"/>
    <col min="5" max="5" width="1.58203125" style="58" customWidth="1"/>
    <col min="6" max="6" width="4.58203125" style="58" customWidth="1"/>
    <col min="7" max="7" width="2.58203125" style="58" customWidth="1"/>
    <col min="8" max="16" width="4.58203125" style="58" customWidth="1"/>
    <col min="17" max="256" width="10.4140625" style="58"/>
    <col min="257" max="257" width="7.6640625" style="58" customWidth="1"/>
    <col min="258" max="259" width="6.1640625" style="58" customWidth="1"/>
    <col min="260" max="260" width="9.58203125" style="58" customWidth="1"/>
    <col min="261" max="270" width="6.1640625" style="58" customWidth="1"/>
    <col min="271" max="271" width="4.6640625" style="58" customWidth="1"/>
    <col min="272" max="512" width="10.4140625" style="58"/>
    <col min="513" max="513" width="7.6640625" style="58" customWidth="1"/>
    <col min="514" max="515" width="6.1640625" style="58" customWidth="1"/>
    <col min="516" max="516" width="9.58203125" style="58" customWidth="1"/>
    <col min="517" max="526" width="6.1640625" style="58" customWidth="1"/>
    <col min="527" max="527" width="4.6640625" style="58" customWidth="1"/>
    <col min="528" max="768" width="10.4140625" style="58"/>
    <col min="769" max="769" width="7.6640625" style="58" customWidth="1"/>
    <col min="770" max="771" width="6.1640625" style="58" customWidth="1"/>
    <col min="772" max="772" width="9.58203125" style="58" customWidth="1"/>
    <col min="773" max="782" width="6.1640625" style="58" customWidth="1"/>
    <col min="783" max="783" width="4.6640625" style="58" customWidth="1"/>
    <col min="784" max="1024" width="10.4140625" style="58"/>
    <col min="1025" max="1025" width="7.6640625" style="58" customWidth="1"/>
    <col min="1026" max="1027" width="6.1640625" style="58" customWidth="1"/>
    <col min="1028" max="1028" width="9.58203125" style="58" customWidth="1"/>
    <col min="1029" max="1038" width="6.1640625" style="58" customWidth="1"/>
    <col min="1039" max="1039" width="4.6640625" style="58" customWidth="1"/>
    <col min="1040" max="1280" width="10.4140625" style="58"/>
    <col min="1281" max="1281" width="7.6640625" style="58" customWidth="1"/>
    <col min="1282" max="1283" width="6.1640625" style="58" customWidth="1"/>
    <col min="1284" max="1284" width="9.58203125" style="58" customWidth="1"/>
    <col min="1285" max="1294" width="6.1640625" style="58" customWidth="1"/>
    <col min="1295" max="1295" width="4.6640625" style="58" customWidth="1"/>
    <col min="1296" max="1536" width="10.4140625" style="58"/>
    <col min="1537" max="1537" width="7.6640625" style="58" customWidth="1"/>
    <col min="1538" max="1539" width="6.1640625" style="58" customWidth="1"/>
    <col min="1540" max="1540" width="9.58203125" style="58" customWidth="1"/>
    <col min="1541" max="1550" width="6.1640625" style="58" customWidth="1"/>
    <col min="1551" max="1551" width="4.6640625" style="58" customWidth="1"/>
    <col min="1552" max="1792" width="10.4140625" style="58"/>
    <col min="1793" max="1793" width="7.6640625" style="58" customWidth="1"/>
    <col min="1794" max="1795" width="6.1640625" style="58" customWidth="1"/>
    <col min="1796" max="1796" width="9.58203125" style="58" customWidth="1"/>
    <col min="1797" max="1806" width="6.1640625" style="58" customWidth="1"/>
    <col min="1807" max="1807" width="4.6640625" style="58" customWidth="1"/>
    <col min="1808" max="2048" width="10.4140625" style="58"/>
    <col min="2049" max="2049" width="7.6640625" style="58" customWidth="1"/>
    <col min="2050" max="2051" width="6.1640625" style="58" customWidth="1"/>
    <col min="2052" max="2052" width="9.58203125" style="58" customWidth="1"/>
    <col min="2053" max="2062" width="6.1640625" style="58" customWidth="1"/>
    <col min="2063" max="2063" width="4.6640625" style="58" customWidth="1"/>
    <col min="2064" max="2304" width="10.4140625" style="58"/>
    <col min="2305" max="2305" width="7.6640625" style="58" customWidth="1"/>
    <col min="2306" max="2307" width="6.1640625" style="58" customWidth="1"/>
    <col min="2308" max="2308" width="9.58203125" style="58" customWidth="1"/>
    <col min="2309" max="2318" width="6.1640625" style="58" customWidth="1"/>
    <col min="2319" max="2319" width="4.6640625" style="58" customWidth="1"/>
    <col min="2320" max="2560" width="10.4140625" style="58"/>
    <col min="2561" max="2561" width="7.6640625" style="58" customWidth="1"/>
    <col min="2562" max="2563" width="6.1640625" style="58" customWidth="1"/>
    <col min="2564" max="2564" width="9.58203125" style="58" customWidth="1"/>
    <col min="2565" max="2574" width="6.1640625" style="58" customWidth="1"/>
    <col min="2575" max="2575" width="4.6640625" style="58" customWidth="1"/>
    <col min="2576" max="2816" width="10.4140625" style="58"/>
    <col min="2817" max="2817" width="7.6640625" style="58" customWidth="1"/>
    <col min="2818" max="2819" width="6.1640625" style="58" customWidth="1"/>
    <col min="2820" max="2820" width="9.58203125" style="58" customWidth="1"/>
    <col min="2821" max="2830" width="6.1640625" style="58" customWidth="1"/>
    <col min="2831" max="2831" width="4.6640625" style="58" customWidth="1"/>
    <col min="2832" max="3072" width="10.4140625" style="58"/>
    <col min="3073" max="3073" width="7.6640625" style="58" customWidth="1"/>
    <col min="3074" max="3075" width="6.1640625" style="58" customWidth="1"/>
    <col min="3076" max="3076" width="9.58203125" style="58" customWidth="1"/>
    <col min="3077" max="3086" width="6.1640625" style="58" customWidth="1"/>
    <col min="3087" max="3087" width="4.6640625" style="58" customWidth="1"/>
    <col min="3088" max="3328" width="10.4140625" style="58"/>
    <col min="3329" max="3329" width="7.6640625" style="58" customWidth="1"/>
    <col min="3330" max="3331" width="6.1640625" style="58" customWidth="1"/>
    <col min="3332" max="3332" width="9.58203125" style="58" customWidth="1"/>
    <col min="3333" max="3342" width="6.1640625" style="58" customWidth="1"/>
    <col min="3343" max="3343" width="4.6640625" style="58" customWidth="1"/>
    <col min="3344" max="3584" width="10.4140625" style="58"/>
    <col min="3585" max="3585" width="7.6640625" style="58" customWidth="1"/>
    <col min="3586" max="3587" width="6.1640625" style="58" customWidth="1"/>
    <col min="3588" max="3588" width="9.58203125" style="58" customWidth="1"/>
    <col min="3589" max="3598" width="6.1640625" style="58" customWidth="1"/>
    <col min="3599" max="3599" width="4.6640625" style="58" customWidth="1"/>
    <col min="3600" max="3840" width="10.4140625" style="58"/>
    <col min="3841" max="3841" width="7.6640625" style="58" customWidth="1"/>
    <col min="3842" max="3843" width="6.1640625" style="58" customWidth="1"/>
    <col min="3844" max="3844" width="9.58203125" style="58" customWidth="1"/>
    <col min="3845" max="3854" width="6.1640625" style="58" customWidth="1"/>
    <col min="3855" max="3855" width="4.6640625" style="58" customWidth="1"/>
    <col min="3856" max="4096" width="10.4140625" style="58"/>
    <col min="4097" max="4097" width="7.6640625" style="58" customWidth="1"/>
    <col min="4098" max="4099" width="6.1640625" style="58" customWidth="1"/>
    <col min="4100" max="4100" width="9.58203125" style="58" customWidth="1"/>
    <col min="4101" max="4110" width="6.1640625" style="58" customWidth="1"/>
    <col min="4111" max="4111" width="4.6640625" style="58" customWidth="1"/>
    <col min="4112" max="4352" width="10.4140625" style="58"/>
    <col min="4353" max="4353" width="7.6640625" style="58" customWidth="1"/>
    <col min="4354" max="4355" width="6.1640625" style="58" customWidth="1"/>
    <col min="4356" max="4356" width="9.58203125" style="58" customWidth="1"/>
    <col min="4357" max="4366" width="6.1640625" style="58" customWidth="1"/>
    <col min="4367" max="4367" width="4.6640625" style="58" customWidth="1"/>
    <col min="4368" max="4608" width="10.4140625" style="58"/>
    <col min="4609" max="4609" width="7.6640625" style="58" customWidth="1"/>
    <col min="4610" max="4611" width="6.1640625" style="58" customWidth="1"/>
    <col min="4612" max="4612" width="9.58203125" style="58" customWidth="1"/>
    <col min="4613" max="4622" width="6.1640625" style="58" customWidth="1"/>
    <col min="4623" max="4623" width="4.6640625" style="58" customWidth="1"/>
    <col min="4624" max="4864" width="10.4140625" style="58"/>
    <col min="4865" max="4865" width="7.6640625" style="58" customWidth="1"/>
    <col min="4866" max="4867" width="6.1640625" style="58" customWidth="1"/>
    <col min="4868" max="4868" width="9.58203125" style="58" customWidth="1"/>
    <col min="4869" max="4878" width="6.1640625" style="58" customWidth="1"/>
    <col min="4879" max="4879" width="4.6640625" style="58" customWidth="1"/>
    <col min="4880" max="5120" width="10.4140625" style="58"/>
    <col min="5121" max="5121" width="7.6640625" style="58" customWidth="1"/>
    <col min="5122" max="5123" width="6.1640625" style="58" customWidth="1"/>
    <col min="5124" max="5124" width="9.58203125" style="58" customWidth="1"/>
    <col min="5125" max="5134" width="6.1640625" style="58" customWidth="1"/>
    <col min="5135" max="5135" width="4.6640625" style="58" customWidth="1"/>
    <col min="5136" max="5376" width="10.4140625" style="58"/>
    <col min="5377" max="5377" width="7.6640625" style="58" customWidth="1"/>
    <col min="5378" max="5379" width="6.1640625" style="58" customWidth="1"/>
    <col min="5380" max="5380" width="9.58203125" style="58" customWidth="1"/>
    <col min="5381" max="5390" width="6.1640625" style="58" customWidth="1"/>
    <col min="5391" max="5391" width="4.6640625" style="58" customWidth="1"/>
    <col min="5392" max="5632" width="10.4140625" style="58"/>
    <col min="5633" max="5633" width="7.6640625" style="58" customWidth="1"/>
    <col min="5634" max="5635" width="6.1640625" style="58" customWidth="1"/>
    <col min="5636" max="5636" width="9.58203125" style="58" customWidth="1"/>
    <col min="5637" max="5646" width="6.1640625" style="58" customWidth="1"/>
    <col min="5647" max="5647" width="4.6640625" style="58" customWidth="1"/>
    <col min="5648" max="5888" width="10.4140625" style="58"/>
    <col min="5889" max="5889" width="7.6640625" style="58" customWidth="1"/>
    <col min="5890" max="5891" width="6.1640625" style="58" customWidth="1"/>
    <col min="5892" max="5892" width="9.58203125" style="58" customWidth="1"/>
    <col min="5893" max="5902" width="6.1640625" style="58" customWidth="1"/>
    <col min="5903" max="5903" width="4.6640625" style="58" customWidth="1"/>
    <col min="5904" max="6144" width="10.4140625" style="58"/>
    <col min="6145" max="6145" width="7.6640625" style="58" customWidth="1"/>
    <col min="6146" max="6147" width="6.1640625" style="58" customWidth="1"/>
    <col min="6148" max="6148" width="9.58203125" style="58" customWidth="1"/>
    <col min="6149" max="6158" width="6.1640625" style="58" customWidth="1"/>
    <col min="6159" max="6159" width="4.6640625" style="58" customWidth="1"/>
    <col min="6160" max="6400" width="10.4140625" style="58"/>
    <col min="6401" max="6401" width="7.6640625" style="58" customWidth="1"/>
    <col min="6402" max="6403" width="6.1640625" style="58" customWidth="1"/>
    <col min="6404" max="6404" width="9.58203125" style="58" customWidth="1"/>
    <col min="6405" max="6414" width="6.1640625" style="58" customWidth="1"/>
    <col min="6415" max="6415" width="4.6640625" style="58" customWidth="1"/>
    <col min="6416" max="6656" width="10.4140625" style="58"/>
    <col min="6657" max="6657" width="7.6640625" style="58" customWidth="1"/>
    <col min="6658" max="6659" width="6.1640625" style="58" customWidth="1"/>
    <col min="6660" max="6660" width="9.58203125" style="58" customWidth="1"/>
    <col min="6661" max="6670" width="6.1640625" style="58" customWidth="1"/>
    <col min="6671" max="6671" width="4.6640625" style="58" customWidth="1"/>
    <col min="6672" max="6912" width="10.4140625" style="58"/>
    <col min="6913" max="6913" width="7.6640625" style="58" customWidth="1"/>
    <col min="6914" max="6915" width="6.1640625" style="58" customWidth="1"/>
    <col min="6916" max="6916" width="9.58203125" style="58" customWidth="1"/>
    <col min="6917" max="6926" width="6.1640625" style="58" customWidth="1"/>
    <col min="6927" max="6927" width="4.6640625" style="58" customWidth="1"/>
    <col min="6928" max="7168" width="10.4140625" style="58"/>
    <col min="7169" max="7169" width="7.6640625" style="58" customWidth="1"/>
    <col min="7170" max="7171" width="6.1640625" style="58" customWidth="1"/>
    <col min="7172" max="7172" width="9.58203125" style="58" customWidth="1"/>
    <col min="7173" max="7182" width="6.1640625" style="58" customWidth="1"/>
    <col min="7183" max="7183" width="4.6640625" style="58" customWidth="1"/>
    <col min="7184" max="7424" width="10.4140625" style="58"/>
    <col min="7425" max="7425" width="7.6640625" style="58" customWidth="1"/>
    <col min="7426" max="7427" width="6.1640625" style="58" customWidth="1"/>
    <col min="7428" max="7428" width="9.58203125" style="58" customWidth="1"/>
    <col min="7429" max="7438" width="6.1640625" style="58" customWidth="1"/>
    <col min="7439" max="7439" width="4.6640625" style="58" customWidth="1"/>
    <col min="7440" max="7680" width="10.4140625" style="58"/>
    <col min="7681" max="7681" width="7.6640625" style="58" customWidth="1"/>
    <col min="7682" max="7683" width="6.1640625" style="58" customWidth="1"/>
    <col min="7684" max="7684" width="9.58203125" style="58" customWidth="1"/>
    <col min="7685" max="7694" width="6.1640625" style="58" customWidth="1"/>
    <col min="7695" max="7695" width="4.6640625" style="58" customWidth="1"/>
    <col min="7696" max="7936" width="10.4140625" style="58"/>
    <col min="7937" max="7937" width="7.6640625" style="58" customWidth="1"/>
    <col min="7938" max="7939" width="6.1640625" style="58" customWidth="1"/>
    <col min="7940" max="7940" width="9.58203125" style="58" customWidth="1"/>
    <col min="7941" max="7950" width="6.1640625" style="58" customWidth="1"/>
    <col min="7951" max="7951" width="4.6640625" style="58" customWidth="1"/>
    <col min="7952" max="8192" width="10.4140625" style="58"/>
    <col min="8193" max="8193" width="7.6640625" style="58" customWidth="1"/>
    <col min="8194" max="8195" width="6.1640625" style="58" customWidth="1"/>
    <col min="8196" max="8196" width="9.58203125" style="58" customWidth="1"/>
    <col min="8197" max="8206" width="6.1640625" style="58" customWidth="1"/>
    <col min="8207" max="8207" width="4.6640625" style="58" customWidth="1"/>
    <col min="8208" max="8448" width="10.4140625" style="58"/>
    <col min="8449" max="8449" width="7.6640625" style="58" customWidth="1"/>
    <col min="8450" max="8451" width="6.1640625" style="58" customWidth="1"/>
    <col min="8452" max="8452" width="9.58203125" style="58" customWidth="1"/>
    <col min="8453" max="8462" width="6.1640625" style="58" customWidth="1"/>
    <col min="8463" max="8463" width="4.6640625" style="58" customWidth="1"/>
    <col min="8464" max="8704" width="10.4140625" style="58"/>
    <col min="8705" max="8705" width="7.6640625" style="58" customWidth="1"/>
    <col min="8706" max="8707" width="6.1640625" style="58" customWidth="1"/>
    <col min="8708" max="8708" width="9.58203125" style="58" customWidth="1"/>
    <col min="8709" max="8718" width="6.1640625" style="58" customWidth="1"/>
    <col min="8719" max="8719" width="4.6640625" style="58" customWidth="1"/>
    <col min="8720" max="8960" width="10.4140625" style="58"/>
    <col min="8961" max="8961" width="7.6640625" style="58" customWidth="1"/>
    <col min="8962" max="8963" width="6.1640625" style="58" customWidth="1"/>
    <col min="8964" max="8964" width="9.58203125" style="58" customWidth="1"/>
    <col min="8965" max="8974" width="6.1640625" style="58" customWidth="1"/>
    <col min="8975" max="8975" width="4.6640625" style="58" customWidth="1"/>
    <col min="8976" max="9216" width="10.4140625" style="58"/>
    <col min="9217" max="9217" width="7.6640625" style="58" customWidth="1"/>
    <col min="9218" max="9219" width="6.1640625" style="58" customWidth="1"/>
    <col min="9220" max="9220" width="9.58203125" style="58" customWidth="1"/>
    <col min="9221" max="9230" width="6.1640625" style="58" customWidth="1"/>
    <col min="9231" max="9231" width="4.6640625" style="58" customWidth="1"/>
    <col min="9232" max="9472" width="10.4140625" style="58"/>
    <col min="9473" max="9473" width="7.6640625" style="58" customWidth="1"/>
    <col min="9474" max="9475" width="6.1640625" style="58" customWidth="1"/>
    <col min="9476" max="9476" width="9.58203125" style="58" customWidth="1"/>
    <col min="9477" max="9486" width="6.1640625" style="58" customWidth="1"/>
    <col min="9487" max="9487" width="4.6640625" style="58" customWidth="1"/>
    <col min="9488" max="9728" width="10.4140625" style="58"/>
    <col min="9729" max="9729" width="7.6640625" style="58" customWidth="1"/>
    <col min="9730" max="9731" width="6.1640625" style="58" customWidth="1"/>
    <col min="9732" max="9732" width="9.58203125" style="58" customWidth="1"/>
    <col min="9733" max="9742" width="6.1640625" style="58" customWidth="1"/>
    <col min="9743" max="9743" width="4.6640625" style="58" customWidth="1"/>
    <col min="9744" max="9984" width="10.4140625" style="58"/>
    <col min="9985" max="9985" width="7.6640625" style="58" customWidth="1"/>
    <col min="9986" max="9987" width="6.1640625" style="58" customWidth="1"/>
    <col min="9988" max="9988" width="9.58203125" style="58" customWidth="1"/>
    <col min="9989" max="9998" width="6.1640625" style="58" customWidth="1"/>
    <col min="9999" max="9999" width="4.6640625" style="58" customWidth="1"/>
    <col min="10000" max="10240" width="10.4140625" style="58"/>
    <col min="10241" max="10241" width="7.6640625" style="58" customWidth="1"/>
    <col min="10242" max="10243" width="6.1640625" style="58" customWidth="1"/>
    <col min="10244" max="10244" width="9.58203125" style="58" customWidth="1"/>
    <col min="10245" max="10254" width="6.1640625" style="58" customWidth="1"/>
    <col min="10255" max="10255" width="4.6640625" style="58" customWidth="1"/>
    <col min="10256" max="10496" width="10.4140625" style="58"/>
    <col min="10497" max="10497" width="7.6640625" style="58" customWidth="1"/>
    <col min="10498" max="10499" width="6.1640625" style="58" customWidth="1"/>
    <col min="10500" max="10500" width="9.58203125" style="58" customWidth="1"/>
    <col min="10501" max="10510" width="6.1640625" style="58" customWidth="1"/>
    <col min="10511" max="10511" width="4.6640625" style="58" customWidth="1"/>
    <col min="10512" max="10752" width="10.4140625" style="58"/>
    <col min="10753" max="10753" width="7.6640625" style="58" customWidth="1"/>
    <col min="10754" max="10755" width="6.1640625" style="58" customWidth="1"/>
    <col min="10756" max="10756" width="9.58203125" style="58" customWidth="1"/>
    <col min="10757" max="10766" width="6.1640625" style="58" customWidth="1"/>
    <col min="10767" max="10767" width="4.6640625" style="58" customWidth="1"/>
    <col min="10768" max="11008" width="10.4140625" style="58"/>
    <col min="11009" max="11009" width="7.6640625" style="58" customWidth="1"/>
    <col min="11010" max="11011" width="6.1640625" style="58" customWidth="1"/>
    <col min="11012" max="11012" width="9.58203125" style="58" customWidth="1"/>
    <col min="11013" max="11022" width="6.1640625" style="58" customWidth="1"/>
    <col min="11023" max="11023" width="4.6640625" style="58" customWidth="1"/>
    <col min="11024" max="11264" width="10.4140625" style="58"/>
    <col min="11265" max="11265" width="7.6640625" style="58" customWidth="1"/>
    <col min="11266" max="11267" width="6.1640625" style="58" customWidth="1"/>
    <col min="11268" max="11268" width="9.58203125" style="58" customWidth="1"/>
    <col min="11269" max="11278" width="6.1640625" style="58" customWidth="1"/>
    <col min="11279" max="11279" width="4.6640625" style="58" customWidth="1"/>
    <col min="11280" max="11520" width="10.4140625" style="58"/>
    <col min="11521" max="11521" width="7.6640625" style="58" customWidth="1"/>
    <col min="11522" max="11523" width="6.1640625" style="58" customWidth="1"/>
    <col min="11524" max="11524" width="9.58203125" style="58" customWidth="1"/>
    <col min="11525" max="11534" width="6.1640625" style="58" customWidth="1"/>
    <col min="11535" max="11535" width="4.6640625" style="58" customWidth="1"/>
    <col min="11536" max="11776" width="10.4140625" style="58"/>
    <col min="11777" max="11777" width="7.6640625" style="58" customWidth="1"/>
    <col min="11778" max="11779" width="6.1640625" style="58" customWidth="1"/>
    <col min="11780" max="11780" width="9.58203125" style="58" customWidth="1"/>
    <col min="11781" max="11790" width="6.1640625" style="58" customWidth="1"/>
    <col min="11791" max="11791" width="4.6640625" style="58" customWidth="1"/>
    <col min="11792" max="12032" width="10.4140625" style="58"/>
    <col min="12033" max="12033" width="7.6640625" style="58" customWidth="1"/>
    <col min="12034" max="12035" width="6.1640625" style="58" customWidth="1"/>
    <col min="12036" max="12036" width="9.58203125" style="58" customWidth="1"/>
    <col min="12037" max="12046" width="6.1640625" style="58" customWidth="1"/>
    <col min="12047" max="12047" width="4.6640625" style="58" customWidth="1"/>
    <col min="12048" max="12288" width="10.4140625" style="58"/>
    <col min="12289" max="12289" width="7.6640625" style="58" customWidth="1"/>
    <col min="12290" max="12291" width="6.1640625" style="58" customWidth="1"/>
    <col min="12292" max="12292" width="9.58203125" style="58" customWidth="1"/>
    <col min="12293" max="12302" width="6.1640625" style="58" customWidth="1"/>
    <col min="12303" max="12303" width="4.6640625" style="58" customWidth="1"/>
    <col min="12304" max="12544" width="10.4140625" style="58"/>
    <col min="12545" max="12545" width="7.6640625" style="58" customWidth="1"/>
    <col min="12546" max="12547" width="6.1640625" style="58" customWidth="1"/>
    <col min="12548" max="12548" width="9.58203125" style="58" customWidth="1"/>
    <col min="12549" max="12558" width="6.1640625" style="58" customWidth="1"/>
    <col min="12559" max="12559" width="4.6640625" style="58" customWidth="1"/>
    <col min="12560" max="12800" width="10.4140625" style="58"/>
    <col min="12801" max="12801" width="7.6640625" style="58" customWidth="1"/>
    <col min="12802" max="12803" width="6.1640625" style="58" customWidth="1"/>
    <col min="12804" max="12804" width="9.58203125" style="58" customWidth="1"/>
    <col min="12805" max="12814" width="6.1640625" style="58" customWidth="1"/>
    <col min="12815" max="12815" width="4.6640625" style="58" customWidth="1"/>
    <col min="12816" max="13056" width="10.4140625" style="58"/>
    <col min="13057" max="13057" width="7.6640625" style="58" customWidth="1"/>
    <col min="13058" max="13059" width="6.1640625" style="58" customWidth="1"/>
    <col min="13060" max="13060" width="9.58203125" style="58" customWidth="1"/>
    <col min="13061" max="13070" width="6.1640625" style="58" customWidth="1"/>
    <col min="13071" max="13071" width="4.6640625" style="58" customWidth="1"/>
    <col min="13072" max="13312" width="10.4140625" style="58"/>
    <col min="13313" max="13313" width="7.6640625" style="58" customWidth="1"/>
    <col min="13314" max="13315" width="6.1640625" style="58" customWidth="1"/>
    <col min="13316" max="13316" width="9.58203125" style="58" customWidth="1"/>
    <col min="13317" max="13326" width="6.1640625" style="58" customWidth="1"/>
    <col min="13327" max="13327" width="4.6640625" style="58" customWidth="1"/>
    <col min="13328" max="13568" width="10.4140625" style="58"/>
    <col min="13569" max="13569" width="7.6640625" style="58" customWidth="1"/>
    <col min="13570" max="13571" width="6.1640625" style="58" customWidth="1"/>
    <col min="13572" max="13572" width="9.58203125" style="58" customWidth="1"/>
    <col min="13573" max="13582" width="6.1640625" style="58" customWidth="1"/>
    <col min="13583" max="13583" width="4.6640625" style="58" customWidth="1"/>
    <col min="13584" max="13824" width="10.4140625" style="58"/>
    <col min="13825" max="13825" width="7.6640625" style="58" customWidth="1"/>
    <col min="13826" max="13827" width="6.1640625" style="58" customWidth="1"/>
    <col min="13828" max="13828" width="9.58203125" style="58" customWidth="1"/>
    <col min="13829" max="13838" width="6.1640625" style="58" customWidth="1"/>
    <col min="13839" max="13839" width="4.6640625" style="58" customWidth="1"/>
    <col min="13840" max="14080" width="10.4140625" style="58"/>
    <col min="14081" max="14081" width="7.6640625" style="58" customWidth="1"/>
    <col min="14082" max="14083" width="6.1640625" style="58" customWidth="1"/>
    <col min="14084" max="14084" width="9.58203125" style="58" customWidth="1"/>
    <col min="14085" max="14094" width="6.1640625" style="58" customWidth="1"/>
    <col min="14095" max="14095" width="4.6640625" style="58" customWidth="1"/>
    <col min="14096" max="14336" width="10.4140625" style="58"/>
    <col min="14337" max="14337" width="7.6640625" style="58" customWidth="1"/>
    <col min="14338" max="14339" width="6.1640625" style="58" customWidth="1"/>
    <col min="14340" max="14340" width="9.58203125" style="58" customWidth="1"/>
    <col min="14341" max="14350" width="6.1640625" style="58" customWidth="1"/>
    <col min="14351" max="14351" width="4.6640625" style="58" customWidth="1"/>
    <col min="14352" max="14592" width="10.4140625" style="58"/>
    <col min="14593" max="14593" width="7.6640625" style="58" customWidth="1"/>
    <col min="14594" max="14595" width="6.1640625" style="58" customWidth="1"/>
    <col min="14596" max="14596" width="9.58203125" style="58" customWidth="1"/>
    <col min="14597" max="14606" width="6.1640625" style="58" customWidth="1"/>
    <col min="14607" max="14607" width="4.6640625" style="58" customWidth="1"/>
    <col min="14608" max="14848" width="10.4140625" style="58"/>
    <col min="14849" max="14849" width="7.6640625" style="58" customWidth="1"/>
    <col min="14850" max="14851" width="6.1640625" style="58" customWidth="1"/>
    <col min="14852" max="14852" width="9.58203125" style="58" customWidth="1"/>
    <col min="14853" max="14862" width="6.1640625" style="58" customWidth="1"/>
    <col min="14863" max="14863" width="4.6640625" style="58" customWidth="1"/>
    <col min="14864" max="15104" width="10.4140625" style="58"/>
    <col min="15105" max="15105" width="7.6640625" style="58" customWidth="1"/>
    <col min="15106" max="15107" width="6.1640625" style="58" customWidth="1"/>
    <col min="15108" max="15108" width="9.58203125" style="58" customWidth="1"/>
    <col min="15109" max="15118" width="6.1640625" style="58" customWidth="1"/>
    <col min="15119" max="15119" width="4.6640625" style="58" customWidth="1"/>
    <col min="15120" max="15360" width="10.4140625" style="58"/>
    <col min="15361" max="15361" width="7.6640625" style="58" customWidth="1"/>
    <col min="15362" max="15363" width="6.1640625" style="58" customWidth="1"/>
    <col min="15364" max="15364" width="9.58203125" style="58" customWidth="1"/>
    <col min="15365" max="15374" width="6.1640625" style="58" customWidth="1"/>
    <col min="15375" max="15375" width="4.6640625" style="58" customWidth="1"/>
    <col min="15376" max="15616" width="10.4140625" style="58"/>
    <col min="15617" max="15617" width="7.6640625" style="58" customWidth="1"/>
    <col min="15618" max="15619" width="6.1640625" style="58" customWidth="1"/>
    <col min="15620" max="15620" width="9.58203125" style="58" customWidth="1"/>
    <col min="15621" max="15630" width="6.1640625" style="58" customWidth="1"/>
    <col min="15631" max="15631" width="4.6640625" style="58" customWidth="1"/>
    <col min="15632" max="15872" width="10.4140625" style="58"/>
    <col min="15873" max="15873" width="7.6640625" style="58" customWidth="1"/>
    <col min="15874" max="15875" width="6.1640625" style="58" customWidth="1"/>
    <col min="15876" max="15876" width="9.58203125" style="58" customWidth="1"/>
    <col min="15877" max="15886" width="6.1640625" style="58" customWidth="1"/>
    <col min="15887" max="15887" width="4.6640625" style="58" customWidth="1"/>
    <col min="15888" max="16128" width="10.4140625" style="58"/>
    <col min="16129" max="16129" width="7.6640625" style="58" customWidth="1"/>
    <col min="16130" max="16131" width="6.1640625" style="58" customWidth="1"/>
    <col min="16132" max="16132" width="9.58203125" style="58" customWidth="1"/>
    <col min="16133" max="16142" width="6.1640625" style="58" customWidth="1"/>
    <col min="16143" max="16143" width="4.6640625" style="58" customWidth="1"/>
    <col min="16144" max="16384" width="10.4140625" style="58"/>
  </cols>
  <sheetData>
    <row r="1" spans="1:15" s="45" customFormat="1" ht="15" customHeight="1">
      <c r="A1" s="39" t="s">
        <v>600</v>
      </c>
      <c r="N1" s="58" t="s">
        <v>601</v>
      </c>
      <c r="O1" s="58"/>
    </row>
    <row r="2" spans="1:15" ht="5" customHeight="1" thickBot="1">
      <c r="A2" s="402"/>
      <c r="B2" s="402"/>
      <c r="C2" s="402"/>
      <c r="D2" s="402"/>
      <c r="E2" s="402"/>
      <c r="F2" s="402"/>
      <c r="G2" s="402"/>
      <c r="H2" s="402"/>
      <c r="I2" s="402"/>
      <c r="J2" s="402"/>
      <c r="K2" s="402"/>
      <c r="L2" s="402"/>
      <c r="M2" s="402"/>
      <c r="N2" s="402"/>
      <c r="O2" s="402"/>
    </row>
    <row r="3" spans="1:15" s="45" customFormat="1" ht="15" customHeight="1">
      <c r="A3" s="1248" t="s">
        <v>602</v>
      </c>
      <c r="B3" s="1082" t="s">
        <v>603</v>
      </c>
      <c r="C3" s="1083"/>
      <c r="D3" s="1083"/>
      <c r="E3" s="1083"/>
      <c r="F3" s="1083"/>
      <c r="G3" s="1084"/>
      <c r="H3" s="1249" t="s">
        <v>604</v>
      </c>
      <c r="I3" s="1286"/>
      <c r="J3" s="1286"/>
      <c r="K3" s="1286"/>
      <c r="L3" s="1286"/>
      <c r="M3" s="1287"/>
      <c r="N3" s="1288" t="s">
        <v>338</v>
      </c>
      <c r="O3" s="1286"/>
    </row>
    <row r="4" spans="1:15" s="45" customFormat="1" ht="15" customHeight="1">
      <c r="A4" s="1264"/>
      <c r="B4" s="1291" t="s">
        <v>605</v>
      </c>
      <c r="C4" s="1292"/>
      <c r="D4" s="1253" t="s">
        <v>606</v>
      </c>
      <c r="E4" s="1254"/>
      <c r="F4" s="1253" t="s">
        <v>323</v>
      </c>
      <c r="G4" s="1254"/>
      <c r="H4" s="1253" t="s">
        <v>605</v>
      </c>
      <c r="I4" s="1254"/>
      <c r="J4" s="1253" t="s">
        <v>606</v>
      </c>
      <c r="K4" s="1254"/>
      <c r="L4" s="1253" t="s">
        <v>323</v>
      </c>
      <c r="M4" s="1285"/>
      <c r="N4" s="1289"/>
      <c r="O4" s="1290"/>
    </row>
    <row r="5" spans="1:15" s="45" customFormat="1" ht="15" hidden="1" customHeight="1">
      <c r="A5" s="615" t="s">
        <v>682</v>
      </c>
      <c r="B5" s="1265">
        <v>1788</v>
      </c>
      <c r="C5" s="1266"/>
      <c r="D5" s="1266">
        <v>41646</v>
      </c>
      <c r="E5" s="1266"/>
      <c r="F5" s="1266">
        <v>43434</v>
      </c>
      <c r="G5" s="1280"/>
      <c r="H5" s="1265">
        <v>830</v>
      </c>
      <c r="I5" s="1266"/>
      <c r="J5" s="1266">
        <v>11577</v>
      </c>
      <c r="K5" s="1266"/>
      <c r="L5" s="1266">
        <v>12407</v>
      </c>
      <c r="M5" s="1283"/>
      <c r="N5" s="1284">
        <v>55841</v>
      </c>
      <c r="O5" s="1266"/>
    </row>
    <row r="6" spans="1:15" s="45" customFormat="1" ht="15" hidden="1" customHeight="1">
      <c r="A6" s="615" t="s">
        <v>750</v>
      </c>
      <c r="B6" s="1265">
        <v>1640</v>
      </c>
      <c r="C6" s="1266"/>
      <c r="D6" s="1266">
        <v>41801</v>
      </c>
      <c r="E6" s="1266"/>
      <c r="F6" s="1266">
        <v>43441</v>
      </c>
      <c r="G6" s="1280"/>
      <c r="H6" s="1265">
        <v>789</v>
      </c>
      <c r="I6" s="1266"/>
      <c r="J6" s="1266">
        <v>11615</v>
      </c>
      <c r="K6" s="1266"/>
      <c r="L6" s="1266">
        <v>12404</v>
      </c>
      <c r="M6" s="1283"/>
      <c r="N6" s="1284">
        <v>55845</v>
      </c>
      <c r="O6" s="1266"/>
    </row>
    <row r="7" spans="1:15" s="45" customFormat="1" ht="15" hidden="1" customHeight="1">
      <c r="A7" s="615" t="s">
        <v>801</v>
      </c>
      <c r="B7" s="1265">
        <v>1508</v>
      </c>
      <c r="C7" s="1266"/>
      <c r="D7" s="1266">
        <v>41318</v>
      </c>
      <c r="E7" s="1266"/>
      <c r="F7" s="1266">
        <v>42826</v>
      </c>
      <c r="G7" s="1280"/>
      <c r="H7" s="1265">
        <v>767</v>
      </c>
      <c r="I7" s="1266"/>
      <c r="J7" s="1266">
        <v>11632</v>
      </c>
      <c r="K7" s="1266"/>
      <c r="L7" s="1266">
        <v>12399</v>
      </c>
      <c r="M7" s="1283"/>
      <c r="N7" s="1284">
        <v>55225</v>
      </c>
      <c r="O7" s="1266"/>
    </row>
    <row r="8" spans="1:15" s="45" customFormat="1" ht="15" hidden="1" customHeight="1">
      <c r="A8" s="615" t="s">
        <v>250</v>
      </c>
      <c r="B8" s="1265">
        <v>1438</v>
      </c>
      <c r="C8" s="1266"/>
      <c r="D8" s="1266">
        <v>46240</v>
      </c>
      <c r="E8" s="1266"/>
      <c r="F8" s="1266">
        <v>47678</v>
      </c>
      <c r="G8" s="1280"/>
      <c r="H8" s="1265">
        <v>818</v>
      </c>
      <c r="I8" s="1266"/>
      <c r="J8" s="1266">
        <v>11752</v>
      </c>
      <c r="K8" s="1266"/>
      <c r="L8" s="1266">
        <v>12570</v>
      </c>
      <c r="M8" s="1283"/>
      <c r="N8" s="1284">
        <v>60248</v>
      </c>
      <c r="O8" s="1266"/>
    </row>
    <row r="9" spans="1:15" s="45" customFormat="1" ht="15" hidden="1" customHeight="1">
      <c r="A9" s="615" t="s">
        <v>670</v>
      </c>
      <c r="B9" s="1265">
        <v>1458</v>
      </c>
      <c r="C9" s="1266"/>
      <c r="D9" s="1266">
        <v>46092</v>
      </c>
      <c r="E9" s="1266"/>
      <c r="F9" s="1266">
        <v>47550</v>
      </c>
      <c r="G9" s="1280"/>
      <c r="H9" s="1265">
        <v>743</v>
      </c>
      <c r="I9" s="1266"/>
      <c r="J9" s="1266">
        <v>12213</v>
      </c>
      <c r="K9" s="1266"/>
      <c r="L9" s="1266">
        <v>12956</v>
      </c>
      <c r="M9" s="1283"/>
      <c r="N9" s="1284">
        <v>60506</v>
      </c>
      <c r="O9" s="1266"/>
    </row>
    <row r="10" spans="1:15" s="45" customFormat="1" ht="22" customHeight="1">
      <c r="A10" s="616" t="s">
        <v>722</v>
      </c>
      <c r="B10" s="1232">
        <v>1326</v>
      </c>
      <c r="C10" s="1229"/>
      <c r="D10" s="1229">
        <v>46265</v>
      </c>
      <c r="E10" s="1229"/>
      <c r="F10" s="1229">
        <v>47591</v>
      </c>
      <c r="G10" s="1281"/>
      <c r="H10" s="1232">
        <v>719</v>
      </c>
      <c r="I10" s="1229"/>
      <c r="J10" s="1229">
        <v>12181</v>
      </c>
      <c r="K10" s="1229"/>
      <c r="L10" s="1229">
        <v>12900</v>
      </c>
      <c r="M10" s="1230"/>
      <c r="N10" s="1231">
        <v>60491</v>
      </c>
      <c r="O10" s="1229"/>
    </row>
    <row r="11" spans="1:15" s="45" customFormat="1" ht="22" customHeight="1">
      <c r="A11" s="616" t="s">
        <v>761</v>
      </c>
      <c r="B11" s="1232">
        <v>1185</v>
      </c>
      <c r="C11" s="1229"/>
      <c r="D11" s="1229">
        <v>46521</v>
      </c>
      <c r="E11" s="1229"/>
      <c r="F11" s="1229">
        <v>47706</v>
      </c>
      <c r="G11" s="1281"/>
      <c r="H11" s="1232">
        <v>697</v>
      </c>
      <c r="I11" s="1229"/>
      <c r="J11" s="1229">
        <v>11887</v>
      </c>
      <c r="K11" s="1229"/>
      <c r="L11" s="1229">
        <v>12584</v>
      </c>
      <c r="M11" s="1230"/>
      <c r="N11" s="1231">
        <v>60290</v>
      </c>
      <c r="O11" s="1229"/>
    </row>
    <row r="12" spans="1:15" s="45" customFormat="1" ht="22" customHeight="1">
      <c r="A12" s="616" t="s">
        <v>760</v>
      </c>
      <c r="B12" s="1232">
        <v>1134</v>
      </c>
      <c r="C12" s="1229"/>
      <c r="D12" s="1229">
        <v>46627</v>
      </c>
      <c r="E12" s="1229"/>
      <c r="F12" s="1229">
        <v>47761</v>
      </c>
      <c r="G12" s="1281"/>
      <c r="H12" s="1232">
        <v>620</v>
      </c>
      <c r="I12" s="1229"/>
      <c r="J12" s="1229">
        <v>11866</v>
      </c>
      <c r="K12" s="1229"/>
      <c r="L12" s="1229">
        <v>12486</v>
      </c>
      <c r="M12" s="1230"/>
      <c r="N12" s="1231">
        <v>60247</v>
      </c>
      <c r="O12" s="1229"/>
    </row>
    <row r="13" spans="1:15" s="45" customFormat="1" ht="22" customHeight="1" thickBot="1">
      <c r="A13" s="617" t="s">
        <v>791</v>
      </c>
      <c r="B13" s="1270">
        <v>1241</v>
      </c>
      <c r="C13" s="1271"/>
      <c r="D13" s="1271">
        <v>47000</v>
      </c>
      <c r="E13" s="1271"/>
      <c r="F13" s="1271">
        <v>48241</v>
      </c>
      <c r="G13" s="1282"/>
      <c r="H13" s="1270">
        <v>563</v>
      </c>
      <c r="I13" s="1271"/>
      <c r="J13" s="1271">
        <v>11941</v>
      </c>
      <c r="K13" s="1271"/>
      <c r="L13" s="1271">
        <v>12504</v>
      </c>
      <c r="M13" s="1293"/>
      <c r="N13" s="1294">
        <v>60745</v>
      </c>
      <c r="O13" s="1271"/>
    </row>
    <row r="14" spans="1:15" s="45" customFormat="1" ht="15" customHeight="1">
      <c r="A14" s="611" t="s">
        <v>647</v>
      </c>
      <c r="B14" s="611"/>
      <c r="C14" s="611"/>
      <c r="D14" s="611"/>
      <c r="E14" s="611"/>
      <c r="F14" s="611"/>
      <c r="G14" s="611"/>
      <c r="H14" s="611"/>
    </row>
    <row r="15" spans="1:15" s="45" customFormat="1" ht="15" customHeight="1">
      <c r="A15" s="611"/>
      <c r="B15" s="611"/>
      <c r="C15" s="611"/>
      <c r="D15" s="611"/>
      <c r="E15" s="611"/>
      <c r="F15" s="611"/>
      <c r="G15" s="611"/>
      <c r="H15" s="611"/>
    </row>
    <row r="16" spans="1:15" s="45" customFormat="1" ht="15" customHeight="1">
      <c r="A16" s="39" t="s">
        <v>607</v>
      </c>
      <c r="H16" s="58" t="s">
        <v>608</v>
      </c>
      <c r="I16" s="58"/>
    </row>
    <row r="17" spans="1:13" s="45" customFormat="1" ht="5" customHeight="1" thickBot="1">
      <c r="B17" s="410"/>
      <c r="C17" s="410"/>
      <c r="D17" s="410"/>
      <c r="E17" s="410"/>
      <c r="F17" s="410"/>
      <c r="G17" s="410"/>
      <c r="H17" s="402"/>
      <c r="I17" s="402"/>
    </row>
    <row r="18" spans="1:13" s="45" customFormat="1" ht="15" customHeight="1">
      <c r="A18" s="1072" t="s">
        <v>609</v>
      </c>
      <c r="B18" s="1261" t="s">
        <v>610</v>
      </c>
      <c r="C18" s="1262"/>
      <c r="D18" s="1274" t="s">
        <v>611</v>
      </c>
      <c r="E18" s="1262"/>
      <c r="F18" s="1275" t="s">
        <v>612</v>
      </c>
      <c r="G18" s="1264"/>
      <c r="H18" s="1276" t="s">
        <v>766</v>
      </c>
      <c r="I18" s="1277"/>
    </row>
    <row r="19" spans="1:13" s="45" customFormat="1" ht="15" customHeight="1">
      <c r="A19" s="1073"/>
      <c r="B19" s="1263"/>
      <c r="C19" s="1264"/>
      <c r="D19" s="1275"/>
      <c r="E19" s="1264"/>
      <c r="F19" s="1275" t="s">
        <v>613</v>
      </c>
      <c r="G19" s="1264"/>
      <c r="H19" s="1278"/>
      <c r="I19" s="1279"/>
    </row>
    <row r="20" spans="1:13" s="45" customFormat="1" ht="15" hidden="1" customHeight="1">
      <c r="A20" s="615" t="s">
        <v>682</v>
      </c>
      <c r="B20" s="1265">
        <v>7927</v>
      </c>
      <c r="C20" s="1266"/>
      <c r="D20" s="1267">
        <v>6310</v>
      </c>
      <c r="E20" s="1267"/>
      <c r="F20" s="1268" t="s">
        <v>12</v>
      </c>
      <c r="G20" s="1268"/>
      <c r="H20" s="1269">
        <v>250</v>
      </c>
      <c r="I20" s="1269"/>
      <c r="J20" s="391"/>
      <c r="L20" s="391"/>
      <c r="M20" s="391"/>
    </row>
    <row r="21" spans="1:13" s="45" customFormat="1" ht="15" hidden="1" customHeight="1">
      <c r="A21" s="615" t="s">
        <v>750</v>
      </c>
      <c r="B21" s="1265">
        <v>7855</v>
      </c>
      <c r="C21" s="1266"/>
      <c r="D21" s="1267">
        <v>5965</v>
      </c>
      <c r="E21" s="1267"/>
      <c r="F21" s="1268" t="s">
        <v>657</v>
      </c>
      <c r="G21" s="1268"/>
      <c r="H21" s="1269">
        <v>646</v>
      </c>
      <c r="I21" s="1269"/>
      <c r="J21" s="391"/>
      <c r="L21" s="391"/>
      <c r="M21" s="391"/>
    </row>
    <row r="22" spans="1:13" s="45" customFormat="1" ht="15" hidden="1" customHeight="1">
      <c r="A22" s="615" t="s">
        <v>801</v>
      </c>
      <c r="B22" s="1265">
        <v>6869</v>
      </c>
      <c r="C22" s="1266"/>
      <c r="D22" s="1267">
        <v>5748</v>
      </c>
      <c r="E22" s="1267"/>
      <c r="F22" s="1268" t="s">
        <v>12</v>
      </c>
      <c r="G22" s="1268"/>
      <c r="H22" s="1243">
        <v>1551</v>
      </c>
      <c r="I22" s="1243"/>
      <c r="J22" s="391"/>
      <c r="L22" s="391"/>
      <c r="M22" s="391"/>
    </row>
    <row r="23" spans="1:13" s="45" customFormat="1" ht="15" hidden="1" customHeight="1">
      <c r="A23" s="615" t="s">
        <v>250</v>
      </c>
      <c r="B23" s="1265">
        <v>6715</v>
      </c>
      <c r="C23" s="1266"/>
      <c r="D23" s="1267">
        <v>5615</v>
      </c>
      <c r="E23" s="1267"/>
      <c r="F23" s="1268" t="s">
        <v>652</v>
      </c>
      <c r="G23" s="1268"/>
      <c r="H23" s="1269">
        <v>773</v>
      </c>
      <c r="I23" s="1269"/>
      <c r="J23" s="391"/>
      <c r="L23" s="391"/>
      <c r="M23" s="391"/>
    </row>
    <row r="24" spans="1:13" s="45" customFormat="1" ht="15" hidden="1" customHeight="1">
      <c r="A24" s="615" t="s">
        <v>670</v>
      </c>
      <c r="B24" s="1265">
        <v>6502</v>
      </c>
      <c r="C24" s="1266"/>
      <c r="D24" s="1267">
        <v>5471</v>
      </c>
      <c r="E24" s="1267"/>
      <c r="F24" s="1268" t="s">
        <v>719</v>
      </c>
      <c r="G24" s="1268"/>
      <c r="H24" s="1269">
        <v>714</v>
      </c>
      <c r="I24" s="1269"/>
      <c r="J24" s="391"/>
      <c r="L24" s="391"/>
      <c r="M24" s="391"/>
    </row>
    <row r="25" spans="1:13" s="45" customFormat="1" ht="22" customHeight="1">
      <c r="A25" s="616" t="s">
        <v>735</v>
      </c>
      <c r="B25" s="1232">
        <v>6419</v>
      </c>
      <c r="C25" s="1229"/>
      <c r="D25" s="1229">
        <v>5301</v>
      </c>
      <c r="E25" s="1229"/>
      <c r="F25" s="1229" t="s">
        <v>738</v>
      </c>
      <c r="G25" s="1229"/>
      <c r="H25" s="1233">
        <v>635</v>
      </c>
      <c r="I25" s="1233"/>
      <c r="J25" s="391"/>
      <c r="L25" s="391"/>
      <c r="M25" s="391"/>
    </row>
    <row r="26" spans="1:13" s="45" customFormat="1" ht="22" customHeight="1">
      <c r="A26" s="616" t="s">
        <v>761</v>
      </c>
      <c r="B26" s="1232">
        <v>6260</v>
      </c>
      <c r="C26" s="1229"/>
      <c r="D26" s="1229">
        <v>5198</v>
      </c>
      <c r="E26" s="1229"/>
      <c r="F26" s="1229" t="s">
        <v>12</v>
      </c>
      <c r="G26" s="1229"/>
      <c r="H26" s="1233">
        <v>737</v>
      </c>
      <c r="I26" s="1233"/>
      <c r="J26" s="391"/>
      <c r="L26" s="391"/>
      <c r="M26" s="391"/>
    </row>
    <row r="27" spans="1:13" s="45" customFormat="1" ht="22" customHeight="1">
      <c r="A27" s="616" t="s">
        <v>760</v>
      </c>
      <c r="B27" s="1232">
        <v>6188</v>
      </c>
      <c r="C27" s="1229"/>
      <c r="D27" s="1229">
        <v>4886</v>
      </c>
      <c r="E27" s="1229"/>
      <c r="F27" s="1229" t="s">
        <v>12</v>
      </c>
      <c r="G27" s="1229"/>
      <c r="H27" s="1233">
        <v>686</v>
      </c>
      <c r="I27" s="1233"/>
      <c r="J27" s="391"/>
      <c r="L27" s="391"/>
      <c r="M27" s="391"/>
    </row>
    <row r="28" spans="1:13" s="45" customFormat="1" ht="22" customHeight="1" thickBot="1">
      <c r="A28" s="617" t="s">
        <v>791</v>
      </c>
      <c r="B28" s="1270">
        <v>6155</v>
      </c>
      <c r="C28" s="1271"/>
      <c r="D28" s="1271">
        <v>4876</v>
      </c>
      <c r="E28" s="1271"/>
      <c r="F28" s="1271" t="s">
        <v>12</v>
      </c>
      <c r="G28" s="1271"/>
      <c r="H28" s="1272">
        <v>676</v>
      </c>
      <c r="I28" s="1272"/>
      <c r="J28" s="391"/>
      <c r="L28" s="391"/>
      <c r="M28" s="391"/>
    </row>
    <row r="29" spans="1:13" s="45" customFormat="1" ht="15" customHeight="1">
      <c r="A29" s="45" t="s">
        <v>614</v>
      </c>
    </row>
    <row r="30" spans="1:13" s="45" customFormat="1" ht="15" customHeight="1"/>
    <row r="31" spans="1:13" s="45" customFormat="1" ht="15" customHeight="1">
      <c r="A31" s="39" t="s">
        <v>615</v>
      </c>
    </row>
    <row r="32" spans="1:13" s="45" customFormat="1" ht="5" customHeight="1" thickBot="1"/>
    <row r="33" spans="1:20" s="45" customFormat="1" ht="15" customHeight="1">
      <c r="A33" s="1041" t="s">
        <v>616</v>
      </c>
      <c r="B33" s="1260" t="s">
        <v>617</v>
      </c>
      <c r="C33" s="1248"/>
      <c r="D33" s="1296" t="s">
        <v>618</v>
      </c>
      <c r="E33" s="1297"/>
      <c r="F33" s="1297"/>
      <c r="G33" s="1297"/>
      <c r="H33" s="1297"/>
      <c r="I33" s="1297"/>
      <c r="J33" s="1248"/>
      <c r="K33" s="1299" t="s">
        <v>619</v>
      </c>
      <c r="L33" s="1300"/>
      <c r="M33" s="1301"/>
      <c r="N33" s="1296" t="s">
        <v>620</v>
      </c>
      <c r="O33" s="1297"/>
      <c r="P33" s="1248"/>
    </row>
    <row r="34" spans="1:20" s="45" customFormat="1" ht="15" customHeight="1">
      <c r="A34" s="1259"/>
      <c r="B34" s="1261"/>
      <c r="C34" s="1262"/>
      <c r="D34" s="1274"/>
      <c r="E34" s="1298"/>
      <c r="F34" s="1298"/>
      <c r="G34" s="1298"/>
      <c r="H34" s="1298"/>
      <c r="I34" s="1298"/>
      <c r="J34" s="1262"/>
      <c r="K34" s="1302"/>
      <c r="L34" s="1303"/>
      <c r="M34" s="1304"/>
      <c r="N34" s="1274" t="s">
        <v>621</v>
      </c>
      <c r="O34" s="1391"/>
      <c r="P34" s="1262"/>
    </row>
    <row r="35" spans="1:20" s="45" customFormat="1" ht="15" customHeight="1">
      <c r="A35" s="1259"/>
      <c r="B35" s="1261"/>
      <c r="C35" s="1262"/>
      <c r="D35" s="1274"/>
      <c r="E35" s="1298"/>
      <c r="F35" s="1298"/>
      <c r="G35" s="1298"/>
      <c r="H35" s="1298"/>
      <c r="I35" s="1298"/>
      <c r="J35" s="1262"/>
      <c r="K35" s="1302"/>
      <c r="L35" s="1303"/>
      <c r="M35" s="1304"/>
      <c r="N35" s="1275" t="s">
        <v>622</v>
      </c>
      <c r="O35" s="1392"/>
      <c r="P35" s="1264"/>
    </row>
    <row r="36" spans="1:20" s="45" customFormat="1" ht="15" customHeight="1">
      <c r="A36" s="1073"/>
      <c r="B36" s="1263"/>
      <c r="C36" s="1264"/>
      <c r="D36" s="1273" t="s">
        <v>623</v>
      </c>
      <c r="E36" s="1273"/>
      <c r="F36" s="1305" t="s">
        <v>624</v>
      </c>
      <c r="G36" s="1305"/>
      <c r="H36" s="621" t="s">
        <v>625</v>
      </c>
      <c r="I36" s="1273" t="s">
        <v>626</v>
      </c>
      <c r="J36" s="1273"/>
      <c r="K36" s="621" t="s">
        <v>627</v>
      </c>
      <c r="L36" s="1305" t="s">
        <v>624</v>
      </c>
      <c r="M36" s="1305"/>
      <c r="N36" s="621" t="s">
        <v>628</v>
      </c>
      <c r="O36" s="1253" t="s">
        <v>624</v>
      </c>
      <c r="P36" s="1254"/>
      <c r="Q36" s="391"/>
    </row>
    <row r="37" spans="1:20" s="45" customFormat="1" ht="15" customHeight="1">
      <c r="A37" s="612"/>
      <c r="B37" s="1255" t="s">
        <v>629</v>
      </c>
      <c r="C37" s="1256"/>
      <c r="D37" s="1244" t="s">
        <v>630</v>
      </c>
      <c r="E37" s="1245"/>
      <c r="F37" s="1257" t="s">
        <v>631</v>
      </c>
      <c r="G37" s="1257"/>
      <c r="H37" s="179" t="s">
        <v>632</v>
      </c>
      <c r="I37" s="1257" t="s">
        <v>633</v>
      </c>
      <c r="J37" s="1257"/>
      <c r="K37" s="179" t="s">
        <v>634</v>
      </c>
      <c r="L37" s="1257" t="s">
        <v>635</v>
      </c>
      <c r="M37" s="1257"/>
      <c r="N37" s="179" t="s">
        <v>636</v>
      </c>
      <c r="O37" s="1257" t="s">
        <v>629</v>
      </c>
      <c r="P37" s="1257"/>
      <c r="Q37" s="179"/>
    </row>
    <row r="38" spans="1:20" s="45" customFormat="1" ht="15" hidden="1" customHeight="1">
      <c r="A38" s="615" t="s">
        <v>682</v>
      </c>
      <c r="B38" s="1226">
        <v>117450</v>
      </c>
      <c r="C38" s="1240"/>
      <c r="D38" s="1246">
        <v>1036.2</v>
      </c>
      <c r="E38" s="1247"/>
      <c r="F38" s="622">
        <v>30596</v>
      </c>
      <c r="G38" s="622"/>
      <c r="H38" s="619">
        <v>30.7</v>
      </c>
      <c r="I38" s="1307">
        <v>84.7</v>
      </c>
      <c r="J38" s="1307"/>
      <c r="K38" s="620">
        <v>4</v>
      </c>
      <c r="L38" s="622">
        <v>4953</v>
      </c>
      <c r="M38" s="622"/>
      <c r="N38" s="620">
        <v>3</v>
      </c>
      <c r="O38" s="1239">
        <v>3241</v>
      </c>
      <c r="P38" s="1239"/>
      <c r="Q38" s="620"/>
      <c r="R38" s="622"/>
      <c r="S38" s="622"/>
      <c r="T38" s="413"/>
    </row>
    <row r="39" spans="1:20" s="45" customFormat="1" ht="15" hidden="1" customHeight="1">
      <c r="A39" s="615" t="s">
        <v>751</v>
      </c>
      <c r="B39" s="1226">
        <v>117520</v>
      </c>
      <c r="C39" s="1240"/>
      <c r="D39" s="1246">
        <v>1054</v>
      </c>
      <c r="E39" s="1247"/>
      <c r="F39" s="622">
        <v>30898</v>
      </c>
      <c r="G39" s="622"/>
      <c r="H39" s="619">
        <v>30.9</v>
      </c>
      <c r="I39" s="1307">
        <v>85</v>
      </c>
      <c r="J39" s="1307"/>
      <c r="K39" s="620">
        <v>4</v>
      </c>
      <c r="L39" s="622">
        <v>4895</v>
      </c>
      <c r="M39" s="622"/>
      <c r="N39" s="620">
        <v>3</v>
      </c>
      <c r="O39" s="1239">
        <v>3169</v>
      </c>
      <c r="P39" s="1239"/>
      <c r="Q39" s="620"/>
      <c r="R39" s="622"/>
      <c r="S39" s="622"/>
      <c r="T39" s="413"/>
    </row>
    <row r="40" spans="1:20" s="45" customFormat="1" ht="15" hidden="1" customHeight="1">
      <c r="A40" s="615" t="s">
        <v>801</v>
      </c>
      <c r="B40" s="1226">
        <v>117685</v>
      </c>
      <c r="C40" s="1240"/>
      <c r="D40" s="1246">
        <v>1071</v>
      </c>
      <c r="E40" s="1247"/>
      <c r="F40" s="622">
        <v>31780</v>
      </c>
      <c r="G40" s="622"/>
      <c r="H40" s="619">
        <v>31.8</v>
      </c>
      <c r="I40" s="1307">
        <v>84.9</v>
      </c>
      <c r="J40" s="1307"/>
      <c r="K40" s="620">
        <v>4</v>
      </c>
      <c r="L40" s="622">
        <v>4842</v>
      </c>
      <c r="M40" s="622"/>
      <c r="N40" s="620">
        <v>3</v>
      </c>
      <c r="O40" s="1239">
        <v>3140</v>
      </c>
      <c r="P40" s="1239"/>
      <c r="Q40" s="620"/>
      <c r="R40" s="622"/>
      <c r="S40" s="622"/>
      <c r="T40" s="413"/>
    </row>
    <row r="41" spans="1:20" s="45" customFormat="1" ht="15" hidden="1" customHeight="1">
      <c r="A41" s="615" t="s">
        <v>250</v>
      </c>
      <c r="B41" s="1226">
        <v>117605</v>
      </c>
      <c r="C41" s="1240"/>
      <c r="D41" s="1246">
        <v>1087</v>
      </c>
      <c r="E41" s="1247"/>
      <c r="F41" s="622">
        <v>32175</v>
      </c>
      <c r="G41" s="622"/>
      <c r="H41" s="619">
        <v>32.1</v>
      </c>
      <c r="I41" s="1307">
        <v>85.1</v>
      </c>
      <c r="J41" s="1307"/>
      <c r="K41" s="620">
        <v>4</v>
      </c>
      <c r="L41" s="622">
        <v>4981</v>
      </c>
      <c r="M41" s="622"/>
      <c r="N41" s="620">
        <v>3</v>
      </c>
      <c r="O41" s="1239">
        <v>3097</v>
      </c>
      <c r="P41" s="1239"/>
      <c r="Q41" s="620"/>
      <c r="R41" s="622"/>
      <c r="S41" s="622"/>
      <c r="T41" s="413"/>
    </row>
    <row r="42" spans="1:20" s="45" customFormat="1" ht="15" hidden="1" customHeight="1">
      <c r="A42" s="615" t="s">
        <v>670</v>
      </c>
      <c r="B42" s="1226">
        <v>117978</v>
      </c>
      <c r="C42" s="1240"/>
      <c r="D42" s="1246">
        <v>1099</v>
      </c>
      <c r="E42" s="1247"/>
      <c r="F42" s="622">
        <v>33251</v>
      </c>
      <c r="G42" s="622"/>
      <c r="H42" s="619">
        <v>33.4</v>
      </c>
      <c r="I42" s="1307">
        <v>84.4</v>
      </c>
      <c r="J42" s="1307"/>
      <c r="K42" s="620">
        <v>4</v>
      </c>
      <c r="L42" s="622">
        <v>4739</v>
      </c>
      <c r="M42" s="622"/>
      <c r="N42" s="620">
        <v>3</v>
      </c>
      <c r="O42" s="1239">
        <v>3092</v>
      </c>
      <c r="P42" s="1239"/>
      <c r="Q42" s="620"/>
      <c r="R42" s="622"/>
      <c r="S42" s="622"/>
      <c r="T42" s="413"/>
    </row>
    <row r="43" spans="1:20" s="45" customFormat="1" ht="22" customHeight="1">
      <c r="A43" s="616" t="s">
        <v>722</v>
      </c>
      <c r="B43" s="1234">
        <v>117387</v>
      </c>
      <c r="C43" s="1235"/>
      <c r="D43" s="1258">
        <v>1112</v>
      </c>
      <c r="E43" s="1243"/>
      <c r="F43" s="1228">
        <v>33332</v>
      </c>
      <c r="G43" s="1228"/>
      <c r="H43" s="626">
        <v>33.4</v>
      </c>
      <c r="I43" s="1308">
        <v>85</v>
      </c>
      <c r="J43" s="1308"/>
      <c r="K43" s="624">
        <v>4</v>
      </c>
      <c r="L43" s="1228">
        <v>4677</v>
      </c>
      <c r="M43" s="1228"/>
      <c r="N43" s="624">
        <v>3</v>
      </c>
      <c r="O43" s="1228">
        <v>3074</v>
      </c>
      <c r="P43" s="1228"/>
      <c r="Q43" s="620"/>
      <c r="R43" s="622"/>
      <c r="S43" s="622"/>
      <c r="T43" s="413"/>
    </row>
    <row r="44" spans="1:20" s="45" customFormat="1" ht="22" customHeight="1">
      <c r="A44" s="616" t="s">
        <v>761</v>
      </c>
      <c r="B44" s="1234">
        <v>116687</v>
      </c>
      <c r="C44" s="1235"/>
      <c r="D44" s="1258">
        <v>1120</v>
      </c>
      <c r="E44" s="1243"/>
      <c r="F44" s="1228">
        <v>33316</v>
      </c>
      <c r="G44" s="1228"/>
      <c r="H44" s="626">
        <v>33.5</v>
      </c>
      <c r="I44" s="1308">
        <v>85.3</v>
      </c>
      <c r="J44" s="1308"/>
      <c r="K44" s="624">
        <v>4</v>
      </c>
      <c r="L44" s="1228">
        <v>4582</v>
      </c>
      <c r="M44" s="1228"/>
      <c r="N44" s="624">
        <v>3</v>
      </c>
      <c r="O44" s="1228">
        <v>3070</v>
      </c>
      <c r="P44" s="1228"/>
      <c r="Q44" s="620"/>
      <c r="R44" s="622"/>
      <c r="S44" s="622"/>
      <c r="T44" s="413"/>
    </row>
    <row r="45" spans="1:20" s="45" customFormat="1" ht="22" customHeight="1">
      <c r="A45" s="616" t="s">
        <v>760</v>
      </c>
      <c r="B45" s="1234">
        <v>115943</v>
      </c>
      <c r="C45" s="1235"/>
      <c r="D45" s="1258">
        <v>1151</v>
      </c>
      <c r="E45" s="1243"/>
      <c r="F45" s="1228">
        <v>33917</v>
      </c>
      <c r="G45" s="1228"/>
      <c r="H45" s="626">
        <v>34</v>
      </c>
      <c r="I45" s="1308">
        <v>86.1</v>
      </c>
      <c r="J45" s="1308"/>
      <c r="K45" s="624">
        <v>4</v>
      </c>
      <c r="L45" s="1228">
        <v>4512</v>
      </c>
      <c r="M45" s="1228"/>
      <c r="N45" s="624">
        <v>3</v>
      </c>
      <c r="O45" s="1228">
        <v>3012</v>
      </c>
      <c r="P45" s="1228"/>
      <c r="Q45" s="620"/>
      <c r="R45" s="622"/>
      <c r="S45" s="622"/>
      <c r="T45" s="413"/>
    </row>
    <row r="46" spans="1:20" s="45" customFormat="1" ht="22" customHeight="1" thickBot="1">
      <c r="A46" s="617" t="s">
        <v>791</v>
      </c>
      <c r="B46" s="1237">
        <v>115589</v>
      </c>
      <c r="C46" s="1238"/>
      <c r="D46" s="1295">
        <v>1165</v>
      </c>
      <c r="E46" s="1241"/>
      <c r="F46" s="1241">
        <v>35935</v>
      </c>
      <c r="G46" s="1241"/>
      <c r="H46" s="627">
        <v>35.6</v>
      </c>
      <c r="I46" s="1309">
        <v>87.3</v>
      </c>
      <c r="J46" s="1309"/>
      <c r="K46" s="625">
        <v>3</v>
      </c>
      <c r="L46" s="1241">
        <v>4175</v>
      </c>
      <c r="M46" s="1241"/>
      <c r="N46" s="625">
        <v>2</v>
      </c>
      <c r="O46" s="1241">
        <v>1924</v>
      </c>
      <c r="P46" s="1241"/>
      <c r="Q46" s="620"/>
      <c r="R46" s="622"/>
      <c r="S46" s="622"/>
      <c r="T46" s="413"/>
    </row>
    <row r="47" spans="1:20" s="45" customFormat="1" ht="10" customHeight="1" thickBot="1"/>
    <row r="48" spans="1:20" s="45" customFormat="1" ht="15" customHeight="1">
      <c r="A48" s="1248" t="s">
        <v>637</v>
      </c>
      <c r="B48" s="1249" t="s">
        <v>617</v>
      </c>
      <c r="C48" s="1250"/>
      <c r="D48" s="1082" t="s">
        <v>638</v>
      </c>
      <c r="E48" s="1083"/>
      <c r="F48" s="1084"/>
      <c r="G48" s="1306" t="s">
        <v>639</v>
      </c>
      <c r="H48" s="1306"/>
      <c r="I48" s="1306"/>
      <c r="J48" s="1082"/>
      <c r="K48" s="1393"/>
    </row>
    <row r="49" spans="1:11" s="45" customFormat="1" ht="15" customHeight="1">
      <c r="A49" s="1049"/>
      <c r="B49" s="1251"/>
      <c r="C49" s="1252"/>
      <c r="D49" s="621" t="s">
        <v>640</v>
      </c>
      <c r="E49" s="1253" t="s">
        <v>641</v>
      </c>
      <c r="F49" s="1254"/>
      <c r="G49" s="1253" t="s">
        <v>641</v>
      </c>
      <c r="H49" s="1254"/>
      <c r="I49" s="1273" t="s">
        <v>642</v>
      </c>
      <c r="J49" s="1253"/>
      <c r="K49" s="1393"/>
    </row>
    <row r="50" spans="1:11" s="45" customFormat="1" ht="15" customHeight="1">
      <c r="A50" s="613"/>
      <c r="B50" s="1224" t="s">
        <v>629</v>
      </c>
      <c r="C50" s="1225"/>
      <c r="D50" s="614" t="s">
        <v>643</v>
      </c>
      <c r="E50" s="1236" t="s">
        <v>644</v>
      </c>
      <c r="F50" s="1236"/>
      <c r="G50" s="1236" t="s">
        <v>635</v>
      </c>
      <c r="H50" s="1236"/>
      <c r="I50" s="1269" t="s">
        <v>645</v>
      </c>
      <c r="J50" s="1269"/>
    </row>
    <row r="51" spans="1:11" s="45" customFormat="1" ht="15" hidden="1" customHeight="1">
      <c r="A51" s="615" t="s">
        <v>682</v>
      </c>
      <c r="B51" s="1226">
        <v>117450</v>
      </c>
      <c r="C51" s="1227"/>
      <c r="D51" s="622">
        <v>8577</v>
      </c>
      <c r="E51" s="1242">
        <v>35330</v>
      </c>
      <c r="F51" s="1242"/>
      <c r="G51" s="1242">
        <v>74120</v>
      </c>
      <c r="H51" s="1242"/>
      <c r="I51" s="1310">
        <v>63.107705406555979</v>
      </c>
      <c r="J51" s="1310"/>
    </row>
    <row r="52" spans="1:11" s="45" customFormat="1" ht="15" hidden="1" customHeight="1">
      <c r="A52" s="615" t="s">
        <v>751</v>
      </c>
      <c r="B52" s="1226">
        <v>117520</v>
      </c>
      <c r="C52" s="1227"/>
      <c r="D52" s="623">
        <v>9042</v>
      </c>
      <c r="E52" s="1242">
        <v>37374</v>
      </c>
      <c r="F52" s="1242"/>
      <c r="G52" s="1242">
        <v>76336</v>
      </c>
      <c r="H52" s="1242"/>
      <c r="I52" s="1310">
        <v>64.955752212389385</v>
      </c>
      <c r="J52" s="1310"/>
    </row>
    <row r="53" spans="1:11" s="45" customFormat="1" ht="15" hidden="1" customHeight="1">
      <c r="A53" s="615" t="s">
        <v>801</v>
      </c>
      <c r="B53" s="1226">
        <v>117685</v>
      </c>
      <c r="C53" s="1227"/>
      <c r="D53" s="622">
        <v>10590</v>
      </c>
      <c r="E53" s="1242">
        <v>39367</v>
      </c>
      <c r="F53" s="1242"/>
      <c r="G53" s="1242">
        <v>79129</v>
      </c>
      <c r="H53" s="1242"/>
      <c r="I53" s="1310">
        <v>67.237965756043678</v>
      </c>
      <c r="J53" s="1310"/>
    </row>
    <row r="54" spans="1:11" s="45" customFormat="1" ht="15" hidden="1" customHeight="1">
      <c r="A54" s="615" t="s">
        <v>250</v>
      </c>
      <c r="B54" s="1226">
        <v>117605</v>
      </c>
      <c r="C54" s="1227"/>
      <c r="D54" s="623">
        <v>11080</v>
      </c>
      <c r="E54" s="1242">
        <v>41042</v>
      </c>
      <c r="F54" s="1242"/>
      <c r="G54" s="1242">
        <v>81295</v>
      </c>
      <c r="H54" s="1242"/>
      <c r="I54" s="1310">
        <v>69.099999999999994</v>
      </c>
      <c r="J54" s="1310"/>
    </row>
    <row r="55" spans="1:11" s="45" customFormat="1" ht="15" hidden="1" customHeight="1">
      <c r="A55" s="615" t="s">
        <v>670</v>
      </c>
      <c r="B55" s="1226">
        <v>117978</v>
      </c>
      <c r="C55" s="1227"/>
      <c r="D55" s="623">
        <v>11487</v>
      </c>
      <c r="E55" s="1242">
        <v>42680</v>
      </c>
      <c r="F55" s="1242"/>
      <c r="G55" s="1242">
        <v>83762</v>
      </c>
      <c r="H55" s="1242"/>
      <c r="I55" s="1310">
        <v>71</v>
      </c>
      <c r="J55" s="1310"/>
    </row>
    <row r="56" spans="1:11" s="45" customFormat="1" ht="22" customHeight="1">
      <c r="A56" s="616" t="s">
        <v>722</v>
      </c>
      <c r="B56" s="1226">
        <v>117387</v>
      </c>
      <c r="C56" s="1227"/>
      <c r="D56" s="624">
        <v>11658</v>
      </c>
      <c r="E56" s="1228">
        <v>43830</v>
      </c>
      <c r="F56" s="1228"/>
      <c r="G56" s="1228">
        <v>84913</v>
      </c>
      <c r="H56" s="1228"/>
      <c r="I56" s="1310">
        <v>72</v>
      </c>
      <c r="J56" s="1310"/>
    </row>
    <row r="57" spans="1:11" s="45" customFormat="1" ht="22" customHeight="1">
      <c r="A57" s="616" t="s">
        <v>761</v>
      </c>
      <c r="B57" s="1226">
        <v>116687</v>
      </c>
      <c r="C57" s="1227"/>
      <c r="D57" s="624">
        <v>12203</v>
      </c>
      <c r="E57" s="1228">
        <v>45041</v>
      </c>
      <c r="F57" s="1228"/>
      <c r="G57" s="1228">
        <v>86009</v>
      </c>
      <c r="H57" s="1228"/>
      <c r="I57" s="1310" t="s">
        <v>771</v>
      </c>
      <c r="J57" s="1310"/>
    </row>
    <row r="58" spans="1:11" s="45" customFormat="1" ht="22" customHeight="1">
      <c r="A58" s="616" t="s">
        <v>760</v>
      </c>
      <c r="B58" s="1226">
        <v>115943</v>
      </c>
      <c r="C58" s="1227"/>
      <c r="D58" s="624">
        <v>12652</v>
      </c>
      <c r="E58" s="1228">
        <v>46398</v>
      </c>
      <c r="F58" s="1228"/>
      <c r="G58" s="1228">
        <v>87839</v>
      </c>
      <c r="H58" s="1228"/>
      <c r="I58" s="1310">
        <v>75.8</v>
      </c>
      <c r="J58" s="1310"/>
    </row>
    <row r="59" spans="1:11" s="45" customFormat="1" ht="22" customHeight="1" thickBot="1">
      <c r="A59" s="616" t="s">
        <v>791</v>
      </c>
      <c r="B59" s="1226">
        <v>115589</v>
      </c>
      <c r="C59" s="1227"/>
      <c r="D59" s="618">
        <v>12804</v>
      </c>
      <c r="E59" s="1243">
        <v>47128</v>
      </c>
      <c r="F59" s="1243"/>
      <c r="G59" s="1243">
        <v>89162</v>
      </c>
      <c r="H59" s="1243"/>
      <c r="I59" s="1310">
        <v>77.099999999999994</v>
      </c>
      <c r="J59" s="1310"/>
    </row>
    <row r="60" spans="1:11" s="45" customFormat="1" ht="15" customHeight="1">
      <c r="A60" s="135" t="s">
        <v>646</v>
      </c>
      <c r="B60" s="135"/>
      <c r="C60" s="135"/>
      <c r="D60" s="135"/>
      <c r="E60" s="135"/>
      <c r="F60" s="135"/>
      <c r="G60" s="135"/>
      <c r="H60" s="135"/>
      <c r="I60" s="135"/>
      <c r="J60" s="135"/>
    </row>
    <row r="61" spans="1:11" s="45" customFormat="1" ht="15" customHeight="1">
      <c r="A61" s="45" t="s">
        <v>855</v>
      </c>
    </row>
    <row r="62" spans="1:11" s="45" customFormat="1" ht="11.25" customHeight="1"/>
  </sheetData>
  <customSheetViews>
    <customSheetView guid="{378F29C8-92BB-4ADE-B7C9-C2099B1BDB80}" showPageBreaks="1" fitToPage="1" view="pageBreakPreview">
      <selection activeCell="H23" sqref="H23"/>
      <pageMargins left="0.78740157480314965" right="0.78740157480314965" top="0.78740157480314965" bottom="0.59055118110236227" header="0" footer="0"/>
      <pageSetup paperSize="9" scale="74" firstPageNumber="159" pageOrder="overThenDown" orientation="portrait" useFirstPageNumber="1" r:id="rId1"/>
      <headerFooter alignWithMargins="0"/>
    </customSheetView>
    <customSheetView guid="{E915AD50-E2BA-4B87-8EFB-8C8783D74250}" showPageBreaks="1" fitToPage="1" printArea="1" view="pageBreakPreview" topLeftCell="A10">
      <selection activeCell="B47" sqref="B47:I47"/>
      <pageMargins left="0.78740157480314965" right="0.78740157480314965" top="0.78740157480314965" bottom="0.59055118110236227" header="0" footer="0"/>
      <pageSetup paperSize="9" scale="77" firstPageNumber="159" pageOrder="overThenDown" orientation="portrait" useFirstPageNumber="1" r:id="rId2"/>
      <headerFooter alignWithMargins="0"/>
    </customSheetView>
    <customSheetView guid="{D533129D-736A-498B-A442-92C714A2889C}" showPageBreaks="1" fitToPage="1" printArea="1" view="pageBreakPreview">
      <selection activeCell="D10" sqref="D10"/>
      <pageMargins left="0.78740157480314965" right="0.78740157480314965" top="0.78740157480314965" bottom="0.59055118110236227" header="0" footer="0"/>
      <pageSetup paperSize="9" scale="80" firstPageNumber="159" pageOrder="overThenDown" orientation="portrait" useFirstPageNumber="1" r:id="rId3"/>
      <headerFooter alignWithMargins="0"/>
    </customSheetView>
    <customSheetView guid="{90A86BFC-5A29-47A1-B16B-2C88BEE8AA08}" showPageBreaks="1" fitToPage="1" printArea="1" view="pageBreakPreview">
      <selection activeCell="D10" sqref="D10"/>
      <pageMargins left="0.78740157480314965" right="0.78740157480314965" top="0.78740157480314965" bottom="0.59055118110236227" header="0" footer="0"/>
      <pageSetup paperSize="9" scale="81" firstPageNumber="159" pageOrder="overThenDown" orientation="portrait" useFirstPageNumber="1" r:id="rId4"/>
      <headerFooter alignWithMargins="0"/>
    </customSheetView>
    <customSheetView guid="{3EB8CC3E-9A82-4E16-A97F-626541589659}" showPageBreaks="1" fitToPage="1" printArea="1" view="pageBreakPreview">
      <selection activeCell="D10" sqref="D10"/>
      <pageMargins left="0.78740157480314965" right="0.78740157480314965" top="0.78740157480314965" bottom="0.59055118110236227" header="0" footer="0"/>
      <pageSetup paperSize="9" scale="88" firstPageNumber="159" pageOrder="overThenDown" orientation="portrait" useFirstPageNumber="1" r:id="rId5"/>
      <headerFooter alignWithMargins="0"/>
    </customSheetView>
    <customSheetView guid="{36BB60DB-041E-4283-9C5E-6CB41743C82C}" showPageBreaks="1" fitToPage="1" printArea="1" view="pageBreakPreview">
      <selection activeCell="L39" sqref="L39"/>
      <pageMargins left="0.78740157480314965" right="0.78740157480314965" top="0.78740157480314965" bottom="0.59055118110236227" header="0" footer="0"/>
      <pageSetup paperSize="9" scale="80" firstPageNumber="159" pageOrder="overThenDown" orientation="portrait" useFirstPageNumber="1" r:id="rId6"/>
      <headerFooter alignWithMargins="0"/>
    </customSheetView>
    <customSheetView guid="{BF4B2B80-652C-4497-A8CD-0B9D15218EEA}" showPageBreaks="1" fitToPage="1" printArea="1" view="pageBreakPreview" topLeftCell="A7">
      <selection activeCell="L38" sqref="L38"/>
      <pageMargins left="0.78740157480314965" right="0.78740157480314965" top="0.78740157480314965" bottom="0.59055118110236227" header="0" footer="0"/>
      <pageSetup paperSize="9" scale="88" firstPageNumber="159" pageOrder="overThenDown" orientation="portrait" useFirstPageNumber="1" r:id="rId7"/>
      <headerFooter alignWithMargins="0"/>
    </customSheetView>
    <customSheetView guid="{3A745724-A3E9-4CE2-9AF5-16042FA6772E}" showPageBreaks="1" fitToPage="1" printArea="1" view="pageBreakPreview" topLeftCell="A7">
      <selection activeCell="K20" sqref="K20"/>
      <pageMargins left="0.78740157480314965" right="0.78740157480314965" top="0.78740157480314965" bottom="0.59055118110236227" header="0" footer="0"/>
      <pageSetup paperSize="9" scale="89" firstPageNumber="159" pageOrder="overThenDown" orientation="portrait" useFirstPageNumber="1" r:id="rId8"/>
      <headerFooter alignWithMargins="0"/>
    </customSheetView>
    <customSheetView guid="{C0D1F2EE-D3C8-4F38-B430-B11033DBCA91}" showPageBreaks="1" fitToPage="1" printArea="1" view="pageBreakPreview" topLeftCell="A40">
      <selection activeCell="K36" sqref="K36"/>
      <pageMargins left="0.78740157480314965" right="0.78740157480314965" top="0.78740157480314965" bottom="0.59055118110236227" header="0" footer="0"/>
      <pageSetup paperSize="9" scale="88" firstPageNumber="159" pageOrder="overThenDown" orientation="portrait" useFirstPageNumber="1" r:id="rId9"/>
      <headerFooter alignWithMargins="0"/>
    </customSheetView>
    <customSheetView guid="{6380E969-9150-4DC9-BD07-C27618D1043B}" showPageBreaks="1" fitToPage="1" printArea="1" view="pageBreakPreview" topLeftCell="A40">
      <selection activeCell="K36" sqref="K36"/>
      <pageMargins left="0.78740157480314965" right="0.78740157480314965" top="0.78740157480314965" bottom="0.59055118110236227" header="0" footer="0"/>
      <pageSetup paperSize="9" scale="80" firstPageNumber="159" pageOrder="overThenDown" orientation="portrait" useFirstPageNumber="1" r:id="rId10"/>
      <headerFooter alignWithMargins="0"/>
    </customSheetView>
    <customSheetView guid="{38C25886-CB6F-4791-A7C3-87C355F1046F}" showPageBreaks="1" fitToPage="1" printArea="1" view="pageBreakPreview" topLeftCell="A28">
      <selection activeCell="L39" sqref="L39"/>
      <pageMargins left="0.78740157480314965" right="0.78740157480314965" top="0.78740157480314965" bottom="0.59055118110236227" header="0" footer="0"/>
      <pageSetup paperSize="9" scale="81" firstPageNumber="159" pageOrder="overThenDown" orientation="portrait" useFirstPageNumber="1" r:id="rId11"/>
      <headerFooter alignWithMargins="0"/>
    </customSheetView>
    <customSheetView guid="{4ED3DD2F-8CAA-4A09-878B-C46395F0A843}" showPageBreaks="1" fitToPage="1" printArea="1" view="pageBreakPreview">
      <selection activeCell="D10" sqref="D10"/>
      <pageMargins left="0.78740157480314965" right="0.78740157480314965" top="0.78740157480314965" bottom="0.59055118110236227" header="0" footer="0"/>
      <pageSetup paperSize="9" scale="88" firstPageNumber="159" pageOrder="overThenDown" orientation="portrait" useFirstPageNumber="1" r:id="rId12"/>
      <headerFooter alignWithMargins="0"/>
    </customSheetView>
    <customSheetView guid="{A19DCD98-7108-4C1C-AB15-215177A88340}" showPageBreaks="1" fitToPage="1" printArea="1" view="pageBreakPreview">
      <selection activeCell="D10" sqref="D10"/>
      <pageMargins left="0.78740157480314965" right="0.78740157480314965" top="0.78740157480314965" bottom="0.59055118110236227" header="0" footer="0"/>
      <pageSetup paperSize="9" scale="89" firstPageNumber="159" pageOrder="overThenDown" orientation="portrait" useFirstPageNumber="1" r:id="rId13"/>
      <headerFooter alignWithMargins="0"/>
    </customSheetView>
    <customSheetView guid="{C9DA7DD4-8D8F-46CB-8ADE-6A720D9EA476}" showPageBreaks="1" fitToPage="1" printArea="1" view="pageBreakPreview">
      <selection activeCell="D10" sqref="D10"/>
      <pageMargins left="0.78740157480314965" right="0.78740157480314965" top="0.78740157480314965" bottom="0.59055118110236227" header="0" footer="0"/>
      <pageSetup paperSize="9" scale="80" firstPageNumber="159" pageOrder="overThenDown" orientation="portrait" useFirstPageNumber="1" r:id="rId14"/>
      <headerFooter alignWithMargins="0"/>
    </customSheetView>
    <customSheetView guid="{71F5222F-F46C-4BE2-8A3D-CE83EDF671DC}" showPageBreaks="1" fitToPage="1" printArea="1" view="pageBreakPreview" topLeftCell="A40">
      <selection activeCell="K36" sqref="K36"/>
      <pageMargins left="0.78740157480314965" right="0.78740157480314965" top="0.78740157480314965" bottom="0.59055118110236227" header="0" footer="0"/>
      <pageSetup paperSize="9" scale="81" firstPageNumber="159" pageOrder="overThenDown" orientation="portrait" useFirstPageNumber="1" r:id="rId15"/>
      <headerFooter alignWithMargins="0"/>
    </customSheetView>
    <customSheetView guid="{971791CA-EC65-441D-904E-2D910B41BB6F}" showPageBreaks="1" fitToPage="1" printArea="1" view="pageBreakPreview">
      <selection activeCell="D10" sqref="D10"/>
      <pageMargins left="0.78740157480314965" right="0.78740157480314965" top="0.78740157480314965" bottom="0.59055118110236227" header="0" footer="0"/>
      <pageSetup paperSize="9" scale="89" firstPageNumber="159" pageOrder="overThenDown" orientation="portrait" useFirstPageNumber="1" r:id="rId16"/>
      <headerFooter alignWithMargins="0"/>
    </customSheetView>
    <customSheetView guid="{20AE4CA4-61C1-4B1C-9914-391FCF28BAB4}" showPageBreaks="1" fitToPage="1" printArea="1" view="pageBreakPreview" topLeftCell="A40">
      <selection activeCell="C41" sqref="C41:F41"/>
      <pageMargins left="0.78740157480314965" right="0.78740157480314965" top="0.78740157480314965" bottom="0.59055118110236227" header="0" footer="0"/>
      <pageSetup paperSize="9" scale="77" firstPageNumber="159" pageOrder="overThenDown" orientation="portrait" useFirstPageNumber="1" r:id="rId17"/>
      <headerFooter alignWithMargins="0"/>
    </customSheetView>
    <customSheetView guid="{ACF7D32B-F82D-4EA0-BCE1-A3C3FF1B008D}" showPageBreaks="1" fitToPage="1" view="pageBreakPreview">
      <selection activeCell="H23" sqref="H23"/>
      <pageMargins left="0.78740157480314965" right="0.78740157480314965" top="0.78740157480314965" bottom="0.59055118110236227" header="0" footer="0"/>
      <pageSetup paperSize="9" scale="77" firstPageNumber="159" pageOrder="overThenDown" orientation="portrait" useFirstPageNumber="1" r:id="rId18"/>
      <headerFooter alignWithMargins="0"/>
    </customSheetView>
  </customSheetViews>
  <mergeCells count="224">
    <mergeCell ref="I51:J51"/>
    <mergeCell ref="I52:J52"/>
    <mergeCell ref="I53:J53"/>
    <mergeCell ref="I54:J54"/>
    <mergeCell ref="I55:J55"/>
    <mergeCell ref="I56:J56"/>
    <mergeCell ref="I57:J57"/>
    <mergeCell ref="I58:J58"/>
    <mergeCell ref="I59:J59"/>
    <mergeCell ref="I49:J49"/>
    <mergeCell ref="I50:J50"/>
    <mergeCell ref="G48:J48"/>
    <mergeCell ref="O36:P36"/>
    <mergeCell ref="I38:J38"/>
    <mergeCell ref="I39:J39"/>
    <mergeCell ref="I40:J40"/>
    <mergeCell ref="I41:J41"/>
    <mergeCell ref="I42:J42"/>
    <mergeCell ref="I43:J43"/>
    <mergeCell ref="I44:J44"/>
    <mergeCell ref="I45:J45"/>
    <mergeCell ref="I46:J46"/>
    <mergeCell ref="F36:G36"/>
    <mergeCell ref="D46:E46"/>
    <mergeCell ref="F43:G43"/>
    <mergeCell ref="F44:G44"/>
    <mergeCell ref="F45:G45"/>
    <mergeCell ref="F46:G46"/>
    <mergeCell ref="D33:J35"/>
    <mergeCell ref="I36:J36"/>
    <mergeCell ref="K33:M35"/>
    <mergeCell ref="N33:P33"/>
    <mergeCell ref="N34:P34"/>
    <mergeCell ref="N35:P35"/>
    <mergeCell ref="F37:G37"/>
    <mergeCell ref="I37:J37"/>
    <mergeCell ref="D41:E41"/>
    <mergeCell ref="O41:P41"/>
    <mergeCell ref="O43:P43"/>
    <mergeCell ref="L36:M36"/>
    <mergeCell ref="L43:M43"/>
    <mergeCell ref="L44:M44"/>
    <mergeCell ref="L45:M45"/>
    <mergeCell ref="L46:M46"/>
    <mergeCell ref="L37:M37"/>
    <mergeCell ref="F12:G12"/>
    <mergeCell ref="H12:I12"/>
    <mergeCell ref="J12:K12"/>
    <mergeCell ref="L12:M12"/>
    <mergeCell ref="N12:O12"/>
    <mergeCell ref="B27:C27"/>
    <mergeCell ref="D27:E27"/>
    <mergeCell ref="F27:G27"/>
    <mergeCell ref="H27:I27"/>
    <mergeCell ref="B24:C24"/>
    <mergeCell ref="D24:E24"/>
    <mergeCell ref="F24:G24"/>
    <mergeCell ref="H24:I24"/>
    <mergeCell ref="B8:C8"/>
    <mergeCell ref="D8:E8"/>
    <mergeCell ref="F8:G8"/>
    <mergeCell ref="H8:I8"/>
    <mergeCell ref="J8:K8"/>
    <mergeCell ref="L8:M8"/>
    <mergeCell ref="N8:O8"/>
    <mergeCell ref="B23:C23"/>
    <mergeCell ref="D23:E23"/>
    <mergeCell ref="F23:G23"/>
    <mergeCell ref="H23:I23"/>
    <mergeCell ref="B20:C20"/>
    <mergeCell ref="D20:E20"/>
    <mergeCell ref="F20:G20"/>
    <mergeCell ref="H20:I20"/>
    <mergeCell ref="N9:O9"/>
    <mergeCell ref="J9:K9"/>
    <mergeCell ref="L9:M9"/>
    <mergeCell ref="J10:K10"/>
    <mergeCell ref="L10:M10"/>
    <mergeCell ref="N10:O10"/>
    <mergeCell ref="J13:K13"/>
    <mergeCell ref="L13:M13"/>
    <mergeCell ref="N13:O13"/>
    <mergeCell ref="A3:A4"/>
    <mergeCell ref="B3:G3"/>
    <mergeCell ref="H3:M3"/>
    <mergeCell ref="N3:O4"/>
    <mergeCell ref="B4:C4"/>
    <mergeCell ref="D4:E4"/>
    <mergeCell ref="F4:G4"/>
    <mergeCell ref="H4:I4"/>
    <mergeCell ref="J4:K4"/>
    <mergeCell ref="B5:C5"/>
    <mergeCell ref="D5:E5"/>
    <mergeCell ref="F5:G5"/>
    <mergeCell ref="H5:I5"/>
    <mergeCell ref="J5:K5"/>
    <mergeCell ref="L5:M5"/>
    <mergeCell ref="N5:O5"/>
    <mergeCell ref="L4:M4"/>
    <mergeCell ref="N6:O6"/>
    <mergeCell ref="B7:C7"/>
    <mergeCell ref="D7:E7"/>
    <mergeCell ref="F7:G7"/>
    <mergeCell ref="H7:I7"/>
    <mergeCell ref="J7:K7"/>
    <mergeCell ref="L7:M7"/>
    <mergeCell ref="N7:O7"/>
    <mergeCell ref="B6:C6"/>
    <mergeCell ref="D6:E6"/>
    <mergeCell ref="F6:G6"/>
    <mergeCell ref="H6:I6"/>
    <mergeCell ref="J6:K6"/>
    <mergeCell ref="L6:M6"/>
    <mergeCell ref="A18:A19"/>
    <mergeCell ref="B18:C19"/>
    <mergeCell ref="D18:E19"/>
    <mergeCell ref="F18:G18"/>
    <mergeCell ref="H18:I19"/>
    <mergeCell ref="F19:G19"/>
    <mergeCell ref="B9:C9"/>
    <mergeCell ref="D9:E9"/>
    <mergeCell ref="F9:G9"/>
    <mergeCell ref="H9:I9"/>
    <mergeCell ref="F10:G10"/>
    <mergeCell ref="B10:C10"/>
    <mergeCell ref="D10:E10"/>
    <mergeCell ref="H10:I10"/>
    <mergeCell ref="B13:C13"/>
    <mergeCell ref="D13:E13"/>
    <mergeCell ref="F13:G13"/>
    <mergeCell ref="H13:I13"/>
    <mergeCell ref="B11:C11"/>
    <mergeCell ref="D11:E11"/>
    <mergeCell ref="F11:G11"/>
    <mergeCell ref="H11:I11"/>
    <mergeCell ref="B12:C12"/>
    <mergeCell ref="D12:E12"/>
    <mergeCell ref="A33:A36"/>
    <mergeCell ref="B33:C36"/>
    <mergeCell ref="B21:C21"/>
    <mergeCell ref="D21:E21"/>
    <mergeCell ref="F21:G21"/>
    <mergeCell ref="H21:I21"/>
    <mergeCell ref="B22:C22"/>
    <mergeCell ref="D22:E22"/>
    <mergeCell ref="F22:G22"/>
    <mergeCell ref="H22:I22"/>
    <mergeCell ref="B25:C25"/>
    <mergeCell ref="D25:E25"/>
    <mergeCell ref="F25:G25"/>
    <mergeCell ref="H25:I25"/>
    <mergeCell ref="B28:C28"/>
    <mergeCell ref="D28:E28"/>
    <mergeCell ref="F28:G28"/>
    <mergeCell ref="H28:I28"/>
    <mergeCell ref="D36:E36"/>
    <mergeCell ref="B40:C40"/>
    <mergeCell ref="B45:C45"/>
    <mergeCell ref="O45:P45"/>
    <mergeCell ref="D37:E37"/>
    <mergeCell ref="D38:E38"/>
    <mergeCell ref="D39:E39"/>
    <mergeCell ref="D40:E40"/>
    <mergeCell ref="A48:A49"/>
    <mergeCell ref="B48:C49"/>
    <mergeCell ref="D48:F48"/>
    <mergeCell ref="E49:F49"/>
    <mergeCell ref="G49:H49"/>
    <mergeCell ref="B43:C43"/>
    <mergeCell ref="B37:C37"/>
    <mergeCell ref="O37:P37"/>
    <mergeCell ref="B38:C38"/>
    <mergeCell ref="O38:P38"/>
    <mergeCell ref="B39:C39"/>
    <mergeCell ref="O39:P39"/>
    <mergeCell ref="B41:C41"/>
    <mergeCell ref="D42:E42"/>
    <mergeCell ref="D43:E43"/>
    <mergeCell ref="D44:E44"/>
    <mergeCell ref="D45:E45"/>
    <mergeCell ref="E52:F52"/>
    <mergeCell ref="G52:H52"/>
    <mergeCell ref="B54:C54"/>
    <mergeCell ref="E54:F54"/>
    <mergeCell ref="G54:H54"/>
    <mergeCell ref="B59:C59"/>
    <mergeCell ref="E59:F59"/>
    <mergeCell ref="G59:H59"/>
    <mergeCell ref="B56:C56"/>
    <mergeCell ref="G56:H56"/>
    <mergeCell ref="E56:F56"/>
    <mergeCell ref="B53:C53"/>
    <mergeCell ref="E53:F53"/>
    <mergeCell ref="G53:H53"/>
    <mergeCell ref="B55:C55"/>
    <mergeCell ref="E55:F55"/>
    <mergeCell ref="G55:H55"/>
    <mergeCell ref="B58:C58"/>
    <mergeCell ref="E58:F58"/>
    <mergeCell ref="G58:H58"/>
    <mergeCell ref="B50:C50"/>
    <mergeCell ref="B57:C57"/>
    <mergeCell ref="E57:F57"/>
    <mergeCell ref="G57:H57"/>
    <mergeCell ref="J11:K11"/>
    <mergeCell ref="L11:M11"/>
    <mergeCell ref="N11:O11"/>
    <mergeCell ref="B26:C26"/>
    <mergeCell ref="D26:E26"/>
    <mergeCell ref="F26:G26"/>
    <mergeCell ref="H26:I26"/>
    <mergeCell ref="B44:C44"/>
    <mergeCell ref="O44:P44"/>
    <mergeCell ref="E50:F50"/>
    <mergeCell ref="G50:H50"/>
    <mergeCell ref="B46:C46"/>
    <mergeCell ref="O40:P40"/>
    <mergeCell ref="B42:C42"/>
    <mergeCell ref="O42:P42"/>
    <mergeCell ref="O46:P46"/>
    <mergeCell ref="B51:C51"/>
    <mergeCell ref="E51:F51"/>
    <mergeCell ref="G51:H51"/>
    <mergeCell ref="B52:C52"/>
  </mergeCells>
  <phoneticPr fontId="3"/>
  <printOptions gridLinesSet="0"/>
  <pageMargins left="0.78740157480314965" right="0.78740157480314965" top="0.78740157480314965" bottom="0.59055118110236227" header="0" footer="0"/>
  <pageSetup paperSize="9" scale="93" firstPageNumber="159" fitToHeight="0" pageOrder="overThenDown" orientation="portrait" useFirstPageNumber="1" r:id="rId19"/>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E59"/>
  <sheetViews>
    <sheetView view="pageBreakPreview" topLeftCell="A30" zoomScaleNormal="100" zoomScaleSheetLayoutView="100" workbookViewId="0">
      <selection activeCell="T16" sqref="T16:V16"/>
    </sheetView>
  </sheetViews>
  <sheetFormatPr defaultColWidth="10.4140625" defaultRowHeight="15.15" customHeight="1"/>
  <cols>
    <col min="1" max="1" width="4.1640625" style="53" customWidth="1"/>
    <col min="2" max="2" width="3.1640625" style="53" customWidth="1"/>
    <col min="3" max="7" width="2.9140625" style="53" customWidth="1"/>
    <col min="8" max="16" width="3.6640625" style="53" hidden="1" customWidth="1"/>
    <col min="17" max="31" width="4.6640625" style="53" customWidth="1"/>
    <col min="32" max="34" width="3.6640625" style="53" customWidth="1"/>
    <col min="35" max="44" width="2.9140625" style="53" customWidth="1"/>
    <col min="45" max="55" width="3.5" style="53" customWidth="1"/>
    <col min="56" max="270" width="10.4140625" style="53"/>
    <col min="271" max="271" width="6.58203125" style="53" customWidth="1"/>
    <col min="272" max="272" width="3.1640625" style="53" customWidth="1"/>
    <col min="273" max="300" width="2.9140625" style="53" customWidth="1"/>
    <col min="301" max="311" width="3.5" style="53" customWidth="1"/>
    <col min="312" max="526" width="10.4140625" style="53"/>
    <col min="527" max="527" width="6.58203125" style="53" customWidth="1"/>
    <col min="528" max="528" width="3.1640625" style="53" customWidth="1"/>
    <col min="529" max="556" width="2.9140625" style="53" customWidth="1"/>
    <col min="557" max="567" width="3.5" style="53" customWidth="1"/>
    <col min="568" max="782" width="10.4140625" style="53"/>
    <col min="783" max="783" width="6.58203125" style="53" customWidth="1"/>
    <col min="784" max="784" width="3.1640625" style="53" customWidth="1"/>
    <col min="785" max="812" width="2.9140625" style="53" customWidth="1"/>
    <col min="813" max="823" width="3.5" style="53" customWidth="1"/>
    <col min="824" max="1038" width="10.4140625" style="53"/>
    <col min="1039" max="1039" width="6.58203125" style="53" customWidth="1"/>
    <col min="1040" max="1040" width="3.1640625" style="53" customWidth="1"/>
    <col min="1041" max="1068" width="2.9140625" style="53" customWidth="1"/>
    <col min="1069" max="1079" width="3.5" style="53" customWidth="1"/>
    <col min="1080" max="1294" width="10.4140625" style="53"/>
    <col min="1295" max="1295" width="6.58203125" style="53" customWidth="1"/>
    <col min="1296" max="1296" width="3.1640625" style="53" customWidth="1"/>
    <col min="1297" max="1324" width="2.9140625" style="53" customWidth="1"/>
    <col min="1325" max="1335" width="3.5" style="53" customWidth="1"/>
    <col min="1336" max="1550" width="10.4140625" style="53"/>
    <col min="1551" max="1551" width="6.58203125" style="53" customWidth="1"/>
    <col min="1552" max="1552" width="3.1640625" style="53" customWidth="1"/>
    <col min="1553" max="1580" width="2.9140625" style="53" customWidth="1"/>
    <col min="1581" max="1591" width="3.5" style="53" customWidth="1"/>
    <col min="1592" max="1806" width="10.4140625" style="53"/>
    <col min="1807" max="1807" width="6.58203125" style="53" customWidth="1"/>
    <col min="1808" max="1808" width="3.1640625" style="53" customWidth="1"/>
    <col min="1809" max="1836" width="2.9140625" style="53" customWidth="1"/>
    <col min="1837" max="1847" width="3.5" style="53" customWidth="1"/>
    <col min="1848" max="2062" width="10.4140625" style="53"/>
    <col min="2063" max="2063" width="6.58203125" style="53" customWidth="1"/>
    <col min="2064" max="2064" width="3.1640625" style="53" customWidth="1"/>
    <col min="2065" max="2092" width="2.9140625" style="53" customWidth="1"/>
    <col min="2093" max="2103" width="3.5" style="53" customWidth="1"/>
    <col min="2104" max="2318" width="10.4140625" style="53"/>
    <col min="2319" max="2319" width="6.58203125" style="53" customWidth="1"/>
    <col min="2320" max="2320" width="3.1640625" style="53" customWidth="1"/>
    <col min="2321" max="2348" width="2.9140625" style="53" customWidth="1"/>
    <col min="2349" max="2359" width="3.5" style="53" customWidth="1"/>
    <col min="2360" max="2574" width="10.4140625" style="53"/>
    <col min="2575" max="2575" width="6.58203125" style="53" customWidth="1"/>
    <col min="2576" max="2576" width="3.1640625" style="53" customWidth="1"/>
    <col min="2577" max="2604" width="2.9140625" style="53" customWidth="1"/>
    <col min="2605" max="2615" width="3.5" style="53" customWidth="1"/>
    <col min="2616" max="2830" width="10.4140625" style="53"/>
    <col min="2831" max="2831" width="6.58203125" style="53" customWidth="1"/>
    <col min="2832" max="2832" width="3.1640625" style="53" customWidth="1"/>
    <col min="2833" max="2860" width="2.9140625" style="53" customWidth="1"/>
    <col min="2861" max="2871" width="3.5" style="53" customWidth="1"/>
    <col min="2872" max="3086" width="10.4140625" style="53"/>
    <col min="3087" max="3087" width="6.58203125" style="53" customWidth="1"/>
    <col min="3088" max="3088" width="3.1640625" style="53" customWidth="1"/>
    <col min="3089" max="3116" width="2.9140625" style="53" customWidth="1"/>
    <col min="3117" max="3127" width="3.5" style="53" customWidth="1"/>
    <col min="3128" max="3342" width="10.4140625" style="53"/>
    <col min="3343" max="3343" width="6.58203125" style="53" customWidth="1"/>
    <col min="3344" max="3344" width="3.1640625" style="53" customWidth="1"/>
    <col min="3345" max="3372" width="2.9140625" style="53" customWidth="1"/>
    <col min="3373" max="3383" width="3.5" style="53" customWidth="1"/>
    <col min="3384" max="3598" width="10.4140625" style="53"/>
    <col min="3599" max="3599" width="6.58203125" style="53" customWidth="1"/>
    <col min="3600" max="3600" width="3.1640625" style="53" customWidth="1"/>
    <col min="3601" max="3628" width="2.9140625" style="53" customWidth="1"/>
    <col min="3629" max="3639" width="3.5" style="53" customWidth="1"/>
    <col min="3640" max="3854" width="10.4140625" style="53"/>
    <col min="3855" max="3855" width="6.58203125" style="53" customWidth="1"/>
    <col min="3856" max="3856" width="3.1640625" style="53" customWidth="1"/>
    <col min="3857" max="3884" width="2.9140625" style="53" customWidth="1"/>
    <col min="3885" max="3895" width="3.5" style="53" customWidth="1"/>
    <col min="3896" max="4110" width="10.4140625" style="53"/>
    <col min="4111" max="4111" width="6.58203125" style="53" customWidth="1"/>
    <col min="4112" max="4112" width="3.1640625" style="53" customWidth="1"/>
    <col min="4113" max="4140" width="2.9140625" style="53" customWidth="1"/>
    <col min="4141" max="4151" width="3.5" style="53" customWidth="1"/>
    <col min="4152" max="4366" width="10.4140625" style="53"/>
    <col min="4367" max="4367" width="6.58203125" style="53" customWidth="1"/>
    <col min="4368" max="4368" width="3.1640625" style="53" customWidth="1"/>
    <col min="4369" max="4396" width="2.9140625" style="53" customWidth="1"/>
    <col min="4397" max="4407" width="3.5" style="53" customWidth="1"/>
    <col min="4408" max="4622" width="10.4140625" style="53"/>
    <col min="4623" max="4623" width="6.58203125" style="53" customWidth="1"/>
    <col min="4624" max="4624" width="3.1640625" style="53" customWidth="1"/>
    <col min="4625" max="4652" width="2.9140625" style="53" customWidth="1"/>
    <col min="4653" max="4663" width="3.5" style="53" customWidth="1"/>
    <col min="4664" max="4878" width="10.4140625" style="53"/>
    <col min="4879" max="4879" width="6.58203125" style="53" customWidth="1"/>
    <col min="4880" max="4880" width="3.1640625" style="53" customWidth="1"/>
    <col min="4881" max="4908" width="2.9140625" style="53" customWidth="1"/>
    <col min="4909" max="4919" width="3.5" style="53" customWidth="1"/>
    <col min="4920" max="5134" width="10.4140625" style="53"/>
    <col min="5135" max="5135" width="6.58203125" style="53" customWidth="1"/>
    <col min="5136" max="5136" width="3.1640625" style="53" customWidth="1"/>
    <col min="5137" max="5164" width="2.9140625" style="53" customWidth="1"/>
    <col min="5165" max="5175" width="3.5" style="53" customWidth="1"/>
    <col min="5176" max="5390" width="10.4140625" style="53"/>
    <col min="5391" max="5391" width="6.58203125" style="53" customWidth="1"/>
    <col min="5392" max="5392" width="3.1640625" style="53" customWidth="1"/>
    <col min="5393" max="5420" width="2.9140625" style="53" customWidth="1"/>
    <col min="5421" max="5431" width="3.5" style="53" customWidth="1"/>
    <col min="5432" max="5646" width="10.4140625" style="53"/>
    <col min="5647" max="5647" width="6.58203125" style="53" customWidth="1"/>
    <col min="5648" max="5648" width="3.1640625" style="53" customWidth="1"/>
    <col min="5649" max="5676" width="2.9140625" style="53" customWidth="1"/>
    <col min="5677" max="5687" width="3.5" style="53" customWidth="1"/>
    <col min="5688" max="5902" width="10.4140625" style="53"/>
    <col min="5903" max="5903" width="6.58203125" style="53" customWidth="1"/>
    <col min="5904" max="5904" width="3.1640625" style="53" customWidth="1"/>
    <col min="5905" max="5932" width="2.9140625" style="53" customWidth="1"/>
    <col min="5933" max="5943" width="3.5" style="53" customWidth="1"/>
    <col min="5944" max="6158" width="10.4140625" style="53"/>
    <col min="6159" max="6159" width="6.58203125" style="53" customWidth="1"/>
    <col min="6160" max="6160" width="3.1640625" style="53" customWidth="1"/>
    <col min="6161" max="6188" width="2.9140625" style="53" customWidth="1"/>
    <col min="6189" max="6199" width="3.5" style="53" customWidth="1"/>
    <col min="6200" max="6414" width="10.4140625" style="53"/>
    <col min="6415" max="6415" width="6.58203125" style="53" customWidth="1"/>
    <col min="6416" max="6416" width="3.1640625" style="53" customWidth="1"/>
    <col min="6417" max="6444" width="2.9140625" style="53" customWidth="1"/>
    <col min="6445" max="6455" width="3.5" style="53" customWidth="1"/>
    <col min="6456" max="6670" width="10.4140625" style="53"/>
    <col min="6671" max="6671" width="6.58203125" style="53" customWidth="1"/>
    <col min="6672" max="6672" width="3.1640625" style="53" customWidth="1"/>
    <col min="6673" max="6700" width="2.9140625" style="53" customWidth="1"/>
    <col min="6701" max="6711" width="3.5" style="53" customWidth="1"/>
    <col min="6712" max="6926" width="10.4140625" style="53"/>
    <col min="6927" max="6927" width="6.58203125" style="53" customWidth="1"/>
    <col min="6928" max="6928" width="3.1640625" style="53" customWidth="1"/>
    <col min="6929" max="6956" width="2.9140625" style="53" customWidth="1"/>
    <col min="6957" max="6967" width="3.5" style="53" customWidth="1"/>
    <col min="6968" max="7182" width="10.4140625" style="53"/>
    <col min="7183" max="7183" width="6.58203125" style="53" customWidth="1"/>
    <col min="7184" max="7184" width="3.1640625" style="53" customWidth="1"/>
    <col min="7185" max="7212" width="2.9140625" style="53" customWidth="1"/>
    <col min="7213" max="7223" width="3.5" style="53" customWidth="1"/>
    <col min="7224" max="7438" width="10.4140625" style="53"/>
    <col min="7439" max="7439" width="6.58203125" style="53" customWidth="1"/>
    <col min="7440" max="7440" width="3.1640625" style="53" customWidth="1"/>
    <col min="7441" max="7468" width="2.9140625" style="53" customWidth="1"/>
    <col min="7469" max="7479" width="3.5" style="53" customWidth="1"/>
    <col min="7480" max="7694" width="10.4140625" style="53"/>
    <col min="7695" max="7695" width="6.58203125" style="53" customWidth="1"/>
    <col min="7696" max="7696" width="3.1640625" style="53" customWidth="1"/>
    <col min="7697" max="7724" width="2.9140625" style="53" customWidth="1"/>
    <col min="7725" max="7735" width="3.5" style="53" customWidth="1"/>
    <col min="7736" max="7950" width="10.4140625" style="53"/>
    <col min="7951" max="7951" width="6.58203125" style="53" customWidth="1"/>
    <col min="7952" max="7952" width="3.1640625" style="53" customWidth="1"/>
    <col min="7953" max="7980" width="2.9140625" style="53" customWidth="1"/>
    <col min="7981" max="7991" width="3.5" style="53" customWidth="1"/>
    <col min="7992" max="8206" width="10.4140625" style="53"/>
    <col min="8207" max="8207" width="6.58203125" style="53" customWidth="1"/>
    <col min="8208" max="8208" width="3.1640625" style="53" customWidth="1"/>
    <col min="8209" max="8236" width="2.9140625" style="53" customWidth="1"/>
    <col min="8237" max="8247" width="3.5" style="53" customWidth="1"/>
    <col min="8248" max="8462" width="10.4140625" style="53"/>
    <col min="8463" max="8463" width="6.58203125" style="53" customWidth="1"/>
    <col min="8464" max="8464" width="3.1640625" style="53" customWidth="1"/>
    <col min="8465" max="8492" width="2.9140625" style="53" customWidth="1"/>
    <col min="8493" max="8503" width="3.5" style="53" customWidth="1"/>
    <col min="8504" max="8718" width="10.4140625" style="53"/>
    <col min="8719" max="8719" width="6.58203125" style="53" customWidth="1"/>
    <col min="8720" max="8720" width="3.1640625" style="53" customWidth="1"/>
    <col min="8721" max="8748" width="2.9140625" style="53" customWidth="1"/>
    <col min="8749" max="8759" width="3.5" style="53" customWidth="1"/>
    <col min="8760" max="8974" width="10.4140625" style="53"/>
    <col min="8975" max="8975" width="6.58203125" style="53" customWidth="1"/>
    <col min="8976" max="8976" width="3.1640625" style="53" customWidth="1"/>
    <col min="8977" max="9004" width="2.9140625" style="53" customWidth="1"/>
    <col min="9005" max="9015" width="3.5" style="53" customWidth="1"/>
    <col min="9016" max="9230" width="10.4140625" style="53"/>
    <col min="9231" max="9231" width="6.58203125" style="53" customWidth="1"/>
    <col min="9232" max="9232" width="3.1640625" style="53" customWidth="1"/>
    <col min="9233" max="9260" width="2.9140625" style="53" customWidth="1"/>
    <col min="9261" max="9271" width="3.5" style="53" customWidth="1"/>
    <col min="9272" max="9486" width="10.4140625" style="53"/>
    <col min="9487" max="9487" width="6.58203125" style="53" customWidth="1"/>
    <col min="9488" max="9488" width="3.1640625" style="53" customWidth="1"/>
    <col min="9489" max="9516" width="2.9140625" style="53" customWidth="1"/>
    <col min="9517" max="9527" width="3.5" style="53" customWidth="1"/>
    <col min="9528" max="9742" width="10.4140625" style="53"/>
    <col min="9743" max="9743" width="6.58203125" style="53" customWidth="1"/>
    <col min="9744" max="9744" width="3.1640625" style="53" customWidth="1"/>
    <col min="9745" max="9772" width="2.9140625" style="53" customWidth="1"/>
    <col min="9773" max="9783" width="3.5" style="53" customWidth="1"/>
    <col min="9784" max="9998" width="10.4140625" style="53"/>
    <col min="9999" max="9999" width="6.58203125" style="53" customWidth="1"/>
    <col min="10000" max="10000" width="3.1640625" style="53" customWidth="1"/>
    <col min="10001" max="10028" width="2.9140625" style="53" customWidth="1"/>
    <col min="10029" max="10039" width="3.5" style="53" customWidth="1"/>
    <col min="10040" max="10254" width="10.4140625" style="53"/>
    <col min="10255" max="10255" width="6.58203125" style="53" customWidth="1"/>
    <col min="10256" max="10256" width="3.1640625" style="53" customWidth="1"/>
    <col min="10257" max="10284" width="2.9140625" style="53" customWidth="1"/>
    <col min="10285" max="10295" width="3.5" style="53" customWidth="1"/>
    <col min="10296" max="10510" width="10.4140625" style="53"/>
    <col min="10511" max="10511" width="6.58203125" style="53" customWidth="1"/>
    <col min="10512" max="10512" width="3.1640625" style="53" customWidth="1"/>
    <col min="10513" max="10540" width="2.9140625" style="53" customWidth="1"/>
    <col min="10541" max="10551" width="3.5" style="53" customWidth="1"/>
    <col min="10552" max="10766" width="10.4140625" style="53"/>
    <col min="10767" max="10767" width="6.58203125" style="53" customWidth="1"/>
    <col min="10768" max="10768" width="3.1640625" style="53" customWidth="1"/>
    <col min="10769" max="10796" width="2.9140625" style="53" customWidth="1"/>
    <col min="10797" max="10807" width="3.5" style="53" customWidth="1"/>
    <col min="10808" max="11022" width="10.4140625" style="53"/>
    <col min="11023" max="11023" width="6.58203125" style="53" customWidth="1"/>
    <col min="11024" max="11024" width="3.1640625" style="53" customWidth="1"/>
    <col min="11025" max="11052" width="2.9140625" style="53" customWidth="1"/>
    <col min="11053" max="11063" width="3.5" style="53" customWidth="1"/>
    <col min="11064" max="11278" width="10.4140625" style="53"/>
    <col min="11279" max="11279" width="6.58203125" style="53" customWidth="1"/>
    <col min="11280" max="11280" width="3.1640625" style="53" customWidth="1"/>
    <col min="11281" max="11308" width="2.9140625" style="53" customWidth="1"/>
    <col min="11309" max="11319" width="3.5" style="53" customWidth="1"/>
    <col min="11320" max="11534" width="10.4140625" style="53"/>
    <col min="11535" max="11535" width="6.58203125" style="53" customWidth="1"/>
    <col min="11536" max="11536" width="3.1640625" style="53" customWidth="1"/>
    <col min="11537" max="11564" width="2.9140625" style="53" customWidth="1"/>
    <col min="11565" max="11575" width="3.5" style="53" customWidth="1"/>
    <col min="11576" max="11790" width="10.4140625" style="53"/>
    <col min="11791" max="11791" width="6.58203125" style="53" customWidth="1"/>
    <col min="11792" max="11792" width="3.1640625" style="53" customWidth="1"/>
    <col min="11793" max="11820" width="2.9140625" style="53" customWidth="1"/>
    <col min="11821" max="11831" width="3.5" style="53" customWidth="1"/>
    <col min="11832" max="12046" width="10.4140625" style="53"/>
    <col min="12047" max="12047" width="6.58203125" style="53" customWidth="1"/>
    <col min="12048" max="12048" width="3.1640625" style="53" customWidth="1"/>
    <col min="12049" max="12076" width="2.9140625" style="53" customWidth="1"/>
    <col min="12077" max="12087" width="3.5" style="53" customWidth="1"/>
    <col min="12088" max="12302" width="10.4140625" style="53"/>
    <col min="12303" max="12303" width="6.58203125" style="53" customWidth="1"/>
    <col min="12304" max="12304" width="3.1640625" style="53" customWidth="1"/>
    <col min="12305" max="12332" width="2.9140625" style="53" customWidth="1"/>
    <col min="12333" max="12343" width="3.5" style="53" customWidth="1"/>
    <col min="12344" max="12558" width="10.4140625" style="53"/>
    <col min="12559" max="12559" width="6.58203125" style="53" customWidth="1"/>
    <col min="12560" max="12560" width="3.1640625" style="53" customWidth="1"/>
    <col min="12561" max="12588" width="2.9140625" style="53" customWidth="1"/>
    <col min="12589" max="12599" width="3.5" style="53" customWidth="1"/>
    <col min="12600" max="12814" width="10.4140625" style="53"/>
    <col min="12815" max="12815" width="6.58203125" style="53" customWidth="1"/>
    <col min="12816" max="12816" width="3.1640625" style="53" customWidth="1"/>
    <col min="12817" max="12844" width="2.9140625" style="53" customWidth="1"/>
    <col min="12845" max="12855" width="3.5" style="53" customWidth="1"/>
    <col min="12856" max="13070" width="10.4140625" style="53"/>
    <col min="13071" max="13071" width="6.58203125" style="53" customWidth="1"/>
    <col min="13072" max="13072" width="3.1640625" style="53" customWidth="1"/>
    <col min="13073" max="13100" width="2.9140625" style="53" customWidth="1"/>
    <col min="13101" max="13111" width="3.5" style="53" customWidth="1"/>
    <col min="13112" max="13326" width="10.4140625" style="53"/>
    <col min="13327" max="13327" width="6.58203125" style="53" customWidth="1"/>
    <col min="13328" max="13328" width="3.1640625" style="53" customWidth="1"/>
    <col min="13329" max="13356" width="2.9140625" style="53" customWidth="1"/>
    <col min="13357" max="13367" width="3.5" style="53" customWidth="1"/>
    <col min="13368" max="13582" width="10.4140625" style="53"/>
    <col min="13583" max="13583" width="6.58203125" style="53" customWidth="1"/>
    <col min="13584" max="13584" width="3.1640625" style="53" customWidth="1"/>
    <col min="13585" max="13612" width="2.9140625" style="53" customWidth="1"/>
    <col min="13613" max="13623" width="3.5" style="53" customWidth="1"/>
    <col min="13624" max="13838" width="10.4140625" style="53"/>
    <col min="13839" max="13839" width="6.58203125" style="53" customWidth="1"/>
    <col min="13840" max="13840" width="3.1640625" style="53" customWidth="1"/>
    <col min="13841" max="13868" width="2.9140625" style="53" customWidth="1"/>
    <col min="13869" max="13879" width="3.5" style="53" customWidth="1"/>
    <col min="13880" max="14094" width="10.4140625" style="53"/>
    <col min="14095" max="14095" width="6.58203125" style="53" customWidth="1"/>
    <col min="14096" max="14096" width="3.1640625" style="53" customWidth="1"/>
    <col min="14097" max="14124" width="2.9140625" style="53" customWidth="1"/>
    <col min="14125" max="14135" width="3.5" style="53" customWidth="1"/>
    <col min="14136" max="14350" width="10.4140625" style="53"/>
    <col min="14351" max="14351" width="6.58203125" style="53" customWidth="1"/>
    <col min="14352" max="14352" width="3.1640625" style="53" customWidth="1"/>
    <col min="14353" max="14380" width="2.9140625" style="53" customWidth="1"/>
    <col min="14381" max="14391" width="3.5" style="53" customWidth="1"/>
    <col min="14392" max="14606" width="10.4140625" style="53"/>
    <col min="14607" max="14607" width="6.58203125" style="53" customWidth="1"/>
    <col min="14608" max="14608" width="3.1640625" style="53" customWidth="1"/>
    <col min="14609" max="14636" width="2.9140625" style="53" customWidth="1"/>
    <col min="14637" max="14647" width="3.5" style="53" customWidth="1"/>
    <col min="14648" max="14862" width="10.4140625" style="53"/>
    <col min="14863" max="14863" width="6.58203125" style="53" customWidth="1"/>
    <col min="14864" max="14864" width="3.1640625" style="53" customWidth="1"/>
    <col min="14865" max="14892" width="2.9140625" style="53" customWidth="1"/>
    <col min="14893" max="14903" width="3.5" style="53" customWidth="1"/>
    <col min="14904" max="15118" width="10.4140625" style="53"/>
    <col min="15119" max="15119" width="6.58203125" style="53" customWidth="1"/>
    <col min="15120" max="15120" width="3.1640625" style="53" customWidth="1"/>
    <col min="15121" max="15148" width="2.9140625" style="53" customWidth="1"/>
    <col min="15149" max="15159" width="3.5" style="53" customWidth="1"/>
    <col min="15160" max="15374" width="10.4140625" style="53"/>
    <col min="15375" max="15375" width="6.58203125" style="53" customWidth="1"/>
    <col min="15376" max="15376" width="3.1640625" style="53" customWidth="1"/>
    <col min="15377" max="15404" width="2.9140625" style="53" customWidth="1"/>
    <col min="15405" max="15415" width="3.5" style="53" customWidth="1"/>
    <col min="15416" max="15630" width="10.4140625" style="53"/>
    <col min="15631" max="15631" width="6.58203125" style="53" customWidth="1"/>
    <col min="15632" max="15632" width="3.1640625" style="53" customWidth="1"/>
    <col min="15633" max="15660" width="2.9140625" style="53" customWidth="1"/>
    <col min="15661" max="15671" width="3.5" style="53" customWidth="1"/>
    <col min="15672" max="15886" width="10.4140625" style="53"/>
    <col min="15887" max="15887" width="6.58203125" style="53" customWidth="1"/>
    <col min="15888" max="15888" width="3.1640625" style="53" customWidth="1"/>
    <col min="15889" max="15916" width="2.9140625" style="53" customWidth="1"/>
    <col min="15917" max="15927" width="3.5" style="53" customWidth="1"/>
    <col min="15928" max="16142" width="10.4140625" style="53"/>
    <col min="16143" max="16143" width="6.58203125" style="53" customWidth="1"/>
    <col min="16144" max="16144" width="3.1640625" style="53" customWidth="1"/>
    <col min="16145" max="16172" width="2.9140625" style="53" customWidth="1"/>
    <col min="16173" max="16183" width="3.5" style="53" customWidth="1"/>
    <col min="16184" max="16384" width="10.4140625" style="53"/>
  </cols>
  <sheetData>
    <row r="1" spans="1:31" s="40" customFormat="1" ht="20" customHeight="1" thickBot="1">
      <c r="A1" s="59" t="s">
        <v>61</v>
      </c>
      <c r="V1" s="46"/>
      <c r="W1" s="46"/>
      <c r="X1" s="46"/>
      <c r="Y1" s="46"/>
      <c r="AB1" s="46"/>
      <c r="AE1" s="46" t="s">
        <v>21</v>
      </c>
    </row>
    <row r="2" spans="1:31" ht="12.5">
      <c r="A2" s="765" t="s">
        <v>62</v>
      </c>
      <c r="B2" s="765"/>
      <c r="C2" s="765"/>
      <c r="D2" s="765"/>
      <c r="E2" s="765"/>
      <c r="F2" s="765"/>
      <c r="G2" s="772"/>
      <c r="H2" s="764" t="s">
        <v>745</v>
      </c>
      <c r="I2" s="765"/>
      <c r="J2" s="765"/>
      <c r="K2" s="764" t="s">
        <v>14</v>
      </c>
      <c r="L2" s="765"/>
      <c r="M2" s="765"/>
      <c r="N2" s="764" t="s">
        <v>16</v>
      </c>
      <c r="O2" s="765"/>
      <c r="P2" s="765"/>
      <c r="Q2" s="764" t="s">
        <v>748</v>
      </c>
      <c r="R2" s="765"/>
      <c r="S2" s="765"/>
      <c r="T2" s="764" t="s">
        <v>729</v>
      </c>
      <c r="U2" s="765"/>
      <c r="V2" s="765"/>
      <c r="W2" s="764" t="s">
        <v>762</v>
      </c>
      <c r="X2" s="765"/>
      <c r="Y2" s="765"/>
      <c r="Z2" s="764" t="s">
        <v>795</v>
      </c>
      <c r="AA2" s="765"/>
      <c r="AB2" s="765"/>
      <c r="AC2" s="764" t="s">
        <v>829</v>
      </c>
      <c r="AD2" s="765"/>
      <c r="AE2" s="765"/>
    </row>
    <row r="3" spans="1:31" s="40" customFormat="1" ht="12.5">
      <c r="A3" s="768" t="s">
        <v>63</v>
      </c>
      <c r="B3" s="768"/>
      <c r="C3" s="768"/>
      <c r="D3" s="768"/>
      <c r="E3" s="768"/>
      <c r="F3" s="768"/>
      <c r="G3" s="769"/>
      <c r="H3" s="763">
        <v>311698</v>
      </c>
      <c r="I3" s="763"/>
      <c r="J3" s="763"/>
      <c r="K3" s="763">
        <v>308100</v>
      </c>
      <c r="L3" s="763"/>
      <c r="M3" s="763"/>
      <c r="N3" s="763">
        <v>312590</v>
      </c>
      <c r="O3" s="763"/>
      <c r="P3" s="763"/>
      <c r="Q3" s="763">
        <v>303010</v>
      </c>
      <c r="R3" s="763"/>
      <c r="S3" s="763"/>
      <c r="T3" s="763">
        <v>290167</v>
      </c>
      <c r="U3" s="763"/>
      <c r="V3" s="763"/>
      <c r="W3" s="763">
        <v>269787</v>
      </c>
      <c r="X3" s="763"/>
      <c r="Y3" s="763"/>
      <c r="Z3" s="763">
        <v>273650</v>
      </c>
      <c r="AA3" s="763"/>
      <c r="AB3" s="763"/>
      <c r="AC3" s="763">
        <v>280394</v>
      </c>
      <c r="AD3" s="763"/>
      <c r="AE3" s="763"/>
    </row>
    <row r="4" spans="1:31" s="101" customFormat="1" ht="12" customHeight="1">
      <c r="A4" s="99"/>
      <c r="B4" s="758" t="s">
        <v>64</v>
      </c>
      <c r="C4" s="758"/>
      <c r="D4" s="758"/>
      <c r="E4" s="758"/>
      <c r="F4" s="758"/>
      <c r="G4" s="759"/>
      <c r="H4" s="1311">
        <v>52543</v>
      </c>
      <c r="I4" s="1311"/>
      <c r="J4" s="1311"/>
      <c r="K4" s="757">
        <v>7900</v>
      </c>
      <c r="L4" s="757"/>
      <c r="M4" s="757"/>
      <c r="N4" s="757">
        <v>7198</v>
      </c>
      <c r="O4" s="757"/>
      <c r="P4" s="757"/>
      <c r="Q4" s="757">
        <v>7315</v>
      </c>
      <c r="R4" s="757"/>
      <c r="S4" s="757"/>
      <c r="T4" s="757">
        <v>7700</v>
      </c>
      <c r="U4" s="757"/>
      <c r="V4" s="757"/>
      <c r="W4" s="757">
        <v>8070</v>
      </c>
      <c r="X4" s="757"/>
      <c r="Y4" s="757"/>
      <c r="Z4" s="757">
        <v>7771</v>
      </c>
      <c r="AA4" s="757"/>
      <c r="AB4" s="757"/>
      <c r="AC4" s="757">
        <v>10843</v>
      </c>
      <c r="AD4" s="757"/>
      <c r="AE4" s="757"/>
    </row>
    <row r="5" spans="1:31" s="101" customFormat="1" ht="12" customHeight="1">
      <c r="A5" s="99"/>
      <c r="B5" s="758" t="s">
        <v>810</v>
      </c>
      <c r="C5" s="758"/>
      <c r="D5" s="758"/>
      <c r="E5" s="758"/>
      <c r="F5" s="758"/>
      <c r="G5" s="759"/>
      <c r="H5" s="761"/>
      <c r="I5" s="761"/>
      <c r="J5" s="761"/>
      <c r="K5" s="757">
        <v>14371</v>
      </c>
      <c r="L5" s="757"/>
      <c r="M5" s="757"/>
      <c r="N5" s="757">
        <v>14559</v>
      </c>
      <c r="O5" s="757"/>
      <c r="P5" s="757"/>
      <c r="Q5" s="757">
        <v>14295</v>
      </c>
      <c r="R5" s="757"/>
      <c r="S5" s="757"/>
      <c r="T5" s="757">
        <v>13783</v>
      </c>
      <c r="U5" s="757"/>
      <c r="V5" s="757"/>
      <c r="W5" s="757">
        <v>13692</v>
      </c>
      <c r="X5" s="757"/>
      <c r="Y5" s="757"/>
      <c r="Z5" s="757">
        <v>11979</v>
      </c>
      <c r="AA5" s="757"/>
      <c r="AB5" s="757"/>
      <c r="AC5" s="757">
        <v>12058</v>
      </c>
      <c r="AD5" s="757"/>
      <c r="AE5" s="757"/>
    </row>
    <row r="6" spans="1:31" s="101" customFormat="1" ht="12" customHeight="1">
      <c r="A6" s="99"/>
      <c r="B6" s="758" t="s">
        <v>811</v>
      </c>
      <c r="C6" s="758"/>
      <c r="D6" s="758"/>
      <c r="E6" s="758"/>
      <c r="F6" s="758"/>
      <c r="G6" s="759"/>
      <c r="H6" s="761"/>
      <c r="I6" s="761"/>
      <c r="J6" s="761"/>
      <c r="K6" s="757">
        <v>7895</v>
      </c>
      <c r="L6" s="757"/>
      <c r="M6" s="757"/>
      <c r="N6" s="757">
        <v>7028</v>
      </c>
      <c r="O6" s="757"/>
      <c r="P6" s="757"/>
      <c r="Q6" s="757">
        <v>7022</v>
      </c>
      <c r="R6" s="757"/>
      <c r="S6" s="757"/>
      <c r="T6" s="757">
        <v>6861</v>
      </c>
      <c r="U6" s="757"/>
      <c r="V6" s="757"/>
      <c r="W6" s="757">
        <v>7091</v>
      </c>
      <c r="X6" s="757"/>
      <c r="Y6" s="757"/>
      <c r="Z6" s="757">
        <v>5937</v>
      </c>
      <c r="AA6" s="757"/>
      <c r="AB6" s="757"/>
      <c r="AC6" s="757">
        <v>6869</v>
      </c>
      <c r="AD6" s="757"/>
      <c r="AE6" s="757"/>
    </row>
    <row r="7" spans="1:31" s="101" customFormat="1" ht="12" customHeight="1">
      <c r="A7" s="99"/>
      <c r="B7" s="758" t="s">
        <v>812</v>
      </c>
      <c r="C7" s="758"/>
      <c r="D7" s="758"/>
      <c r="E7" s="758"/>
      <c r="F7" s="758"/>
      <c r="G7" s="759"/>
      <c r="H7" s="761"/>
      <c r="I7" s="761"/>
      <c r="J7" s="761"/>
      <c r="K7" s="757">
        <v>6279</v>
      </c>
      <c r="L7" s="757"/>
      <c r="M7" s="757"/>
      <c r="N7" s="757">
        <v>6370</v>
      </c>
      <c r="O7" s="757"/>
      <c r="P7" s="757"/>
      <c r="Q7" s="757">
        <v>4649</v>
      </c>
      <c r="R7" s="757"/>
      <c r="S7" s="757"/>
      <c r="T7" s="757">
        <v>3816</v>
      </c>
      <c r="U7" s="757"/>
      <c r="V7" s="757"/>
      <c r="W7" s="757">
        <v>4574</v>
      </c>
      <c r="X7" s="757"/>
      <c r="Y7" s="757"/>
      <c r="Z7" s="757">
        <v>3131</v>
      </c>
      <c r="AA7" s="757"/>
      <c r="AB7" s="757"/>
      <c r="AC7" s="757">
        <v>1988</v>
      </c>
      <c r="AD7" s="757"/>
      <c r="AE7" s="757"/>
    </row>
    <row r="8" spans="1:31" s="101" customFormat="1" ht="12" customHeight="1">
      <c r="A8" s="99"/>
      <c r="B8" s="758" t="s">
        <v>774</v>
      </c>
      <c r="C8" s="758"/>
      <c r="D8" s="758"/>
      <c r="E8" s="758"/>
      <c r="F8" s="758"/>
      <c r="G8" s="759"/>
      <c r="H8" s="757">
        <v>11860</v>
      </c>
      <c r="I8" s="757"/>
      <c r="J8" s="757"/>
      <c r="K8" s="757">
        <v>9454</v>
      </c>
      <c r="L8" s="757"/>
      <c r="M8" s="757"/>
      <c r="N8" s="757">
        <v>9468</v>
      </c>
      <c r="O8" s="757"/>
      <c r="P8" s="757"/>
      <c r="Q8" s="757">
        <v>9962</v>
      </c>
      <c r="R8" s="757"/>
      <c r="S8" s="757"/>
      <c r="T8" s="757">
        <v>10393</v>
      </c>
      <c r="U8" s="757"/>
      <c r="V8" s="757"/>
      <c r="W8" s="757">
        <v>10636</v>
      </c>
      <c r="X8" s="757"/>
      <c r="Y8" s="757"/>
      <c r="Z8" s="757">
        <v>10784</v>
      </c>
      <c r="AA8" s="757"/>
      <c r="AB8" s="757"/>
      <c r="AC8" s="757">
        <v>11642</v>
      </c>
      <c r="AD8" s="757"/>
      <c r="AE8" s="757"/>
    </row>
    <row r="9" spans="1:31" s="101" customFormat="1" ht="12" customHeight="1">
      <c r="A9" s="99"/>
      <c r="B9" s="758" t="s">
        <v>65</v>
      </c>
      <c r="C9" s="758"/>
      <c r="D9" s="758"/>
      <c r="E9" s="758"/>
      <c r="F9" s="758"/>
      <c r="G9" s="759"/>
      <c r="H9" s="757">
        <v>7576</v>
      </c>
      <c r="I9" s="757"/>
      <c r="J9" s="757"/>
      <c r="K9" s="757">
        <v>10364</v>
      </c>
      <c r="L9" s="757"/>
      <c r="M9" s="757"/>
      <c r="N9" s="757">
        <v>12039</v>
      </c>
      <c r="O9" s="757"/>
      <c r="P9" s="757"/>
      <c r="Q9" s="757">
        <v>13214</v>
      </c>
      <c r="R9" s="757"/>
      <c r="S9" s="757"/>
      <c r="T9" s="757">
        <v>12462</v>
      </c>
      <c r="U9" s="757"/>
      <c r="V9" s="757"/>
      <c r="W9" s="757">
        <v>12315</v>
      </c>
      <c r="X9" s="757"/>
      <c r="Y9" s="757"/>
      <c r="Z9" s="757">
        <v>12022</v>
      </c>
      <c r="AA9" s="757"/>
      <c r="AB9" s="757"/>
      <c r="AC9" s="757">
        <v>11349</v>
      </c>
      <c r="AD9" s="757"/>
      <c r="AE9" s="757"/>
    </row>
    <row r="10" spans="1:31" s="101" customFormat="1" ht="12" customHeight="1">
      <c r="A10" s="99"/>
      <c r="B10" s="758" t="s">
        <v>66</v>
      </c>
      <c r="C10" s="758"/>
      <c r="D10" s="758"/>
      <c r="E10" s="758"/>
      <c r="F10" s="758"/>
      <c r="G10" s="759"/>
      <c r="H10" s="757">
        <v>17778</v>
      </c>
      <c r="I10" s="757"/>
      <c r="J10" s="757"/>
      <c r="K10" s="757">
        <v>15888</v>
      </c>
      <c r="L10" s="757"/>
      <c r="M10" s="757"/>
      <c r="N10" s="757">
        <v>16888</v>
      </c>
      <c r="O10" s="757"/>
      <c r="P10" s="757"/>
      <c r="Q10" s="757">
        <v>18528</v>
      </c>
      <c r="R10" s="757"/>
      <c r="S10" s="757"/>
      <c r="T10" s="757">
        <v>16264</v>
      </c>
      <c r="U10" s="757"/>
      <c r="V10" s="757"/>
      <c r="W10" s="757">
        <v>11424</v>
      </c>
      <c r="X10" s="757"/>
      <c r="Y10" s="757"/>
      <c r="Z10" s="757">
        <v>11664</v>
      </c>
      <c r="AA10" s="757"/>
      <c r="AB10" s="757"/>
      <c r="AC10" s="757">
        <v>12951</v>
      </c>
      <c r="AD10" s="757"/>
      <c r="AE10" s="757"/>
    </row>
    <row r="11" spans="1:31" s="101" customFormat="1" ht="12" customHeight="1">
      <c r="A11" s="99"/>
      <c r="B11" s="758" t="s">
        <v>67</v>
      </c>
      <c r="C11" s="758"/>
      <c r="D11" s="758"/>
      <c r="E11" s="758"/>
      <c r="F11" s="758"/>
      <c r="G11" s="759"/>
      <c r="H11" s="757">
        <v>16595</v>
      </c>
      <c r="I11" s="757"/>
      <c r="J11" s="757"/>
      <c r="K11" s="757">
        <v>17243</v>
      </c>
      <c r="L11" s="757"/>
      <c r="M11" s="757"/>
      <c r="N11" s="757">
        <v>18184</v>
      </c>
      <c r="O11" s="757"/>
      <c r="P11" s="757"/>
      <c r="Q11" s="757">
        <v>18625</v>
      </c>
      <c r="R11" s="757"/>
      <c r="S11" s="757"/>
      <c r="T11" s="757">
        <v>18584</v>
      </c>
      <c r="U11" s="757"/>
      <c r="V11" s="757"/>
      <c r="W11" s="757">
        <v>17591</v>
      </c>
      <c r="X11" s="757"/>
      <c r="Y11" s="757"/>
      <c r="Z11" s="757">
        <v>16976</v>
      </c>
      <c r="AA11" s="757"/>
      <c r="AB11" s="757"/>
      <c r="AC11" s="757">
        <v>14922</v>
      </c>
      <c r="AD11" s="757"/>
      <c r="AE11" s="757"/>
    </row>
    <row r="12" spans="1:31" s="101" customFormat="1" ht="12" customHeight="1">
      <c r="A12" s="99"/>
      <c r="B12" s="758" t="s">
        <v>68</v>
      </c>
      <c r="C12" s="758"/>
      <c r="D12" s="758"/>
      <c r="E12" s="758"/>
      <c r="F12" s="758"/>
      <c r="G12" s="759"/>
      <c r="H12" s="757">
        <v>18112</v>
      </c>
      <c r="I12" s="757"/>
      <c r="J12" s="757"/>
      <c r="K12" s="757">
        <v>17883</v>
      </c>
      <c r="L12" s="757"/>
      <c r="M12" s="757"/>
      <c r="N12" s="757">
        <v>17425</v>
      </c>
      <c r="O12" s="757"/>
      <c r="P12" s="757"/>
      <c r="Q12" s="757">
        <v>17729</v>
      </c>
      <c r="R12" s="757"/>
      <c r="S12" s="757"/>
      <c r="T12" s="757">
        <v>18253</v>
      </c>
      <c r="U12" s="757"/>
      <c r="V12" s="757"/>
      <c r="W12" s="757">
        <v>18170</v>
      </c>
      <c r="X12" s="757"/>
      <c r="Y12" s="757"/>
      <c r="Z12" s="757">
        <v>18286</v>
      </c>
      <c r="AA12" s="757"/>
      <c r="AB12" s="757"/>
      <c r="AC12" s="757">
        <v>19247</v>
      </c>
      <c r="AD12" s="757"/>
      <c r="AE12" s="757"/>
    </row>
    <row r="13" spans="1:31" s="101" customFormat="1" ht="12" customHeight="1">
      <c r="A13" s="99"/>
      <c r="B13" s="758" t="s">
        <v>69</v>
      </c>
      <c r="C13" s="758"/>
      <c r="D13" s="758"/>
      <c r="E13" s="758"/>
      <c r="F13" s="758"/>
      <c r="G13" s="759"/>
      <c r="H13" s="757">
        <v>0</v>
      </c>
      <c r="I13" s="757"/>
      <c r="J13" s="757"/>
      <c r="K13" s="757">
        <v>0</v>
      </c>
      <c r="L13" s="757"/>
      <c r="M13" s="757"/>
      <c r="N13" s="757">
        <v>0</v>
      </c>
      <c r="O13" s="757"/>
      <c r="P13" s="757"/>
      <c r="Q13" s="757" t="s">
        <v>713</v>
      </c>
      <c r="R13" s="757"/>
      <c r="S13" s="757"/>
      <c r="T13" s="757" t="s">
        <v>713</v>
      </c>
      <c r="U13" s="757"/>
      <c r="V13" s="757"/>
      <c r="W13" s="757" t="s">
        <v>713</v>
      </c>
      <c r="X13" s="757"/>
      <c r="Y13" s="757"/>
      <c r="Z13" s="757" t="s">
        <v>713</v>
      </c>
      <c r="AA13" s="757"/>
      <c r="AB13" s="757"/>
      <c r="AC13" s="757" t="s">
        <v>713</v>
      </c>
      <c r="AD13" s="757"/>
      <c r="AE13" s="757"/>
    </row>
    <row r="14" spans="1:31" s="101" customFormat="1" ht="12" customHeight="1">
      <c r="A14" s="99"/>
      <c r="B14" s="758" t="s">
        <v>70</v>
      </c>
      <c r="C14" s="758"/>
      <c r="D14" s="758"/>
      <c r="E14" s="758"/>
      <c r="F14" s="758"/>
      <c r="G14" s="759"/>
      <c r="H14" s="757">
        <v>189</v>
      </c>
      <c r="I14" s="757"/>
      <c r="J14" s="757"/>
      <c r="K14" s="757">
        <v>110</v>
      </c>
      <c r="L14" s="757"/>
      <c r="M14" s="757"/>
      <c r="N14" s="757">
        <v>108</v>
      </c>
      <c r="O14" s="757"/>
      <c r="P14" s="757"/>
      <c r="Q14" s="757" t="s">
        <v>713</v>
      </c>
      <c r="R14" s="757"/>
      <c r="S14" s="757"/>
      <c r="T14" s="757" t="s">
        <v>713</v>
      </c>
      <c r="U14" s="757"/>
      <c r="V14" s="757"/>
      <c r="W14" s="757" t="s">
        <v>713</v>
      </c>
      <c r="X14" s="757"/>
      <c r="Y14" s="757"/>
      <c r="Z14" s="757" t="s">
        <v>713</v>
      </c>
      <c r="AA14" s="757"/>
      <c r="AB14" s="757"/>
      <c r="AC14" s="757" t="s">
        <v>713</v>
      </c>
      <c r="AD14" s="757"/>
      <c r="AE14" s="757"/>
    </row>
    <row r="15" spans="1:31" s="101" customFormat="1" ht="12" customHeight="1">
      <c r="A15" s="99"/>
      <c r="B15" s="758" t="s">
        <v>71</v>
      </c>
      <c r="C15" s="758"/>
      <c r="D15" s="758"/>
      <c r="E15" s="758"/>
      <c r="F15" s="758"/>
      <c r="G15" s="759"/>
      <c r="H15" s="757">
        <v>28157</v>
      </c>
      <c r="I15" s="757"/>
      <c r="J15" s="757"/>
      <c r="K15" s="757">
        <v>28121</v>
      </c>
      <c r="L15" s="757"/>
      <c r="M15" s="757"/>
      <c r="N15" s="757">
        <v>26529</v>
      </c>
      <c r="O15" s="757"/>
      <c r="P15" s="757"/>
      <c r="Q15" s="757">
        <v>24310</v>
      </c>
      <c r="R15" s="757"/>
      <c r="S15" s="757"/>
      <c r="T15" s="757">
        <v>20744</v>
      </c>
      <c r="U15" s="757"/>
      <c r="V15" s="757"/>
      <c r="W15" s="757">
        <v>20505</v>
      </c>
      <c r="X15" s="757"/>
      <c r="Y15" s="757"/>
      <c r="Z15" s="757">
        <v>18518</v>
      </c>
      <c r="AA15" s="757"/>
      <c r="AB15" s="757"/>
      <c r="AC15" s="757">
        <v>20380</v>
      </c>
      <c r="AD15" s="757"/>
      <c r="AE15" s="757"/>
    </row>
    <row r="16" spans="1:31" s="101" customFormat="1" ht="12" customHeight="1">
      <c r="A16" s="99"/>
      <c r="B16" s="758" t="s">
        <v>72</v>
      </c>
      <c r="C16" s="758"/>
      <c r="D16" s="758"/>
      <c r="E16" s="758"/>
      <c r="F16" s="758"/>
      <c r="G16" s="759"/>
      <c r="H16" s="757">
        <v>1992</v>
      </c>
      <c r="I16" s="757"/>
      <c r="J16" s="757"/>
      <c r="K16" s="757">
        <v>2422</v>
      </c>
      <c r="L16" s="757"/>
      <c r="M16" s="757"/>
      <c r="N16" s="757">
        <v>2979</v>
      </c>
      <c r="O16" s="757"/>
      <c r="P16" s="757"/>
      <c r="Q16" s="757">
        <v>481</v>
      </c>
      <c r="R16" s="757"/>
      <c r="S16" s="757"/>
      <c r="T16" s="757">
        <v>219</v>
      </c>
      <c r="U16" s="757"/>
      <c r="V16" s="757"/>
      <c r="W16" s="757">
        <v>181</v>
      </c>
      <c r="X16" s="757"/>
      <c r="Y16" s="757"/>
      <c r="Z16" s="757">
        <v>371</v>
      </c>
      <c r="AA16" s="757"/>
      <c r="AB16" s="757"/>
      <c r="AC16" s="757">
        <v>391</v>
      </c>
      <c r="AD16" s="757"/>
      <c r="AE16" s="757"/>
    </row>
    <row r="17" spans="1:31" s="101" customFormat="1" ht="12" customHeight="1">
      <c r="A17" s="99"/>
      <c r="B17" s="758" t="s">
        <v>73</v>
      </c>
      <c r="C17" s="758"/>
      <c r="D17" s="758"/>
      <c r="E17" s="758"/>
      <c r="F17" s="758"/>
      <c r="G17" s="759"/>
      <c r="H17" s="757">
        <v>14178</v>
      </c>
      <c r="I17" s="757"/>
      <c r="J17" s="757"/>
      <c r="K17" s="757">
        <v>12813</v>
      </c>
      <c r="L17" s="757"/>
      <c r="M17" s="757"/>
      <c r="N17" s="757">
        <v>10227</v>
      </c>
      <c r="O17" s="757"/>
      <c r="P17" s="757"/>
      <c r="Q17" s="757">
        <v>8031</v>
      </c>
      <c r="R17" s="757"/>
      <c r="S17" s="757"/>
      <c r="T17" s="757">
        <v>6899</v>
      </c>
      <c r="U17" s="757"/>
      <c r="V17" s="757"/>
      <c r="W17" s="757">
        <v>5567</v>
      </c>
      <c r="X17" s="757"/>
      <c r="Y17" s="757"/>
      <c r="Z17" s="757">
        <v>5071</v>
      </c>
      <c r="AA17" s="757"/>
      <c r="AB17" s="757"/>
      <c r="AC17" s="757">
        <v>4657</v>
      </c>
      <c r="AD17" s="757"/>
      <c r="AE17" s="757"/>
    </row>
    <row r="18" spans="1:31" s="101" customFormat="1" ht="12" customHeight="1">
      <c r="A18" s="99"/>
      <c r="B18" s="758" t="s">
        <v>74</v>
      </c>
      <c r="C18" s="758"/>
      <c r="D18" s="758"/>
      <c r="E18" s="758"/>
      <c r="F18" s="758"/>
      <c r="G18" s="759"/>
      <c r="H18" s="757">
        <v>18916</v>
      </c>
      <c r="I18" s="757"/>
      <c r="J18" s="757"/>
      <c r="K18" s="757">
        <v>19979</v>
      </c>
      <c r="L18" s="757"/>
      <c r="M18" s="757"/>
      <c r="N18" s="757">
        <v>21336</v>
      </c>
      <c r="O18" s="757"/>
      <c r="P18" s="757"/>
      <c r="Q18" s="757">
        <v>21776</v>
      </c>
      <c r="R18" s="757"/>
      <c r="S18" s="757"/>
      <c r="T18" s="757">
        <v>18489</v>
      </c>
      <c r="U18" s="757"/>
      <c r="V18" s="757"/>
      <c r="W18" s="757">
        <v>14790</v>
      </c>
      <c r="X18" s="757"/>
      <c r="Y18" s="757"/>
      <c r="Z18" s="757">
        <v>16000</v>
      </c>
      <c r="AA18" s="757"/>
      <c r="AB18" s="757"/>
      <c r="AC18" s="757">
        <v>15627</v>
      </c>
      <c r="AD18" s="757"/>
      <c r="AE18" s="757"/>
    </row>
    <row r="19" spans="1:31" s="101" customFormat="1" ht="12" customHeight="1">
      <c r="A19" s="99"/>
      <c r="B19" s="758" t="s">
        <v>75</v>
      </c>
      <c r="C19" s="758"/>
      <c r="D19" s="758"/>
      <c r="E19" s="758"/>
      <c r="F19" s="758"/>
      <c r="G19" s="759"/>
      <c r="H19" s="757">
        <v>18397</v>
      </c>
      <c r="I19" s="757"/>
      <c r="J19" s="757"/>
      <c r="K19" s="757">
        <v>20373</v>
      </c>
      <c r="L19" s="757"/>
      <c r="M19" s="757"/>
      <c r="N19" s="757">
        <v>20741</v>
      </c>
      <c r="O19" s="757"/>
      <c r="P19" s="757"/>
      <c r="Q19" s="757">
        <v>20019</v>
      </c>
      <c r="R19" s="757"/>
      <c r="S19" s="757"/>
      <c r="T19" s="757">
        <v>18390</v>
      </c>
      <c r="U19" s="757"/>
      <c r="V19" s="757"/>
      <c r="W19" s="757">
        <v>15535</v>
      </c>
      <c r="X19" s="757"/>
      <c r="Y19" s="757"/>
      <c r="Z19" s="757">
        <v>15977</v>
      </c>
      <c r="AA19" s="757"/>
      <c r="AB19" s="757"/>
      <c r="AC19" s="757">
        <v>14855</v>
      </c>
      <c r="AD19" s="757"/>
      <c r="AE19" s="757"/>
    </row>
    <row r="20" spans="1:31" s="101" customFormat="1" ht="12" customHeight="1">
      <c r="A20" s="99"/>
      <c r="B20" s="758" t="s">
        <v>76</v>
      </c>
      <c r="C20" s="758"/>
      <c r="D20" s="758"/>
      <c r="E20" s="758"/>
      <c r="F20" s="758"/>
      <c r="G20" s="759"/>
      <c r="H20" s="757">
        <v>14037</v>
      </c>
      <c r="I20" s="757"/>
      <c r="J20" s="757"/>
      <c r="K20" s="757">
        <v>11048</v>
      </c>
      <c r="L20" s="757"/>
      <c r="M20" s="757"/>
      <c r="N20" s="757">
        <v>11743</v>
      </c>
      <c r="O20" s="757"/>
      <c r="P20" s="757"/>
      <c r="Q20" s="757">
        <v>12280</v>
      </c>
      <c r="R20" s="757"/>
      <c r="S20" s="757"/>
      <c r="T20" s="757">
        <v>12063</v>
      </c>
      <c r="U20" s="757"/>
      <c r="V20" s="757"/>
      <c r="W20" s="757">
        <v>11196</v>
      </c>
      <c r="X20" s="757"/>
      <c r="Y20" s="757"/>
      <c r="Z20" s="757">
        <v>11100</v>
      </c>
      <c r="AA20" s="757"/>
      <c r="AB20" s="757"/>
      <c r="AC20" s="757">
        <v>12315</v>
      </c>
      <c r="AD20" s="757"/>
      <c r="AE20" s="757"/>
    </row>
    <row r="21" spans="1:31" s="101" customFormat="1" ht="12" customHeight="1">
      <c r="A21" s="99"/>
      <c r="B21" s="758" t="s">
        <v>807</v>
      </c>
      <c r="C21" s="758"/>
      <c r="D21" s="758"/>
      <c r="E21" s="758"/>
      <c r="F21" s="758"/>
      <c r="G21" s="759"/>
      <c r="H21" s="757">
        <v>13017</v>
      </c>
      <c r="I21" s="757"/>
      <c r="J21" s="757"/>
      <c r="K21" s="757">
        <v>14120</v>
      </c>
      <c r="L21" s="757"/>
      <c r="M21" s="757"/>
      <c r="N21" s="757">
        <v>15744</v>
      </c>
      <c r="O21" s="757"/>
      <c r="P21" s="757"/>
      <c r="Q21" s="757">
        <v>14953</v>
      </c>
      <c r="R21" s="757"/>
      <c r="S21" s="757"/>
      <c r="T21" s="757">
        <v>15522</v>
      </c>
      <c r="U21" s="757"/>
      <c r="V21" s="757"/>
      <c r="W21" s="757">
        <v>13806</v>
      </c>
      <c r="X21" s="757"/>
      <c r="Y21" s="757"/>
      <c r="Z21" s="757">
        <v>15525</v>
      </c>
      <c r="AA21" s="757"/>
      <c r="AB21" s="757"/>
      <c r="AC21" s="757">
        <v>16724</v>
      </c>
      <c r="AD21" s="757"/>
      <c r="AE21" s="757"/>
    </row>
    <row r="22" spans="1:31" s="101" customFormat="1" ht="12" customHeight="1">
      <c r="A22" s="99"/>
      <c r="B22" s="758" t="s">
        <v>77</v>
      </c>
      <c r="C22" s="758"/>
      <c r="D22" s="758"/>
      <c r="E22" s="758"/>
      <c r="F22" s="758"/>
      <c r="G22" s="759"/>
      <c r="H22" s="757">
        <v>20881</v>
      </c>
      <c r="I22" s="757"/>
      <c r="J22" s="757"/>
      <c r="K22" s="757">
        <v>20433</v>
      </c>
      <c r="L22" s="757"/>
      <c r="M22" s="757"/>
      <c r="N22" s="757">
        <v>21909</v>
      </c>
      <c r="O22" s="757"/>
      <c r="P22" s="757"/>
      <c r="Q22" s="757">
        <v>19757</v>
      </c>
      <c r="R22" s="757"/>
      <c r="S22" s="757"/>
      <c r="T22" s="757">
        <v>19786</v>
      </c>
      <c r="U22" s="757"/>
      <c r="V22" s="757"/>
      <c r="W22" s="757">
        <v>17980</v>
      </c>
      <c r="X22" s="757"/>
      <c r="Y22" s="757"/>
      <c r="Z22" s="757">
        <v>19224</v>
      </c>
      <c r="AA22" s="757"/>
      <c r="AB22" s="757"/>
      <c r="AC22" s="757">
        <v>20003</v>
      </c>
      <c r="AD22" s="757"/>
      <c r="AE22" s="757"/>
    </row>
    <row r="23" spans="1:31" s="101" customFormat="1" ht="12" customHeight="1">
      <c r="A23" s="99"/>
      <c r="B23" s="758" t="s">
        <v>78</v>
      </c>
      <c r="C23" s="758"/>
      <c r="D23" s="758"/>
      <c r="E23" s="758"/>
      <c r="F23" s="758"/>
      <c r="G23" s="759"/>
      <c r="H23" s="757">
        <v>12225</v>
      </c>
      <c r="I23" s="757"/>
      <c r="J23" s="757"/>
      <c r="K23" s="757">
        <v>11748</v>
      </c>
      <c r="L23" s="757"/>
      <c r="M23" s="757"/>
      <c r="N23" s="757">
        <v>11689</v>
      </c>
      <c r="O23" s="757"/>
      <c r="P23" s="757"/>
      <c r="Q23" s="757">
        <v>12274</v>
      </c>
      <c r="R23" s="757"/>
      <c r="S23" s="757"/>
      <c r="T23" s="757">
        <v>12670</v>
      </c>
      <c r="U23" s="757"/>
      <c r="V23" s="757"/>
      <c r="W23" s="757">
        <v>11920</v>
      </c>
      <c r="X23" s="757"/>
      <c r="Y23" s="757"/>
      <c r="Z23" s="757">
        <v>12304</v>
      </c>
      <c r="AA23" s="757"/>
      <c r="AB23" s="757"/>
      <c r="AC23" s="757">
        <v>13044</v>
      </c>
      <c r="AD23" s="757"/>
      <c r="AE23" s="757"/>
    </row>
    <row r="24" spans="1:31" s="101" customFormat="1" ht="12" customHeight="1">
      <c r="A24" s="99"/>
      <c r="B24" s="758" t="s">
        <v>79</v>
      </c>
      <c r="C24" s="758"/>
      <c r="D24" s="758"/>
      <c r="E24" s="758"/>
      <c r="F24" s="758"/>
      <c r="G24" s="759"/>
      <c r="H24" s="757">
        <v>7907</v>
      </c>
      <c r="I24" s="757"/>
      <c r="J24" s="757"/>
      <c r="K24" s="757">
        <v>7611</v>
      </c>
      <c r="L24" s="757"/>
      <c r="M24" s="757"/>
      <c r="N24" s="757">
        <v>8251</v>
      </c>
      <c r="O24" s="757"/>
      <c r="P24" s="757"/>
      <c r="Q24" s="757">
        <v>8411</v>
      </c>
      <c r="R24" s="757"/>
      <c r="S24" s="757"/>
      <c r="T24" s="757">
        <v>8263</v>
      </c>
      <c r="U24" s="757"/>
      <c r="V24" s="757"/>
      <c r="W24" s="757">
        <v>7880</v>
      </c>
      <c r="X24" s="757"/>
      <c r="Y24" s="757"/>
      <c r="Z24" s="757">
        <v>7258</v>
      </c>
      <c r="AA24" s="757"/>
      <c r="AB24" s="757"/>
      <c r="AC24" s="757">
        <v>6873</v>
      </c>
      <c r="AD24" s="757"/>
      <c r="AE24" s="757"/>
    </row>
    <row r="25" spans="1:31" s="101" customFormat="1" ht="12" customHeight="1">
      <c r="A25" s="99"/>
      <c r="B25" s="758" t="s">
        <v>80</v>
      </c>
      <c r="C25" s="758"/>
      <c r="D25" s="758"/>
      <c r="E25" s="758"/>
      <c r="F25" s="758"/>
      <c r="G25" s="759"/>
      <c r="H25" s="757">
        <v>3572</v>
      </c>
      <c r="I25" s="757"/>
      <c r="J25" s="757"/>
      <c r="K25" s="757">
        <v>3815</v>
      </c>
      <c r="L25" s="757"/>
      <c r="M25" s="757"/>
      <c r="N25" s="757">
        <v>4078</v>
      </c>
      <c r="O25" s="757"/>
      <c r="P25" s="757"/>
      <c r="Q25" s="757">
        <v>4326</v>
      </c>
      <c r="R25" s="757"/>
      <c r="S25" s="757"/>
      <c r="T25" s="757">
        <v>4058</v>
      </c>
      <c r="U25" s="757"/>
      <c r="V25" s="757"/>
      <c r="W25" s="757">
        <v>4420</v>
      </c>
      <c r="X25" s="757"/>
      <c r="Y25" s="757"/>
      <c r="Z25" s="757">
        <v>4694</v>
      </c>
      <c r="AA25" s="757"/>
      <c r="AB25" s="757"/>
      <c r="AC25" s="757">
        <v>4728</v>
      </c>
      <c r="AD25" s="757"/>
      <c r="AE25" s="757"/>
    </row>
    <row r="26" spans="1:31" s="101" customFormat="1" ht="12" customHeight="1">
      <c r="A26" s="99"/>
      <c r="B26" s="770" t="s">
        <v>660</v>
      </c>
      <c r="C26" s="770"/>
      <c r="D26" s="770"/>
      <c r="E26" s="770"/>
      <c r="F26" s="770"/>
      <c r="G26" s="771"/>
      <c r="H26" s="100"/>
      <c r="I26" s="100"/>
      <c r="J26" s="100" t="s">
        <v>667</v>
      </c>
      <c r="K26" s="762" t="s">
        <v>668</v>
      </c>
      <c r="L26" s="762"/>
      <c r="M26" s="762"/>
      <c r="N26" s="757">
        <v>23</v>
      </c>
      <c r="O26" s="757"/>
      <c r="P26" s="757"/>
      <c r="Q26" s="757">
        <v>91</v>
      </c>
      <c r="R26" s="757"/>
      <c r="S26" s="757"/>
      <c r="T26" s="757">
        <v>68</v>
      </c>
      <c r="U26" s="757"/>
      <c r="V26" s="757"/>
      <c r="W26" s="757">
        <v>43</v>
      </c>
      <c r="X26" s="757"/>
      <c r="Y26" s="757"/>
      <c r="Z26" s="757">
        <v>7842</v>
      </c>
      <c r="AA26" s="757"/>
      <c r="AB26" s="757"/>
      <c r="AC26" s="757">
        <v>9853</v>
      </c>
      <c r="AD26" s="757"/>
      <c r="AE26" s="757"/>
    </row>
    <row r="27" spans="1:31" s="101" customFormat="1" ht="12" customHeight="1">
      <c r="A27" s="99"/>
      <c r="B27" s="758" t="s">
        <v>81</v>
      </c>
      <c r="C27" s="758"/>
      <c r="D27" s="758"/>
      <c r="E27" s="758"/>
      <c r="F27" s="758"/>
      <c r="G27" s="759"/>
      <c r="H27" s="757">
        <v>12974</v>
      </c>
      <c r="I27" s="757"/>
      <c r="J27" s="757"/>
      <c r="K27" s="757">
        <v>12205</v>
      </c>
      <c r="L27" s="757"/>
      <c r="M27" s="757"/>
      <c r="N27" s="757">
        <v>12253</v>
      </c>
      <c r="O27" s="757"/>
      <c r="P27" s="757"/>
      <c r="Q27" s="757">
        <v>10980</v>
      </c>
      <c r="R27" s="757"/>
      <c r="S27" s="757"/>
      <c r="T27" s="757">
        <v>10924</v>
      </c>
      <c r="U27" s="757"/>
      <c r="V27" s="757"/>
      <c r="W27" s="757">
        <v>12359</v>
      </c>
      <c r="X27" s="757"/>
      <c r="Y27" s="757"/>
      <c r="Z27" s="757">
        <v>12582</v>
      </c>
      <c r="AA27" s="757"/>
      <c r="AB27" s="757"/>
      <c r="AC27" s="757">
        <v>12704</v>
      </c>
      <c r="AD27" s="757"/>
      <c r="AE27" s="757"/>
    </row>
    <row r="28" spans="1:31" s="101" customFormat="1" ht="12" customHeight="1">
      <c r="A28" s="99"/>
      <c r="B28" s="758" t="s">
        <v>82</v>
      </c>
      <c r="C28" s="758"/>
      <c r="D28" s="758"/>
      <c r="E28" s="758"/>
      <c r="F28" s="758"/>
      <c r="G28" s="759"/>
      <c r="H28" s="757">
        <v>7</v>
      </c>
      <c r="I28" s="757"/>
      <c r="J28" s="757"/>
      <c r="K28" s="757">
        <v>31</v>
      </c>
      <c r="L28" s="757"/>
      <c r="M28" s="757"/>
      <c r="N28" s="757">
        <v>60</v>
      </c>
      <c r="O28" s="757"/>
      <c r="P28" s="757"/>
      <c r="Q28" s="757">
        <v>47</v>
      </c>
      <c r="R28" s="757"/>
      <c r="S28" s="757"/>
      <c r="T28" s="757">
        <v>55</v>
      </c>
      <c r="U28" s="757"/>
      <c r="V28" s="757"/>
      <c r="W28" s="757">
        <v>62</v>
      </c>
      <c r="X28" s="757"/>
      <c r="Y28" s="757"/>
      <c r="Z28" s="757">
        <v>0</v>
      </c>
      <c r="AA28" s="757"/>
      <c r="AB28" s="757"/>
      <c r="AC28" s="757">
        <v>2</v>
      </c>
      <c r="AD28" s="757"/>
      <c r="AE28" s="757"/>
    </row>
    <row r="29" spans="1:31" s="101" customFormat="1" ht="12" customHeight="1">
      <c r="A29" s="99"/>
      <c r="B29" s="758" t="s">
        <v>83</v>
      </c>
      <c r="C29" s="758"/>
      <c r="D29" s="758"/>
      <c r="E29" s="758"/>
      <c r="F29" s="758"/>
      <c r="G29" s="759"/>
      <c r="H29" s="757">
        <v>20785</v>
      </c>
      <c r="I29" s="757"/>
      <c r="J29" s="757"/>
      <c r="K29" s="757">
        <v>18634</v>
      </c>
      <c r="L29" s="757"/>
      <c r="M29" s="757"/>
      <c r="N29" s="757">
        <v>19091</v>
      </c>
      <c r="O29" s="757"/>
      <c r="P29" s="757"/>
      <c r="Q29" s="757">
        <v>17248</v>
      </c>
      <c r="R29" s="757"/>
      <c r="S29" s="757"/>
      <c r="T29" s="757">
        <v>17182</v>
      </c>
      <c r="U29" s="757"/>
      <c r="V29" s="757"/>
      <c r="W29" s="757">
        <v>13349</v>
      </c>
      <c r="X29" s="757"/>
      <c r="Y29" s="757"/>
      <c r="Z29" s="757">
        <v>13447</v>
      </c>
      <c r="AA29" s="757"/>
      <c r="AB29" s="757"/>
      <c r="AC29" s="757">
        <v>11627</v>
      </c>
      <c r="AD29" s="757"/>
      <c r="AE29" s="757"/>
    </row>
    <row r="30" spans="1:31" s="101" customFormat="1" ht="12" customHeight="1">
      <c r="A30" s="99"/>
      <c r="B30" s="758" t="s">
        <v>813</v>
      </c>
      <c r="C30" s="758"/>
      <c r="D30" s="758"/>
      <c r="E30" s="758"/>
      <c r="F30" s="758"/>
      <c r="G30" s="759"/>
      <c r="H30" s="757">
        <v>20785</v>
      </c>
      <c r="I30" s="757"/>
      <c r="J30" s="757"/>
      <c r="K30" s="757">
        <v>17309</v>
      </c>
      <c r="L30" s="757"/>
      <c r="M30" s="757"/>
      <c r="N30" s="757">
        <v>16625</v>
      </c>
      <c r="O30" s="757"/>
      <c r="P30" s="757"/>
      <c r="Q30" s="757">
        <v>16630</v>
      </c>
      <c r="R30" s="757"/>
      <c r="S30" s="757"/>
      <c r="T30" s="757">
        <v>16719</v>
      </c>
      <c r="U30" s="757"/>
      <c r="V30" s="757"/>
      <c r="W30" s="757">
        <v>16631</v>
      </c>
      <c r="X30" s="757"/>
      <c r="Y30" s="757"/>
      <c r="Z30" s="757">
        <v>15187</v>
      </c>
      <c r="AA30" s="757"/>
      <c r="AB30" s="757"/>
      <c r="AC30" s="757">
        <v>14742</v>
      </c>
      <c r="AD30" s="757"/>
      <c r="AE30" s="757"/>
    </row>
    <row r="31" spans="1:31" s="102" customFormat="1" ht="12" customHeight="1">
      <c r="A31" s="768" t="s">
        <v>84</v>
      </c>
      <c r="B31" s="768"/>
      <c r="C31" s="768"/>
      <c r="D31" s="768"/>
      <c r="E31" s="768"/>
      <c r="F31" s="768"/>
      <c r="G31" s="769"/>
      <c r="H31" s="763">
        <v>156702</v>
      </c>
      <c r="I31" s="763"/>
      <c r="J31" s="763"/>
      <c r="K31" s="763">
        <v>161569</v>
      </c>
      <c r="L31" s="763"/>
      <c r="M31" s="763"/>
      <c r="N31" s="763">
        <v>163249</v>
      </c>
      <c r="O31" s="763"/>
      <c r="P31" s="763"/>
      <c r="Q31" s="763">
        <v>158667</v>
      </c>
      <c r="R31" s="763"/>
      <c r="S31" s="763"/>
      <c r="T31" s="763">
        <v>151964</v>
      </c>
      <c r="U31" s="763"/>
      <c r="V31" s="763"/>
      <c r="W31" s="763">
        <v>130916</v>
      </c>
      <c r="X31" s="763"/>
      <c r="Y31" s="763"/>
      <c r="Z31" s="763">
        <v>137550</v>
      </c>
      <c r="AA31" s="763"/>
      <c r="AB31" s="763"/>
      <c r="AC31" s="763">
        <v>141307</v>
      </c>
      <c r="AD31" s="763"/>
      <c r="AE31" s="763"/>
    </row>
    <row r="32" spans="1:31" s="101" customFormat="1" ht="12" customHeight="1">
      <c r="A32" s="99"/>
      <c r="B32" s="758" t="s">
        <v>64</v>
      </c>
      <c r="C32" s="758"/>
      <c r="D32" s="758"/>
      <c r="E32" s="758"/>
      <c r="F32" s="758"/>
      <c r="G32" s="759"/>
      <c r="H32" s="757"/>
      <c r="I32" s="757"/>
      <c r="J32" s="757"/>
      <c r="K32" s="757">
        <v>7953</v>
      </c>
      <c r="L32" s="757"/>
      <c r="M32" s="757"/>
      <c r="N32" s="757">
        <v>7544</v>
      </c>
      <c r="O32" s="757"/>
      <c r="P32" s="757"/>
      <c r="Q32" s="757">
        <v>4391</v>
      </c>
      <c r="R32" s="757"/>
      <c r="S32" s="757"/>
      <c r="T32" s="757">
        <v>4337</v>
      </c>
      <c r="U32" s="757"/>
      <c r="V32" s="757"/>
      <c r="W32" s="757">
        <v>3644</v>
      </c>
      <c r="X32" s="757"/>
      <c r="Y32" s="757"/>
      <c r="Z32" s="757">
        <v>3508</v>
      </c>
      <c r="AA32" s="757"/>
      <c r="AB32" s="757"/>
      <c r="AC32" s="757">
        <v>6219</v>
      </c>
      <c r="AD32" s="757"/>
      <c r="AE32" s="757"/>
    </row>
    <row r="33" spans="1:31" s="101" customFormat="1" ht="12" customHeight="1">
      <c r="A33" s="99"/>
      <c r="B33" s="758" t="s">
        <v>810</v>
      </c>
      <c r="C33" s="758"/>
      <c r="D33" s="758"/>
      <c r="E33" s="758"/>
      <c r="F33" s="758"/>
      <c r="G33" s="759"/>
      <c r="H33" s="757"/>
      <c r="I33" s="757"/>
      <c r="J33" s="757"/>
      <c r="K33" s="757">
        <v>2292</v>
      </c>
      <c r="L33" s="757"/>
      <c r="M33" s="757"/>
      <c r="N33" s="757">
        <v>2601</v>
      </c>
      <c r="O33" s="757"/>
      <c r="P33" s="757"/>
      <c r="Q33" s="757">
        <v>2498</v>
      </c>
      <c r="R33" s="757"/>
      <c r="S33" s="757"/>
      <c r="T33" s="757">
        <v>2593</v>
      </c>
      <c r="U33" s="757"/>
      <c r="V33" s="757"/>
      <c r="W33" s="757">
        <v>1490</v>
      </c>
      <c r="X33" s="757"/>
      <c r="Y33" s="757"/>
      <c r="Z33" s="757">
        <v>2153</v>
      </c>
      <c r="AA33" s="757"/>
      <c r="AB33" s="757"/>
      <c r="AC33" s="757">
        <v>1619</v>
      </c>
      <c r="AD33" s="757"/>
      <c r="AE33" s="757"/>
    </row>
    <row r="34" spans="1:31" s="101" customFormat="1" ht="12" customHeight="1">
      <c r="A34" s="99"/>
      <c r="B34" s="758" t="s">
        <v>811</v>
      </c>
      <c r="C34" s="758"/>
      <c r="D34" s="758"/>
      <c r="E34" s="758"/>
      <c r="F34" s="758"/>
      <c r="G34" s="759"/>
      <c r="H34" s="757"/>
      <c r="I34" s="757"/>
      <c r="J34" s="757"/>
      <c r="K34" s="757">
        <v>6457</v>
      </c>
      <c r="L34" s="757"/>
      <c r="M34" s="757"/>
      <c r="N34" s="757">
        <v>5673</v>
      </c>
      <c r="O34" s="757"/>
      <c r="P34" s="757"/>
      <c r="Q34" s="757">
        <v>7037</v>
      </c>
      <c r="R34" s="757"/>
      <c r="S34" s="757"/>
      <c r="T34" s="757">
        <v>8138</v>
      </c>
      <c r="U34" s="757"/>
      <c r="V34" s="757"/>
      <c r="W34" s="757">
        <v>6924</v>
      </c>
      <c r="X34" s="757"/>
      <c r="Y34" s="757"/>
      <c r="Z34" s="757">
        <v>7234</v>
      </c>
      <c r="AA34" s="757"/>
      <c r="AB34" s="757"/>
      <c r="AC34" s="757">
        <v>8033</v>
      </c>
      <c r="AD34" s="757"/>
      <c r="AE34" s="757"/>
    </row>
    <row r="35" spans="1:31" s="101" customFormat="1" ht="12" customHeight="1">
      <c r="A35" s="99"/>
      <c r="B35" s="758" t="s">
        <v>812</v>
      </c>
      <c r="C35" s="758"/>
      <c r="D35" s="758"/>
      <c r="E35" s="758"/>
      <c r="F35" s="758"/>
      <c r="G35" s="759"/>
      <c r="H35" s="757"/>
      <c r="I35" s="757"/>
      <c r="J35" s="757"/>
      <c r="K35" s="757">
        <v>7112</v>
      </c>
      <c r="L35" s="757"/>
      <c r="M35" s="757"/>
      <c r="N35" s="757">
        <v>7232</v>
      </c>
      <c r="O35" s="757"/>
      <c r="P35" s="757"/>
      <c r="Q35" s="757">
        <v>819</v>
      </c>
      <c r="R35" s="757"/>
      <c r="S35" s="757"/>
      <c r="T35" s="757">
        <v>0</v>
      </c>
      <c r="U35" s="757"/>
      <c r="V35" s="757"/>
      <c r="W35" s="757">
        <v>1901</v>
      </c>
      <c r="X35" s="757"/>
      <c r="Y35" s="757"/>
      <c r="Z35" s="757">
        <v>431</v>
      </c>
      <c r="AA35" s="757"/>
      <c r="AB35" s="757"/>
      <c r="AC35" s="757">
        <v>0</v>
      </c>
      <c r="AD35" s="757"/>
      <c r="AE35" s="757"/>
    </row>
    <row r="36" spans="1:31" s="101" customFormat="1" ht="12" customHeight="1">
      <c r="A36" s="99"/>
      <c r="B36" s="758" t="s">
        <v>774</v>
      </c>
      <c r="C36" s="758"/>
      <c r="D36" s="758"/>
      <c r="E36" s="758"/>
      <c r="F36" s="758"/>
      <c r="G36" s="759"/>
      <c r="H36" s="757">
        <v>5996</v>
      </c>
      <c r="I36" s="757"/>
      <c r="J36" s="757"/>
      <c r="K36" s="757">
        <v>6898</v>
      </c>
      <c r="L36" s="757"/>
      <c r="M36" s="757"/>
      <c r="N36" s="757">
        <v>6497</v>
      </c>
      <c r="O36" s="757"/>
      <c r="P36" s="757"/>
      <c r="Q36" s="757">
        <v>7312</v>
      </c>
      <c r="R36" s="757"/>
      <c r="S36" s="757"/>
      <c r="T36" s="757">
        <v>7409</v>
      </c>
      <c r="U36" s="757"/>
      <c r="V36" s="757"/>
      <c r="W36" s="757">
        <v>7028</v>
      </c>
      <c r="X36" s="757"/>
      <c r="Y36" s="757"/>
      <c r="Z36" s="757">
        <v>7846</v>
      </c>
      <c r="AA36" s="757"/>
      <c r="AB36" s="757"/>
      <c r="AC36" s="757">
        <v>7620</v>
      </c>
      <c r="AD36" s="757"/>
      <c r="AE36" s="757"/>
    </row>
    <row r="37" spans="1:31" s="101" customFormat="1" ht="12" customHeight="1">
      <c r="A37" s="99"/>
      <c r="B37" s="758" t="s">
        <v>65</v>
      </c>
      <c r="C37" s="758"/>
      <c r="D37" s="758"/>
      <c r="E37" s="758"/>
      <c r="F37" s="758"/>
      <c r="G37" s="759"/>
      <c r="H37" s="757">
        <v>11328</v>
      </c>
      <c r="I37" s="757"/>
      <c r="J37" s="757"/>
      <c r="K37" s="757">
        <v>16767</v>
      </c>
      <c r="L37" s="757"/>
      <c r="M37" s="757"/>
      <c r="N37" s="757">
        <v>18520</v>
      </c>
      <c r="O37" s="757"/>
      <c r="P37" s="757"/>
      <c r="Q37" s="757">
        <v>18881</v>
      </c>
      <c r="R37" s="757"/>
      <c r="S37" s="757"/>
      <c r="T37" s="757">
        <v>16455</v>
      </c>
      <c r="U37" s="757"/>
      <c r="V37" s="757"/>
      <c r="W37" s="757">
        <v>15219</v>
      </c>
      <c r="X37" s="757"/>
      <c r="Y37" s="757"/>
      <c r="Z37" s="757">
        <v>16202</v>
      </c>
      <c r="AA37" s="757"/>
      <c r="AB37" s="757"/>
      <c r="AC37" s="757">
        <v>12573</v>
      </c>
      <c r="AD37" s="757"/>
      <c r="AE37" s="757"/>
    </row>
    <row r="38" spans="1:31" s="101" customFormat="1" ht="12" customHeight="1">
      <c r="A38" s="99"/>
      <c r="B38" s="758" t="s">
        <v>66</v>
      </c>
      <c r="C38" s="758"/>
      <c r="D38" s="758"/>
      <c r="E38" s="758"/>
      <c r="F38" s="758"/>
      <c r="G38" s="759"/>
      <c r="H38" s="757">
        <v>15129</v>
      </c>
      <c r="I38" s="757"/>
      <c r="J38" s="757"/>
      <c r="K38" s="757">
        <v>15059</v>
      </c>
      <c r="L38" s="757"/>
      <c r="M38" s="757"/>
      <c r="N38" s="757">
        <v>17082</v>
      </c>
      <c r="O38" s="757"/>
      <c r="P38" s="757"/>
      <c r="Q38" s="757">
        <v>18595</v>
      </c>
      <c r="R38" s="757"/>
      <c r="S38" s="757"/>
      <c r="T38" s="757">
        <v>14772</v>
      </c>
      <c r="U38" s="757"/>
      <c r="V38" s="757"/>
      <c r="W38" s="757">
        <v>9872</v>
      </c>
      <c r="X38" s="757"/>
      <c r="Y38" s="757"/>
      <c r="Z38" s="757">
        <v>9331</v>
      </c>
      <c r="AA38" s="757"/>
      <c r="AB38" s="757"/>
      <c r="AC38" s="757">
        <v>8862</v>
      </c>
      <c r="AD38" s="757"/>
      <c r="AE38" s="757"/>
    </row>
    <row r="39" spans="1:31" s="101" customFormat="1" ht="12" customHeight="1">
      <c r="A39" s="99"/>
      <c r="B39" s="758" t="s">
        <v>67</v>
      </c>
      <c r="C39" s="758"/>
      <c r="D39" s="758"/>
      <c r="E39" s="758"/>
      <c r="F39" s="758"/>
      <c r="G39" s="759"/>
      <c r="H39" s="757">
        <v>18125</v>
      </c>
      <c r="I39" s="757"/>
      <c r="J39" s="757"/>
      <c r="K39" s="757">
        <v>20308</v>
      </c>
      <c r="L39" s="757"/>
      <c r="M39" s="757"/>
      <c r="N39" s="757">
        <v>19729</v>
      </c>
      <c r="O39" s="757"/>
      <c r="P39" s="757"/>
      <c r="Q39" s="757">
        <v>20395</v>
      </c>
      <c r="R39" s="757"/>
      <c r="S39" s="757"/>
      <c r="T39" s="757">
        <v>18967</v>
      </c>
      <c r="U39" s="757"/>
      <c r="V39" s="757"/>
      <c r="W39" s="757">
        <v>16451</v>
      </c>
      <c r="X39" s="757"/>
      <c r="Y39" s="757"/>
      <c r="Z39" s="757">
        <v>16362</v>
      </c>
      <c r="AA39" s="757"/>
      <c r="AB39" s="757"/>
      <c r="AC39" s="757">
        <v>18314</v>
      </c>
      <c r="AD39" s="757"/>
      <c r="AE39" s="757"/>
    </row>
    <row r="40" spans="1:31" s="101" customFormat="1" ht="12" customHeight="1">
      <c r="A40" s="99"/>
      <c r="B40" s="758" t="s">
        <v>68</v>
      </c>
      <c r="C40" s="758"/>
      <c r="D40" s="758"/>
      <c r="E40" s="758"/>
      <c r="F40" s="758"/>
      <c r="G40" s="759"/>
      <c r="H40" s="757">
        <v>13466</v>
      </c>
      <c r="I40" s="757"/>
      <c r="J40" s="757"/>
      <c r="K40" s="757">
        <v>14036</v>
      </c>
      <c r="L40" s="757"/>
      <c r="M40" s="757"/>
      <c r="N40" s="757">
        <v>12215</v>
      </c>
      <c r="O40" s="757"/>
      <c r="P40" s="757"/>
      <c r="Q40" s="757">
        <v>12360</v>
      </c>
      <c r="R40" s="757"/>
      <c r="S40" s="757"/>
      <c r="T40" s="757">
        <v>11735</v>
      </c>
      <c r="U40" s="757"/>
      <c r="V40" s="757"/>
      <c r="W40" s="757">
        <v>11451</v>
      </c>
      <c r="X40" s="757"/>
      <c r="Y40" s="757"/>
      <c r="Z40" s="757">
        <v>12074</v>
      </c>
      <c r="AA40" s="757"/>
      <c r="AB40" s="757"/>
      <c r="AC40" s="757">
        <v>14589</v>
      </c>
      <c r="AD40" s="757"/>
      <c r="AE40" s="757"/>
    </row>
    <row r="41" spans="1:31" s="101" customFormat="1" ht="12" customHeight="1">
      <c r="A41" s="99"/>
      <c r="B41" s="758" t="s">
        <v>69</v>
      </c>
      <c r="C41" s="758"/>
      <c r="D41" s="758"/>
      <c r="E41" s="758"/>
      <c r="F41" s="758"/>
      <c r="G41" s="759"/>
      <c r="H41" s="757">
        <v>0</v>
      </c>
      <c r="I41" s="757"/>
      <c r="J41" s="757"/>
      <c r="K41" s="757">
        <v>0</v>
      </c>
      <c r="L41" s="757"/>
      <c r="M41" s="757"/>
      <c r="N41" s="757">
        <v>0</v>
      </c>
      <c r="O41" s="757"/>
      <c r="P41" s="757"/>
      <c r="Q41" s="757" t="s">
        <v>713</v>
      </c>
      <c r="R41" s="757"/>
      <c r="S41" s="757"/>
      <c r="T41" s="757" t="s">
        <v>713</v>
      </c>
      <c r="U41" s="757"/>
      <c r="V41" s="757"/>
      <c r="W41" s="757" t="s">
        <v>713</v>
      </c>
      <c r="X41" s="757"/>
      <c r="Y41" s="757"/>
      <c r="Z41" s="757" t="s">
        <v>713</v>
      </c>
      <c r="AA41" s="757"/>
      <c r="AB41" s="757"/>
      <c r="AC41" s="757" t="s">
        <v>713</v>
      </c>
      <c r="AD41" s="757"/>
      <c r="AE41" s="757"/>
    </row>
    <row r="42" spans="1:31" s="101" customFormat="1" ht="12" customHeight="1">
      <c r="A42" s="99"/>
      <c r="B42" s="758" t="s">
        <v>70</v>
      </c>
      <c r="C42" s="758"/>
      <c r="D42" s="758"/>
      <c r="E42" s="758"/>
      <c r="F42" s="758"/>
      <c r="G42" s="759"/>
      <c r="H42" s="757">
        <v>104</v>
      </c>
      <c r="I42" s="757"/>
      <c r="J42" s="757"/>
      <c r="K42" s="757">
        <v>0</v>
      </c>
      <c r="L42" s="757"/>
      <c r="M42" s="757"/>
      <c r="N42" s="757">
        <v>0</v>
      </c>
      <c r="O42" s="757"/>
      <c r="P42" s="757"/>
      <c r="Q42" s="757" t="s">
        <v>713</v>
      </c>
      <c r="R42" s="757"/>
      <c r="S42" s="757"/>
      <c r="T42" s="757" t="s">
        <v>713</v>
      </c>
      <c r="U42" s="757"/>
      <c r="V42" s="757"/>
      <c r="W42" s="757" t="s">
        <v>713</v>
      </c>
      <c r="X42" s="757"/>
      <c r="Y42" s="757"/>
      <c r="Z42" s="757" t="s">
        <v>713</v>
      </c>
      <c r="AA42" s="757"/>
      <c r="AB42" s="757"/>
      <c r="AC42" s="757" t="s">
        <v>713</v>
      </c>
      <c r="AD42" s="757"/>
      <c r="AE42" s="757"/>
    </row>
    <row r="43" spans="1:31" s="101" customFormat="1" ht="12" customHeight="1">
      <c r="A43" s="99"/>
      <c r="B43" s="758" t="s">
        <v>71</v>
      </c>
      <c r="C43" s="758"/>
      <c r="D43" s="758"/>
      <c r="E43" s="758"/>
      <c r="F43" s="758"/>
      <c r="G43" s="759"/>
      <c r="H43" s="757">
        <v>20534</v>
      </c>
      <c r="I43" s="757"/>
      <c r="J43" s="757"/>
      <c r="K43" s="757">
        <v>19481</v>
      </c>
      <c r="L43" s="757"/>
      <c r="M43" s="757"/>
      <c r="N43" s="757">
        <v>19196</v>
      </c>
      <c r="O43" s="757"/>
      <c r="P43" s="757"/>
      <c r="Q43" s="757">
        <v>19672</v>
      </c>
      <c r="R43" s="757"/>
      <c r="S43" s="757"/>
      <c r="T43" s="757">
        <v>18761</v>
      </c>
      <c r="U43" s="757"/>
      <c r="V43" s="757"/>
      <c r="W43" s="757">
        <v>15263</v>
      </c>
      <c r="X43" s="757"/>
      <c r="Y43" s="757"/>
      <c r="Z43" s="757">
        <v>18081</v>
      </c>
      <c r="AA43" s="757"/>
      <c r="AB43" s="757"/>
      <c r="AC43" s="757">
        <v>21243</v>
      </c>
      <c r="AD43" s="757"/>
      <c r="AE43" s="757"/>
    </row>
    <row r="44" spans="1:31" s="101" customFormat="1" ht="12" customHeight="1">
      <c r="A44" s="99"/>
      <c r="B44" s="758" t="s">
        <v>85</v>
      </c>
      <c r="C44" s="758"/>
      <c r="D44" s="758"/>
      <c r="E44" s="758"/>
      <c r="F44" s="758"/>
      <c r="G44" s="759"/>
      <c r="H44" s="757">
        <v>0</v>
      </c>
      <c r="I44" s="757"/>
      <c r="J44" s="757"/>
      <c r="K44" s="757">
        <v>47</v>
      </c>
      <c r="L44" s="757"/>
      <c r="M44" s="757"/>
      <c r="N44" s="757">
        <v>72</v>
      </c>
      <c r="O44" s="757"/>
      <c r="P44" s="757"/>
      <c r="Q44" s="757">
        <v>7</v>
      </c>
      <c r="R44" s="757"/>
      <c r="S44" s="757"/>
      <c r="T44" s="757">
        <v>59</v>
      </c>
      <c r="U44" s="757"/>
      <c r="V44" s="757"/>
      <c r="W44" s="757">
        <v>0</v>
      </c>
      <c r="X44" s="757"/>
      <c r="Y44" s="757"/>
      <c r="Z44" s="757">
        <v>0</v>
      </c>
      <c r="AA44" s="757"/>
      <c r="AB44" s="757"/>
      <c r="AC44" s="757">
        <v>0</v>
      </c>
      <c r="AD44" s="757"/>
      <c r="AE44" s="757"/>
    </row>
    <row r="45" spans="1:31" s="101" customFormat="1" ht="12" customHeight="1">
      <c r="A45" s="99"/>
      <c r="B45" s="758" t="s">
        <v>86</v>
      </c>
      <c r="C45" s="758"/>
      <c r="D45" s="758"/>
      <c r="E45" s="758"/>
      <c r="F45" s="758"/>
      <c r="G45" s="759"/>
      <c r="H45" s="757">
        <v>16199</v>
      </c>
      <c r="I45" s="757"/>
      <c r="J45" s="757"/>
      <c r="K45" s="757">
        <v>14769</v>
      </c>
      <c r="L45" s="757"/>
      <c r="M45" s="757"/>
      <c r="N45" s="757">
        <v>13465</v>
      </c>
      <c r="O45" s="757"/>
      <c r="P45" s="757"/>
      <c r="Q45" s="757">
        <v>12671</v>
      </c>
      <c r="R45" s="757"/>
      <c r="S45" s="757"/>
      <c r="T45" s="757">
        <v>14722</v>
      </c>
      <c r="U45" s="757"/>
      <c r="V45" s="757"/>
      <c r="W45" s="757">
        <v>11754</v>
      </c>
      <c r="X45" s="757"/>
      <c r="Y45" s="757"/>
      <c r="Z45" s="757">
        <v>13361</v>
      </c>
      <c r="AA45" s="757"/>
      <c r="AB45" s="757"/>
      <c r="AC45" s="757">
        <v>11798</v>
      </c>
      <c r="AD45" s="757"/>
      <c r="AE45" s="757"/>
    </row>
    <row r="46" spans="1:31" s="101" customFormat="1" ht="12" customHeight="1">
      <c r="A46" s="99"/>
      <c r="B46" s="758" t="s">
        <v>74</v>
      </c>
      <c r="C46" s="758"/>
      <c r="D46" s="758"/>
      <c r="E46" s="758"/>
      <c r="F46" s="758"/>
      <c r="G46" s="759"/>
      <c r="H46" s="757">
        <v>5262</v>
      </c>
      <c r="I46" s="757"/>
      <c r="J46" s="757"/>
      <c r="K46" s="757">
        <v>5660</v>
      </c>
      <c r="L46" s="757"/>
      <c r="M46" s="757"/>
      <c r="N46" s="757">
        <v>5492</v>
      </c>
      <c r="O46" s="757"/>
      <c r="P46" s="757"/>
      <c r="Q46" s="757">
        <v>5447</v>
      </c>
      <c r="R46" s="757"/>
      <c r="S46" s="757"/>
      <c r="T46" s="757">
        <v>5129</v>
      </c>
      <c r="U46" s="757"/>
      <c r="V46" s="757"/>
      <c r="W46" s="757">
        <v>4755</v>
      </c>
      <c r="X46" s="757"/>
      <c r="Y46" s="757"/>
      <c r="Z46" s="757">
        <v>4787</v>
      </c>
      <c r="AA46" s="757"/>
      <c r="AB46" s="757"/>
      <c r="AC46" s="757">
        <v>4527</v>
      </c>
      <c r="AD46" s="757"/>
      <c r="AE46" s="757"/>
    </row>
    <row r="47" spans="1:31" s="101" customFormat="1" ht="12" customHeight="1">
      <c r="A47" s="99"/>
      <c r="B47" s="758" t="s">
        <v>75</v>
      </c>
      <c r="C47" s="758"/>
      <c r="D47" s="758"/>
      <c r="E47" s="758"/>
      <c r="F47" s="758"/>
      <c r="G47" s="759"/>
      <c r="H47" s="757">
        <v>7853</v>
      </c>
      <c r="I47" s="757"/>
      <c r="J47" s="757"/>
      <c r="K47" s="757">
        <v>8160</v>
      </c>
      <c r="L47" s="757"/>
      <c r="M47" s="757"/>
      <c r="N47" s="757">
        <v>9520</v>
      </c>
      <c r="O47" s="757"/>
      <c r="P47" s="757"/>
      <c r="Q47" s="757">
        <v>9908</v>
      </c>
      <c r="R47" s="757"/>
      <c r="S47" s="757"/>
      <c r="T47" s="757">
        <v>9265</v>
      </c>
      <c r="U47" s="757"/>
      <c r="V47" s="757"/>
      <c r="W47" s="757">
        <v>7186</v>
      </c>
      <c r="X47" s="757"/>
      <c r="Y47" s="757"/>
      <c r="Z47" s="757">
        <v>7748</v>
      </c>
      <c r="AA47" s="757"/>
      <c r="AB47" s="757"/>
      <c r="AC47" s="757">
        <v>7181</v>
      </c>
      <c r="AD47" s="757"/>
      <c r="AE47" s="757"/>
    </row>
    <row r="48" spans="1:31" s="101" customFormat="1" ht="12" customHeight="1">
      <c r="A48" s="99"/>
      <c r="B48" s="758" t="s">
        <v>76</v>
      </c>
      <c r="C48" s="758"/>
      <c r="D48" s="758"/>
      <c r="E48" s="758"/>
      <c r="F48" s="758"/>
      <c r="G48" s="759"/>
      <c r="H48" s="757">
        <v>5794</v>
      </c>
      <c r="I48" s="757"/>
      <c r="J48" s="757"/>
      <c r="K48" s="757">
        <v>5374</v>
      </c>
      <c r="L48" s="757"/>
      <c r="M48" s="757"/>
      <c r="N48" s="757">
        <v>7205</v>
      </c>
      <c r="O48" s="757"/>
      <c r="P48" s="757"/>
      <c r="Q48" s="757">
        <v>7056</v>
      </c>
      <c r="R48" s="757"/>
      <c r="S48" s="757"/>
      <c r="T48" s="757">
        <v>7541</v>
      </c>
      <c r="U48" s="757"/>
      <c r="V48" s="757"/>
      <c r="W48" s="757">
        <v>5911</v>
      </c>
      <c r="X48" s="757"/>
      <c r="Y48" s="757"/>
      <c r="Z48" s="757">
        <v>5964</v>
      </c>
      <c r="AA48" s="757"/>
      <c r="AB48" s="757"/>
      <c r="AC48" s="757">
        <v>6263</v>
      </c>
      <c r="AD48" s="757"/>
      <c r="AE48" s="757"/>
    </row>
    <row r="49" spans="1:31" s="101" customFormat="1" ht="12" customHeight="1">
      <c r="A49" s="99"/>
      <c r="B49" s="758" t="s">
        <v>807</v>
      </c>
      <c r="C49" s="758"/>
      <c r="D49" s="758"/>
      <c r="E49" s="758"/>
      <c r="F49" s="758"/>
      <c r="G49" s="759"/>
      <c r="H49" s="757">
        <v>1904</v>
      </c>
      <c r="I49" s="757"/>
      <c r="J49" s="757"/>
      <c r="K49" s="757">
        <v>2286</v>
      </c>
      <c r="L49" s="757"/>
      <c r="M49" s="757"/>
      <c r="N49" s="757">
        <v>2705</v>
      </c>
      <c r="O49" s="757"/>
      <c r="P49" s="757"/>
      <c r="Q49" s="757">
        <v>3314</v>
      </c>
      <c r="R49" s="757"/>
      <c r="S49" s="757"/>
      <c r="T49" s="757">
        <v>3029</v>
      </c>
      <c r="U49" s="757"/>
      <c r="V49" s="757"/>
      <c r="W49" s="757">
        <v>2266</v>
      </c>
      <c r="X49" s="757"/>
      <c r="Y49" s="757"/>
      <c r="Z49" s="757">
        <v>2744</v>
      </c>
      <c r="AA49" s="757"/>
      <c r="AB49" s="757"/>
      <c r="AC49" s="757">
        <v>2474</v>
      </c>
      <c r="AD49" s="757"/>
      <c r="AE49" s="757"/>
    </row>
    <row r="50" spans="1:31" s="101" customFormat="1" ht="12" customHeight="1">
      <c r="A50" s="99"/>
      <c r="B50" s="758" t="s">
        <v>77</v>
      </c>
      <c r="C50" s="758"/>
      <c r="D50" s="758"/>
      <c r="E50" s="758"/>
      <c r="F50" s="758"/>
      <c r="G50" s="759"/>
      <c r="H50" s="757">
        <v>2210</v>
      </c>
      <c r="I50" s="757"/>
      <c r="J50" s="757"/>
      <c r="K50" s="757">
        <v>2113</v>
      </c>
      <c r="L50" s="757"/>
      <c r="M50" s="757"/>
      <c r="N50" s="757">
        <v>2473</v>
      </c>
      <c r="O50" s="757"/>
      <c r="P50" s="757"/>
      <c r="Q50" s="757">
        <v>2287</v>
      </c>
      <c r="R50" s="757"/>
      <c r="S50" s="757"/>
      <c r="T50" s="757">
        <v>2360</v>
      </c>
      <c r="U50" s="757"/>
      <c r="V50" s="757"/>
      <c r="W50" s="757">
        <v>2826</v>
      </c>
      <c r="X50" s="757"/>
      <c r="Y50" s="757"/>
      <c r="Z50" s="757">
        <v>3437</v>
      </c>
      <c r="AA50" s="757"/>
      <c r="AB50" s="757"/>
      <c r="AC50" s="757">
        <v>3621</v>
      </c>
      <c r="AD50" s="757"/>
      <c r="AE50" s="757"/>
    </row>
    <row r="51" spans="1:31" s="101" customFormat="1" ht="12" customHeight="1">
      <c r="A51" s="99"/>
      <c r="B51" s="758" t="s">
        <v>78</v>
      </c>
      <c r="C51" s="758"/>
      <c r="D51" s="758"/>
      <c r="E51" s="758"/>
      <c r="F51" s="758"/>
      <c r="G51" s="759"/>
      <c r="H51" s="757">
        <v>4232</v>
      </c>
      <c r="I51" s="757"/>
      <c r="J51" s="757"/>
      <c r="K51" s="757">
        <v>3971</v>
      </c>
      <c r="L51" s="757"/>
      <c r="M51" s="757"/>
      <c r="N51" s="757">
        <v>3760</v>
      </c>
      <c r="O51" s="757"/>
      <c r="P51" s="757"/>
      <c r="Q51" s="757">
        <v>3694</v>
      </c>
      <c r="R51" s="757"/>
      <c r="S51" s="757"/>
      <c r="T51" s="757">
        <v>4672</v>
      </c>
      <c r="U51" s="757"/>
      <c r="V51" s="757"/>
      <c r="W51" s="757">
        <v>4523</v>
      </c>
      <c r="X51" s="757"/>
      <c r="Y51" s="757"/>
      <c r="Z51" s="757">
        <v>3624</v>
      </c>
      <c r="AA51" s="757"/>
      <c r="AB51" s="757"/>
      <c r="AC51" s="757">
        <v>3578</v>
      </c>
      <c r="AD51" s="757"/>
      <c r="AE51" s="757"/>
    </row>
    <row r="52" spans="1:31" s="101" customFormat="1" ht="12" customHeight="1">
      <c r="A52" s="99"/>
      <c r="B52" s="758" t="s">
        <v>87</v>
      </c>
      <c r="C52" s="758"/>
      <c r="D52" s="758"/>
      <c r="E52" s="758"/>
      <c r="F52" s="758"/>
      <c r="G52" s="759"/>
      <c r="H52" s="757">
        <v>0</v>
      </c>
      <c r="I52" s="757"/>
      <c r="J52" s="757"/>
      <c r="K52" s="757">
        <v>19</v>
      </c>
      <c r="L52" s="757"/>
      <c r="M52" s="757"/>
      <c r="N52" s="757">
        <v>33</v>
      </c>
      <c r="O52" s="757"/>
      <c r="P52" s="757"/>
      <c r="Q52" s="757">
        <v>19</v>
      </c>
      <c r="R52" s="757"/>
      <c r="S52" s="757"/>
      <c r="T52" s="757">
        <v>4</v>
      </c>
      <c r="U52" s="757"/>
      <c r="V52" s="757"/>
      <c r="W52" s="757">
        <v>23</v>
      </c>
      <c r="X52" s="757"/>
      <c r="Y52" s="757"/>
      <c r="Z52" s="757">
        <v>18</v>
      </c>
      <c r="AA52" s="757"/>
      <c r="AB52" s="757"/>
      <c r="AC52" s="757">
        <v>10</v>
      </c>
      <c r="AD52" s="757"/>
      <c r="AE52" s="757"/>
    </row>
    <row r="53" spans="1:31" s="101" customFormat="1" ht="12" customHeight="1">
      <c r="A53" s="99"/>
      <c r="B53" s="758" t="s">
        <v>80</v>
      </c>
      <c r="C53" s="758"/>
      <c r="D53" s="758"/>
      <c r="E53" s="758"/>
      <c r="F53" s="758"/>
      <c r="G53" s="759"/>
      <c r="H53" s="757">
        <v>0</v>
      </c>
      <c r="I53" s="757"/>
      <c r="J53" s="757"/>
      <c r="K53" s="757">
        <v>3</v>
      </c>
      <c r="L53" s="757"/>
      <c r="M53" s="757"/>
      <c r="N53" s="757">
        <v>0</v>
      </c>
      <c r="O53" s="757"/>
      <c r="P53" s="757"/>
      <c r="Q53" s="757">
        <v>0</v>
      </c>
      <c r="R53" s="757"/>
      <c r="S53" s="757"/>
      <c r="T53" s="757">
        <v>0</v>
      </c>
      <c r="U53" s="757"/>
      <c r="V53" s="757"/>
      <c r="W53" s="757">
        <v>0</v>
      </c>
      <c r="X53" s="757"/>
      <c r="Y53" s="757"/>
      <c r="Z53" s="757">
        <v>21</v>
      </c>
      <c r="AA53" s="757"/>
      <c r="AB53" s="757"/>
      <c r="AC53" s="757">
        <v>0</v>
      </c>
      <c r="AD53" s="757"/>
      <c r="AE53" s="757"/>
    </row>
    <row r="54" spans="1:31" s="101" customFormat="1" ht="12" customHeight="1">
      <c r="A54" s="99"/>
      <c r="B54" s="758" t="s">
        <v>660</v>
      </c>
      <c r="C54" s="758"/>
      <c r="D54" s="758"/>
      <c r="E54" s="758"/>
      <c r="F54" s="758"/>
      <c r="G54" s="759"/>
      <c r="H54" s="757">
        <v>0</v>
      </c>
      <c r="I54" s="757"/>
      <c r="J54" s="757"/>
      <c r="K54" s="762" t="s">
        <v>652</v>
      </c>
      <c r="L54" s="762"/>
      <c r="M54" s="762"/>
      <c r="N54" s="762" t="s">
        <v>652</v>
      </c>
      <c r="O54" s="762"/>
      <c r="P54" s="762"/>
      <c r="Q54" s="762" t="s">
        <v>652</v>
      </c>
      <c r="R54" s="762"/>
      <c r="S54" s="762"/>
      <c r="T54" s="762" t="s">
        <v>652</v>
      </c>
      <c r="U54" s="762"/>
      <c r="V54" s="762"/>
      <c r="W54" s="762" t="s">
        <v>652</v>
      </c>
      <c r="X54" s="762"/>
      <c r="Y54" s="762"/>
      <c r="Z54" s="757">
        <v>40</v>
      </c>
      <c r="AA54" s="757"/>
      <c r="AB54" s="757"/>
      <c r="AC54" s="757">
        <v>293</v>
      </c>
      <c r="AD54" s="757"/>
      <c r="AE54" s="757"/>
    </row>
    <row r="55" spans="1:31" s="101" customFormat="1" ht="12" customHeight="1">
      <c r="A55" s="99"/>
      <c r="B55" s="758" t="s">
        <v>81</v>
      </c>
      <c r="C55" s="758"/>
      <c r="D55" s="758"/>
      <c r="E55" s="758"/>
      <c r="F55" s="758"/>
      <c r="G55" s="759"/>
      <c r="H55" s="757">
        <v>2011</v>
      </c>
      <c r="I55" s="757"/>
      <c r="J55" s="757"/>
      <c r="K55" s="757">
        <v>1881</v>
      </c>
      <c r="L55" s="757"/>
      <c r="M55" s="757"/>
      <c r="N55" s="757">
        <v>1731</v>
      </c>
      <c r="O55" s="757"/>
      <c r="P55" s="757"/>
      <c r="Q55" s="757">
        <v>1576</v>
      </c>
      <c r="R55" s="757"/>
      <c r="S55" s="757"/>
      <c r="T55" s="757">
        <v>1434</v>
      </c>
      <c r="U55" s="757"/>
      <c r="V55" s="757"/>
      <c r="W55" s="757">
        <v>1721</v>
      </c>
      <c r="X55" s="757"/>
      <c r="Y55" s="757"/>
      <c r="Z55" s="757">
        <v>1814</v>
      </c>
      <c r="AA55" s="757"/>
      <c r="AB55" s="757"/>
      <c r="AC55" s="757">
        <v>1957</v>
      </c>
      <c r="AD55" s="757"/>
      <c r="AE55" s="757"/>
    </row>
    <row r="56" spans="1:31" s="101" customFormat="1" ht="12" customHeight="1">
      <c r="A56" s="99"/>
      <c r="B56" s="758" t="s">
        <v>82</v>
      </c>
      <c r="C56" s="758"/>
      <c r="D56" s="758"/>
      <c r="E56" s="758"/>
      <c r="F56" s="758"/>
      <c r="G56" s="759"/>
      <c r="H56" s="757">
        <v>0</v>
      </c>
      <c r="I56" s="757"/>
      <c r="J56" s="757"/>
      <c r="K56" s="757">
        <v>0</v>
      </c>
      <c r="L56" s="757"/>
      <c r="M56" s="757"/>
      <c r="N56" s="757">
        <v>0</v>
      </c>
      <c r="O56" s="757"/>
      <c r="P56" s="757"/>
      <c r="Q56" s="757">
        <v>0</v>
      </c>
      <c r="R56" s="757"/>
      <c r="S56" s="757"/>
      <c r="T56" s="757">
        <v>0</v>
      </c>
      <c r="U56" s="757"/>
      <c r="V56" s="757"/>
      <c r="W56" s="757">
        <v>0</v>
      </c>
      <c r="X56" s="757"/>
      <c r="Y56" s="757"/>
      <c r="Z56" s="757">
        <v>0</v>
      </c>
      <c r="AA56" s="757"/>
      <c r="AB56" s="757"/>
      <c r="AC56" s="757">
        <v>0</v>
      </c>
      <c r="AD56" s="757"/>
      <c r="AE56" s="757"/>
    </row>
    <row r="57" spans="1:31" s="101" customFormat="1" ht="12" customHeight="1" thickBot="1">
      <c r="A57" s="103"/>
      <c r="B57" s="766" t="s">
        <v>88</v>
      </c>
      <c r="C57" s="766"/>
      <c r="D57" s="766"/>
      <c r="E57" s="766"/>
      <c r="F57" s="766"/>
      <c r="G57" s="767"/>
      <c r="H57" s="760">
        <v>1734</v>
      </c>
      <c r="I57" s="760"/>
      <c r="J57" s="760"/>
      <c r="K57" s="760">
        <v>825</v>
      </c>
      <c r="L57" s="760"/>
      <c r="M57" s="760"/>
      <c r="N57" s="760">
        <v>438</v>
      </c>
      <c r="O57" s="760"/>
      <c r="P57" s="760"/>
      <c r="Q57" s="760">
        <v>541</v>
      </c>
      <c r="R57" s="760"/>
      <c r="S57" s="760"/>
      <c r="T57" s="760">
        <v>582</v>
      </c>
      <c r="U57" s="760"/>
      <c r="V57" s="760"/>
      <c r="W57" s="760">
        <v>708</v>
      </c>
      <c r="X57" s="760"/>
      <c r="Y57" s="760"/>
      <c r="Z57" s="760">
        <v>770</v>
      </c>
      <c r="AA57" s="760"/>
      <c r="AB57" s="760"/>
      <c r="AC57" s="760">
        <v>533</v>
      </c>
      <c r="AD57" s="760"/>
      <c r="AE57" s="760"/>
    </row>
    <row r="58" spans="1:31" s="101" customFormat="1" ht="13.25" customHeight="1">
      <c r="A58" s="756" t="s">
        <v>746</v>
      </c>
      <c r="B58" s="756"/>
      <c r="C58" s="756"/>
      <c r="D58" s="756"/>
      <c r="E58" s="756"/>
      <c r="F58" s="756"/>
      <c r="G58" s="756"/>
      <c r="H58" s="756"/>
      <c r="I58" s="756"/>
      <c r="J58" s="756"/>
      <c r="K58" s="756"/>
      <c r="L58" s="756"/>
      <c r="M58" s="756"/>
      <c r="N58" s="756"/>
      <c r="O58" s="756"/>
      <c r="P58" s="756"/>
      <c r="Q58" s="756"/>
      <c r="R58" s="756"/>
      <c r="S58" s="756"/>
      <c r="T58" s="756"/>
      <c r="U58" s="756"/>
      <c r="V58" s="756"/>
      <c r="W58" s="756"/>
      <c r="X58" s="756"/>
      <c r="Y58" s="756"/>
      <c r="Z58" s="756"/>
      <c r="AA58" s="756"/>
      <c r="AB58" s="756"/>
      <c r="AC58" s="756"/>
      <c r="AD58" s="756"/>
      <c r="AE58" s="756"/>
    </row>
    <row r="59" spans="1:31" s="101" customFormat="1" ht="11" customHeight="1">
      <c r="A59" s="104"/>
    </row>
  </sheetData>
  <customSheetViews>
    <customSheetView guid="{378F29C8-92BB-4ADE-B7C9-C2099B1BDB80}" scale="90" showPageBreaks="1" view="pageBreakPreview">
      <selection activeCell="W30" sqref="W30:Y30"/>
      <pageMargins left="0.59055118110236227" right="0.59055118110236227" top="0.78740157480314965" bottom="0.78740157480314965" header="0" footer="0"/>
      <pageSetup paperSize="9" scale="92" firstPageNumber="142" fitToWidth="0" fitToHeight="0" pageOrder="overThenDown" orientation="portrait" useFirstPageNumber="1" r:id="rId1"/>
      <headerFooter alignWithMargins="0"/>
    </customSheetView>
    <customSheetView guid="{E915AD50-E2BA-4B87-8EFB-8C8783D74250}" scale="90" showPageBreaks="1" view="pageBreakPreview">
      <selection activeCell="W30" sqref="W30:Y30"/>
      <pageMargins left="0.59055118110236227" right="0.59055118110236227" top="0.78740157480314965" bottom="0.78740157480314965" header="0" footer="0"/>
      <pageSetup paperSize="9" scale="92" firstPageNumber="142" fitToWidth="0" fitToHeight="0" pageOrder="overThenDown" orientation="portrait" useFirstPageNumber="1" r:id="rId2"/>
      <headerFooter alignWithMargins="0"/>
    </customSheetView>
    <customSheetView guid="{20AE4CA4-61C1-4B1C-9914-391FCF28BAB4}" scale="90" showPageBreaks="1" printArea="1" view="pageBreakPreview" topLeftCell="A4">
      <selection activeCell="T48" sqref="T48:V48"/>
      <pageMargins left="0.59055118110236227" right="0.59055118110236227" top="0.78740157480314965" bottom="0.78740157480314965" header="0" footer="0"/>
      <pageSetup paperSize="9" scale="92" firstPageNumber="142" fitToWidth="0" fitToHeight="0" pageOrder="overThenDown" orientation="portrait" useFirstPageNumber="1" r:id="rId3"/>
      <headerFooter alignWithMargins="0"/>
    </customSheetView>
    <customSheetView guid="{ACF7D32B-F82D-4EA0-BCE1-A3C3FF1B008D}" scale="90" showPageBreaks="1" view="pageBreakPreview">
      <selection activeCell="W30" sqref="W30:Y30"/>
      <pageMargins left="0.59055118110236227" right="0.59055118110236227" top="0.78740157480314965" bottom="0.78740157480314965" header="0" footer="0"/>
      <pageSetup paperSize="9" scale="92" firstPageNumber="142" fitToWidth="0" fitToHeight="0" pageOrder="overThenDown" orientation="portrait" useFirstPageNumber="1" r:id="rId4"/>
      <headerFooter alignWithMargins="0"/>
    </customSheetView>
  </customSheetViews>
  <mergeCells count="504">
    <mergeCell ref="Z56:AB56"/>
    <mergeCell ref="Z57:AB57"/>
    <mergeCell ref="Z47:AB47"/>
    <mergeCell ref="Z48:AB48"/>
    <mergeCell ref="Z49:AB49"/>
    <mergeCell ref="Z50:AB50"/>
    <mergeCell ref="Z51:AB51"/>
    <mergeCell ref="Z52:AB52"/>
    <mergeCell ref="Z53:AB53"/>
    <mergeCell ref="Z54:AB54"/>
    <mergeCell ref="Z55:AB55"/>
    <mergeCell ref="Z38:AB38"/>
    <mergeCell ref="Z39:AB39"/>
    <mergeCell ref="Z40:AB40"/>
    <mergeCell ref="Z41:AB41"/>
    <mergeCell ref="Z42:AB42"/>
    <mergeCell ref="Z43:AB43"/>
    <mergeCell ref="Z44:AB44"/>
    <mergeCell ref="Z45:AB45"/>
    <mergeCell ref="Z46:AB46"/>
    <mergeCell ref="Z29:AB29"/>
    <mergeCell ref="Z30:AB30"/>
    <mergeCell ref="Z31:AB31"/>
    <mergeCell ref="Z32:AB32"/>
    <mergeCell ref="Z33:AB33"/>
    <mergeCell ref="Z34:AB34"/>
    <mergeCell ref="Z35:AB35"/>
    <mergeCell ref="Z36:AB36"/>
    <mergeCell ref="Z37:AB37"/>
    <mergeCell ref="Z20:AB20"/>
    <mergeCell ref="Z21:AB21"/>
    <mergeCell ref="Z22:AB22"/>
    <mergeCell ref="Z23:AB23"/>
    <mergeCell ref="Z24:AB24"/>
    <mergeCell ref="Z25:AB25"/>
    <mergeCell ref="Z26:AB26"/>
    <mergeCell ref="Z27:AB27"/>
    <mergeCell ref="Z28:AB28"/>
    <mergeCell ref="Z11:AB11"/>
    <mergeCell ref="Z12:AB12"/>
    <mergeCell ref="Z13:AB13"/>
    <mergeCell ref="Z14:AB14"/>
    <mergeCell ref="Z15:AB15"/>
    <mergeCell ref="Z16:AB16"/>
    <mergeCell ref="Z17:AB17"/>
    <mergeCell ref="Z18:AB18"/>
    <mergeCell ref="Z19:AB19"/>
    <mergeCell ref="Z2:AB2"/>
    <mergeCell ref="Z3:AB3"/>
    <mergeCell ref="Z4:AB4"/>
    <mergeCell ref="Z5:AB5"/>
    <mergeCell ref="Z6:AB6"/>
    <mergeCell ref="Z7:AB7"/>
    <mergeCell ref="Z8:AB8"/>
    <mergeCell ref="Z9:AB9"/>
    <mergeCell ref="Z10:AB10"/>
    <mergeCell ref="T55:V55"/>
    <mergeCell ref="T56:V56"/>
    <mergeCell ref="T57:V57"/>
    <mergeCell ref="T45:V45"/>
    <mergeCell ref="T46:V46"/>
    <mergeCell ref="T47:V47"/>
    <mergeCell ref="T48:V48"/>
    <mergeCell ref="T49:V49"/>
    <mergeCell ref="T50:V50"/>
    <mergeCell ref="T51:V51"/>
    <mergeCell ref="T52:V52"/>
    <mergeCell ref="T53:V53"/>
    <mergeCell ref="T54:V54"/>
    <mergeCell ref="T36:V36"/>
    <mergeCell ref="T37:V37"/>
    <mergeCell ref="T38:V38"/>
    <mergeCell ref="T39:V39"/>
    <mergeCell ref="T40:V40"/>
    <mergeCell ref="T41:V41"/>
    <mergeCell ref="T42:V42"/>
    <mergeCell ref="T43:V43"/>
    <mergeCell ref="T44:V44"/>
    <mergeCell ref="T23:V23"/>
    <mergeCell ref="T24:V24"/>
    <mergeCell ref="T25:V25"/>
    <mergeCell ref="T26:V26"/>
    <mergeCell ref="T27:V27"/>
    <mergeCell ref="T28:V28"/>
    <mergeCell ref="T29:V29"/>
    <mergeCell ref="T31:V31"/>
    <mergeCell ref="T32:V32"/>
    <mergeCell ref="T30:V30"/>
    <mergeCell ref="T14:V14"/>
    <mergeCell ref="T15:V15"/>
    <mergeCell ref="T16:V16"/>
    <mergeCell ref="T17:V17"/>
    <mergeCell ref="T18:V18"/>
    <mergeCell ref="T19:V19"/>
    <mergeCell ref="T20:V20"/>
    <mergeCell ref="T21:V21"/>
    <mergeCell ref="T22:V22"/>
    <mergeCell ref="T2:V2"/>
    <mergeCell ref="T3:V3"/>
    <mergeCell ref="T4:V4"/>
    <mergeCell ref="T8:V8"/>
    <mergeCell ref="T9:V9"/>
    <mergeCell ref="T10:V10"/>
    <mergeCell ref="T11:V11"/>
    <mergeCell ref="T12:V12"/>
    <mergeCell ref="T13:V13"/>
    <mergeCell ref="A2:G2"/>
    <mergeCell ref="H2:J2"/>
    <mergeCell ref="K2:M2"/>
    <mergeCell ref="Q2:S2"/>
    <mergeCell ref="B4:G4"/>
    <mergeCell ref="H4:J4"/>
    <mergeCell ref="K4:M4"/>
    <mergeCell ref="Q4:S4"/>
    <mergeCell ref="A3:G3"/>
    <mergeCell ref="H3:J3"/>
    <mergeCell ref="K3:M3"/>
    <mergeCell ref="Q3:S3"/>
    <mergeCell ref="N2:P2"/>
    <mergeCell ref="N3:P3"/>
    <mergeCell ref="N4:P4"/>
    <mergeCell ref="B9:G9"/>
    <mergeCell ref="H9:J9"/>
    <mergeCell ref="K9:M9"/>
    <mergeCell ref="Q9:S9"/>
    <mergeCell ref="B8:G8"/>
    <mergeCell ref="H8:J8"/>
    <mergeCell ref="K8:M8"/>
    <mergeCell ref="Q8:S8"/>
    <mergeCell ref="N8:P8"/>
    <mergeCell ref="N9:P9"/>
    <mergeCell ref="B11:G11"/>
    <mergeCell ref="H11:J11"/>
    <mergeCell ref="K11:M11"/>
    <mergeCell ref="Q11:S11"/>
    <mergeCell ref="B10:G10"/>
    <mergeCell ref="H10:J10"/>
    <mergeCell ref="K10:M10"/>
    <mergeCell ref="Q10:S10"/>
    <mergeCell ref="N10:P10"/>
    <mergeCell ref="N11:P11"/>
    <mergeCell ref="B13:G13"/>
    <mergeCell ref="H13:J13"/>
    <mergeCell ref="K13:M13"/>
    <mergeCell ref="Q13:S13"/>
    <mergeCell ref="B12:G12"/>
    <mergeCell ref="H12:J12"/>
    <mergeCell ref="K12:M12"/>
    <mergeCell ref="Q12:S12"/>
    <mergeCell ref="N12:P12"/>
    <mergeCell ref="N13:P13"/>
    <mergeCell ref="B15:G15"/>
    <mergeCell ref="H15:J15"/>
    <mergeCell ref="K15:M15"/>
    <mergeCell ref="Q15:S15"/>
    <mergeCell ref="B14:G14"/>
    <mergeCell ref="H14:J14"/>
    <mergeCell ref="K14:M14"/>
    <mergeCell ref="Q14:S14"/>
    <mergeCell ref="N14:P14"/>
    <mergeCell ref="N15:P15"/>
    <mergeCell ref="B17:G17"/>
    <mergeCell ref="H17:J17"/>
    <mergeCell ref="K17:M17"/>
    <mergeCell ref="Q17:S17"/>
    <mergeCell ref="B16:G16"/>
    <mergeCell ref="H16:J16"/>
    <mergeCell ref="K16:M16"/>
    <mergeCell ref="Q16:S16"/>
    <mergeCell ref="N16:P16"/>
    <mergeCell ref="N17:P17"/>
    <mergeCell ref="B19:G19"/>
    <mergeCell ref="H19:J19"/>
    <mergeCell ref="K19:M19"/>
    <mergeCell ref="Q19:S19"/>
    <mergeCell ref="B18:G18"/>
    <mergeCell ref="H18:J18"/>
    <mergeCell ref="K18:M18"/>
    <mergeCell ref="Q18:S18"/>
    <mergeCell ref="N18:P18"/>
    <mergeCell ref="N19:P19"/>
    <mergeCell ref="B21:G21"/>
    <mergeCell ref="H21:J21"/>
    <mergeCell ref="K21:M21"/>
    <mergeCell ref="Q21:S21"/>
    <mergeCell ref="B20:G20"/>
    <mergeCell ref="H20:J20"/>
    <mergeCell ref="K20:M20"/>
    <mergeCell ref="Q20:S20"/>
    <mergeCell ref="N20:P20"/>
    <mergeCell ref="N21:P21"/>
    <mergeCell ref="B23:G23"/>
    <mergeCell ref="H23:J23"/>
    <mergeCell ref="K23:M23"/>
    <mergeCell ref="Q23:S23"/>
    <mergeCell ref="B22:G22"/>
    <mergeCell ref="H22:J22"/>
    <mergeCell ref="K22:M22"/>
    <mergeCell ref="Q22:S22"/>
    <mergeCell ref="N22:P22"/>
    <mergeCell ref="N23:P23"/>
    <mergeCell ref="B25:G25"/>
    <mergeCell ref="H25:J25"/>
    <mergeCell ref="K25:M25"/>
    <mergeCell ref="Q25:S25"/>
    <mergeCell ref="B24:G24"/>
    <mergeCell ref="H24:J24"/>
    <mergeCell ref="K24:M24"/>
    <mergeCell ref="Q24:S24"/>
    <mergeCell ref="N24:P24"/>
    <mergeCell ref="N25:P25"/>
    <mergeCell ref="B28:G28"/>
    <mergeCell ref="H28:J28"/>
    <mergeCell ref="K28:M28"/>
    <mergeCell ref="Q28:S28"/>
    <mergeCell ref="B26:G26"/>
    <mergeCell ref="Q26:S26"/>
    <mergeCell ref="B27:G27"/>
    <mergeCell ref="H27:J27"/>
    <mergeCell ref="K27:M27"/>
    <mergeCell ref="Q27:S27"/>
    <mergeCell ref="N26:P26"/>
    <mergeCell ref="N27:P27"/>
    <mergeCell ref="N28:P28"/>
    <mergeCell ref="K26:M26"/>
    <mergeCell ref="A31:G31"/>
    <mergeCell ref="H31:J31"/>
    <mergeCell ref="K31:M31"/>
    <mergeCell ref="Q31:S31"/>
    <mergeCell ref="B29:G29"/>
    <mergeCell ref="H29:J29"/>
    <mergeCell ref="K29:M29"/>
    <mergeCell ref="Q29:S29"/>
    <mergeCell ref="N29:P29"/>
    <mergeCell ref="N31:P31"/>
    <mergeCell ref="B30:G30"/>
    <mergeCell ref="H30:J30"/>
    <mergeCell ref="K30:M30"/>
    <mergeCell ref="N30:P30"/>
    <mergeCell ref="Q30:S30"/>
    <mergeCell ref="B36:G36"/>
    <mergeCell ref="H36:J36"/>
    <mergeCell ref="K36:M36"/>
    <mergeCell ref="Q36:S36"/>
    <mergeCell ref="B32:G32"/>
    <mergeCell ref="H32:J32"/>
    <mergeCell ref="K32:M32"/>
    <mergeCell ref="Q32:S32"/>
    <mergeCell ref="N32:P32"/>
    <mergeCell ref="N36:P36"/>
    <mergeCell ref="B33:G33"/>
    <mergeCell ref="H33:J33"/>
    <mergeCell ref="K33:M33"/>
    <mergeCell ref="N33:P33"/>
    <mergeCell ref="Q33:S33"/>
    <mergeCell ref="B35:G35"/>
    <mergeCell ref="H35:J35"/>
    <mergeCell ref="K35:M35"/>
    <mergeCell ref="N35:P35"/>
    <mergeCell ref="Q35:S35"/>
    <mergeCell ref="B38:G38"/>
    <mergeCell ref="H38:J38"/>
    <mergeCell ref="K38:M38"/>
    <mergeCell ref="Q38:S38"/>
    <mergeCell ref="B37:G37"/>
    <mergeCell ref="H37:J37"/>
    <mergeCell ref="K37:M37"/>
    <mergeCell ref="Q37:S37"/>
    <mergeCell ref="N37:P37"/>
    <mergeCell ref="N38:P38"/>
    <mergeCell ref="B40:G40"/>
    <mergeCell ref="H40:J40"/>
    <mergeCell ref="K40:M40"/>
    <mergeCell ref="Q40:S40"/>
    <mergeCell ref="B39:G39"/>
    <mergeCell ref="H39:J39"/>
    <mergeCell ref="K39:M39"/>
    <mergeCell ref="Q39:S39"/>
    <mergeCell ref="N39:P39"/>
    <mergeCell ref="N40:P40"/>
    <mergeCell ref="B42:G42"/>
    <mergeCell ref="H42:J42"/>
    <mergeCell ref="K42:M42"/>
    <mergeCell ref="Q42:S42"/>
    <mergeCell ref="B41:G41"/>
    <mergeCell ref="H41:J41"/>
    <mergeCell ref="K41:M41"/>
    <mergeCell ref="Q41:S41"/>
    <mergeCell ref="N41:P41"/>
    <mergeCell ref="N42:P42"/>
    <mergeCell ref="B44:G44"/>
    <mergeCell ref="H44:J44"/>
    <mergeCell ref="K44:M44"/>
    <mergeCell ref="Q44:S44"/>
    <mergeCell ref="B43:G43"/>
    <mergeCell ref="H43:J43"/>
    <mergeCell ref="K43:M43"/>
    <mergeCell ref="Q43:S43"/>
    <mergeCell ref="N43:P43"/>
    <mergeCell ref="N44:P44"/>
    <mergeCell ref="B46:G46"/>
    <mergeCell ref="H46:J46"/>
    <mergeCell ref="K46:M46"/>
    <mergeCell ref="Q46:S46"/>
    <mergeCell ref="B45:G45"/>
    <mergeCell ref="H45:J45"/>
    <mergeCell ref="K45:M45"/>
    <mergeCell ref="Q45:S45"/>
    <mergeCell ref="N45:P45"/>
    <mergeCell ref="N46:P46"/>
    <mergeCell ref="B48:G48"/>
    <mergeCell ref="H48:J48"/>
    <mergeCell ref="K48:M48"/>
    <mergeCell ref="Q48:S48"/>
    <mergeCell ref="B47:G47"/>
    <mergeCell ref="H47:J47"/>
    <mergeCell ref="K47:M47"/>
    <mergeCell ref="Q47:S47"/>
    <mergeCell ref="N47:P47"/>
    <mergeCell ref="N48:P48"/>
    <mergeCell ref="B50:G50"/>
    <mergeCell ref="H50:J50"/>
    <mergeCell ref="K50:M50"/>
    <mergeCell ref="Q50:S50"/>
    <mergeCell ref="B49:G49"/>
    <mergeCell ref="H49:J49"/>
    <mergeCell ref="K49:M49"/>
    <mergeCell ref="Q49:S49"/>
    <mergeCell ref="N49:P49"/>
    <mergeCell ref="N50:P50"/>
    <mergeCell ref="B52:G52"/>
    <mergeCell ref="H52:J52"/>
    <mergeCell ref="K52:M52"/>
    <mergeCell ref="Q52:S52"/>
    <mergeCell ref="B51:G51"/>
    <mergeCell ref="H51:J51"/>
    <mergeCell ref="K51:M51"/>
    <mergeCell ref="Q51:S51"/>
    <mergeCell ref="N51:P51"/>
    <mergeCell ref="N52:P52"/>
    <mergeCell ref="B55:G55"/>
    <mergeCell ref="H55:J55"/>
    <mergeCell ref="K55:M55"/>
    <mergeCell ref="Q55:S55"/>
    <mergeCell ref="B53:G53"/>
    <mergeCell ref="H53:J53"/>
    <mergeCell ref="K53:M53"/>
    <mergeCell ref="Q53:S53"/>
    <mergeCell ref="N53:P53"/>
    <mergeCell ref="N55:P55"/>
    <mergeCell ref="B54:G54"/>
    <mergeCell ref="H54:J54"/>
    <mergeCell ref="K54:M54"/>
    <mergeCell ref="N54:P54"/>
    <mergeCell ref="Q54:S54"/>
    <mergeCell ref="B57:G57"/>
    <mergeCell ref="H57:J57"/>
    <mergeCell ref="K57:M57"/>
    <mergeCell ref="Q57:S57"/>
    <mergeCell ref="B56:G56"/>
    <mergeCell ref="H56:J56"/>
    <mergeCell ref="K56:M56"/>
    <mergeCell ref="Q56:S56"/>
    <mergeCell ref="N56:P56"/>
    <mergeCell ref="N57:P57"/>
    <mergeCell ref="AC2:AE2"/>
    <mergeCell ref="AC3:AE3"/>
    <mergeCell ref="AC4:AE4"/>
    <mergeCell ref="AC8:AE8"/>
    <mergeCell ref="AC9:AE9"/>
    <mergeCell ref="AC10:AE10"/>
    <mergeCell ref="AC11:AE11"/>
    <mergeCell ref="AC12:AE12"/>
    <mergeCell ref="AC13:AE13"/>
    <mergeCell ref="AC14:AE14"/>
    <mergeCell ref="AC15:AE15"/>
    <mergeCell ref="AC16:AE16"/>
    <mergeCell ref="AC17:AE17"/>
    <mergeCell ref="AC18:AE18"/>
    <mergeCell ref="AC19:AE19"/>
    <mergeCell ref="AC20:AE20"/>
    <mergeCell ref="AC21:AE21"/>
    <mergeCell ref="AC22:AE22"/>
    <mergeCell ref="AC23:AE23"/>
    <mergeCell ref="AC24:AE24"/>
    <mergeCell ref="AC25:AE25"/>
    <mergeCell ref="AC26:AE26"/>
    <mergeCell ref="AC27:AE27"/>
    <mergeCell ref="AC28:AE28"/>
    <mergeCell ref="AC29:AE29"/>
    <mergeCell ref="AC31:AE31"/>
    <mergeCell ref="AC32:AE32"/>
    <mergeCell ref="AC30:AE30"/>
    <mergeCell ref="AC36:AE36"/>
    <mergeCell ref="AC37:AE37"/>
    <mergeCell ref="AC38:AE38"/>
    <mergeCell ref="AC39:AE39"/>
    <mergeCell ref="AC40:AE40"/>
    <mergeCell ref="AC41:AE41"/>
    <mergeCell ref="AC42:AE42"/>
    <mergeCell ref="AC43:AE43"/>
    <mergeCell ref="AC44:AE44"/>
    <mergeCell ref="AC55:AE55"/>
    <mergeCell ref="AC56:AE56"/>
    <mergeCell ref="AC57:AE57"/>
    <mergeCell ref="AC45:AE45"/>
    <mergeCell ref="AC46:AE46"/>
    <mergeCell ref="AC47:AE47"/>
    <mergeCell ref="AC48:AE48"/>
    <mergeCell ref="AC49:AE49"/>
    <mergeCell ref="AC50:AE50"/>
    <mergeCell ref="AC51:AE51"/>
    <mergeCell ref="AC52:AE52"/>
    <mergeCell ref="AC53:AE53"/>
    <mergeCell ref="AC54:AE54"/>
    <mergeCell ref="W2:Y2"/>
    <mergeCell ref="W3:Y3"/>
    <mergeCell ref="W4:Y4"/>
    <mergeCell ref="W8:Y8"/>
    <mergeCell ref="W9:Y9"/>
    <mergeCell ref="W10:Y10"/>
    <mergeCell ref="W11:Y11"/>
    <mergeCell ref="W12:Y12"/>
    <mergeCell ref="W13:Y13"/>
    <mergeCell ref="W14:Y14"/>
    <mergeCell ref="W15:Y15"/>
    <mergeCell ref="W16:Y16"/>
    <mergeCell ref="W17:Y17"/>
    <mergeCell ref="W18:Y18"/>
    <mergeCell ref="W19:Y19"/>
    <mergeCell ref="W20:Y20"/>
    <mergeCell ref="W21:Y21"/>
    <mergeCell ref="W22:Y22"/>
    <mergeCell ref="W23:Y23"/>
    <mergeCell ref="W24:Y24"/>
    <mergeCell ref="W25:Y25"/>
    <mergeCell ref="W26:Y26"/>
    <mergeCell ref="W27:Y27"/>
    <mergeCell ref="W28:Y28"/>
    <mergeCell ref="W29:Y29"/>
    <mergeCell ref="W31:Y31"/>
    <mergeCell ref="W32:Y32"/>
    <mergeCell ref="W30:Y30"/>
    <mergeCell ref="W51:Y51"/>
    <mergeCell ref="W52:Y52"/>
    <mergeCell ref="W53:Y53"/>
    <mergeCell ref="W54:Y54"/>
    <mergeCell ref="W36:Y36"/>
    <mergeCell ref="W37:Y37"/>
    <mergeCell ref="W38:Y38"/>
    <mergeCell ref="W39:Y39"/>
    <mergeCell ref="W40:Y40"/>
    <mergeCell ref="W41:Y41"/>
    <mergeCell ref="W42:Y42"/>
    <mergeCell ref="W43:Y43"/>
    <mergeCell ref="W44:Y44"/>
    <mergeCell ref="B7:G7"/>
    <mergeCell ref="H7:J7"/>
    <mergeCell ref="K7:M7"/>
    <mergeCell ref="N7:P7"/>
    <mergeCell ref="Q7:S7"/>
    <mergeCell ref="T7:V7"/>
    <mergeCell ref="W7:Y7"/>
    <mergeCell ref="AC7:AE7"/>
    <mergeCell ref="B5:G5"/>
    <mergeCell ref="H5:J5"/>
    <mergeCell ref="K5:M5"/>
    <mergeCell ref="N5:P5"/>
    <mergeCell ref="Q5:S5"/>
    <mergeCell ref="T5:V5"/>
    <mergeCell ref="W5:Y5"/>
    <mergeCell ref="AC5:AE5"/>
    <mergeCell ref="B6:G6"/>
    <mergeCell ref="H6:J6"/>
    <mergeCell ref="K6:M6"/>
    <mergeCell ref="N6:P6"/>
    <mergeCell ref="Q6:S6"/>
    <mergeCell ref="T6:V6"/>
    <mergeCell ref="W6:Y6"/>
    <mergeCell ref="AC6:AE6"/>
    <mergeCell ref="A58:AE58"/>
    <mergeCell ref="T35:V35"/>
    <mergeCell ref="W35:Y35"/>
    <mergeCell ref="AC35:AE35"/>
    <mergeCell ref="T33:V33"/>
    <mergeCell ref="W33:Y33"/>
    <mergeCell ref="AC33:AE33"/>
    <mergeCell ref="B34:G34"/>
    <mergeCell ref="H34:J34"/>
    <mergeCell ref="K34:M34"/>
    <mergeCell ref="N34:P34"/>
    <mergeCell ref="Q34:S34"/>
    <mergeCell ref="T34:V34"/>
    <mergeCell ref="W34:Y34"/>
    <mergeCell ref="AC34:AE34"/>
    <mergeCell ref="W55:Y55"/>
    <mergeCell ref="W56:Y56"/>
    <mergeCell ref="W57:Y57"/>
    <mergeCell ref="W45:Y45"/>
    <mergeCell ref="W46:Y46"/>
    <mergeCell ref="W47:Y47"/>
    <mergeCell ref="W48:Y48"/>
    <mergeCell ref="W49:Y49"/>
    <mergeCell ref="W50:Y50"/>
  </mergeCells>
  <phoneticPr fontId="3"/>
  <printOptions gridLinesSet="0"/>
  <pageMargins left="0.59055118110236227" right="0.59055118110236227" top="0.78740157480314965" bottom="0.78740157480314965" header="0" footer="0"/>
  <pageSetup paperSize="9" scale="91" firstPageNumber="142" fitToHeight="0" pageOrder="overThenDown" orientation="portrait" useFirstPageNumber="1" r:id="rId5"/>
  <headerFooter alignWithMargins="0"/>
  <legacy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60"/>
  <sheetViews>
    <sheetView view="pageBreakPreview" topLeftCell="A42" zoomScale="160" zoomScaleNormal="100" zoomScaleSheetLayoutView="160" workbookViewId="0">
      <selection activeCell="J46" sqref="J46"/>
    </sheetView>
  </sheetViews>
  <sheetFormatPr defaultColWidth="10.4140625" defaultRowHeight="10.5" customHeight="1"/>
  <cols>
    <col min="1" max="1" width="3.6640625" style="53" customWidth="1"/>
    <col min="2" max="2" width="14.4140625" style="53" customWidth="1"/>
    <col min="3" max="4" width="13.6640625" style="53" hidden="1" customWidth="1"/>
    <col min="5" max="7" width="12.08203125" style="53" hidden="1" customWidth="1"/>
    <col min="8" max="8" width="12.08203125" style="53" customWidth="1"/>
    <col min="9" max="12" width="12.08203125" style="111" customWidth="1"/>
    <col min="13" max="13" width="9" style="111" customWidth="1"/>
    <col min="14" max="260" width="10.4140625" style="53"/>
    <col min="261" max="261" width="3.6640625" style="53" customWidth="1"/>
    <col min="262" max="262" width="14.4140625" style="53" customWidth="1"/>
    <col min="263" max="263" width="10.4140625" style="53" customWidth="1"/>
    <col min="264" max="267" width="13.6640625" style="53" customWidth="1"/>
    <col min="268" max="268" width="12.9140625" style="53" customWidth="1"/>
    <col min="269" max="269" width="9" style="53" customWidth="1"/>
    <col min="270" max="516" width="10.4140625" style="53"/>
    <col min="517" max="517" width="3.6640625" style="53" customWidth="1"/>
    <col min="518" max="518" width="14.4140625" style="53" customWidth="1"/>
    <col min="519" max="519" width="10.4140625" style="53" customWidth="1"/>
    <col min="520" max="523" width="13.6640625" style="53" customWidth="1"/>
    <col min="524" max="524" width="12.9140625" style="53" customWidth="1"/>
    <col min="525" max="525" width="9" style="53" customWidth="1"/>
    <col min="526" max="772" width="10.4140625" style="53"/>
    <col min="773" max="773" width="3.6640625" style="53" customWidth="1"/>
    <col min="774" max="774" width="14.4140625" style="53" customWidth="1"/>
    <col min="775" max="775" width="10.4140625" style="53" customWidth="1"/>
    <col min="776" max="779" width="13.6640625" style="53" customWidth="1"/>
    <col min="780" max="780" width="12.9140625" style="53" customWidth="1"/>
    <col min="781" max="781" width="9" style="53" customWidth="1"/>
    <col min="782" max="1028" width="10.4140625" style="53"/>
    <col min="1029" max="1029" width="3.6640625" style="53" customWidth="1"/>
    <col min="1030" max="1030" width="14.4140625" style="53" customWidth="1"/>
    <col min="1031" max="1031" width="10.4140625" style="53" customWidth="1"/>
    <col min="1032" max="1035" width="13.6640625" style="53" customWidth="1"/>
    <col min="1036" max="1036" width="12.9140625" style="53" customWidth="1"/>
    <col min="1037" max="1037" width="9" style="53" customWidth="1"/>
    <col min="1038" max="1284" width="10.4140625" style="53"/>
    <col min="1285" max="1285" width="3.6640625" style="53" customWidth="1"/>
    <col min="1286" max="1286" width="14.4140625" style="53" customWidth="1"/>
    <col min="1287" max="1287" width="10.4140625" style="53" customWidth="1"/>
    <col min="1288" max="1291" width="13.6640625" style="53" customWidth="1"/>
    <col min="1292" max="1292" width="12.9140625" style="53" customWidth="1"/>
    <col min="1293" max="1293" width="9" style="53" customWidth="1"/>
    <col min="1294" max="1540" width="10.4140625" style="53"/>
    <col min="1541" max="1541" width="3.6640625" style="53" customWidth="1"/>
    <col min="1542" max="1542" width="14.4140625" style="53" customWidth="1"/>
    <col min="1543" max="1543" width="10.4140625" style="53" customWidth="1"/>
    <col min="1544" max="1547" width="13.6640625" style="53" customWidth="1"/>
    <col min="1548" max="1548" width="12.9140625" style="53" customWidth="1"/>
    <col min="1549" max="1549" width="9" style="53" customWidth="1"/>
    <col min="1550" max="1796" width="10.4140625" style="53"/>
    <col min="1797" max="1797" width="3.6640625" style="53" customWidth="1"/>
    <col min="1798" max="1798" width="14.4140625" style="53" customWidth="1"/>
    <col min="1799" max="1799" width="10.4140625" style="53" customWidth="1"/>
    <col min="1800" max="1803" width="13.6640625" style="53" customWidth="1"/>
    <col min="1804" max="1804" width="12.9140625" style="53" customWidth="1"/>
    <col min="1805" max="1805" width="9" style="53" customWidth="1"/>
    <col min="1806" max="2052" width="10.4140625" style="53"/>
    <col min="2053" max="2053" width="3.6640625" style="53" customWidth="1"/>
    <col min="2054" max="2054" width="14.4140625" style="53" customWidth="1"/>
    <col min="2055" max="2055" width="10.4140625" style="53" customWidth="1"/>
    <col min="2056" max="2059" width="13.6640625" style="53" customWidth="1"/>
    <col min="2060" max="2060" width="12.9140625" style="53" customWidth="1"/>
    <col min="2061" max="2061" width="9" style="53" customWidth="1"/>
    <col min="2062" max="2308" width="10.4140625" style="53"/>
    <col min="2309" max="2309" width="3.6640625" style="53" customWidth="1"/>
    <col min="2310" max="2310" width="14.4140625" style="53" customWidth="1"/>
    <col min="2311" max="2311" width="10.4140625" style="53" customWidth="1"/>
    <col min="2312" max="2315" width="13.6640625" style="53" customWidth="1"/>
    <col min="2316" max="2316" width="12.9140625" style="53" customWidth="1"/>
    <col min="2317" max="2317" width="9" style="53" customWidth="1"/>
    <col min="2318" max="2564" width="10.4140625" style="53"/>
    <col min="2565" max="2565" width="3.6640625" style="53" customWidth="1"/>
    <col min="2566" max="2566" width="14.4140625" style="53" customWidth="1"/>
    <col min="2567" max="2567" width="10.4140625" style="53" customWidth="1"/>
    <col min="2568" max="2571" width="13.6640625" style="53" customWidth="1"/>
    <col min="2572" max="2572" width="12.9140625" style="53" customWidth="1"/>
    <col min="2573" max="2573" width="9" style="53" customWidth="1"/>
    <col min="2574" max="2820" width="10.4140625" style="53"/>
    <col min="2821" max="2821" width="3.6640625" style="53" customWidth="1"/>
    <col min="2822" max="2822" width="14.4140625" style="53" customWidth="1"/>
    <col min="2823" max="2823" width="10.4140625" style="53" customWidth="1"/>
    <col min="2824" max="2827" width="13.6640625" style="53" customWidth="1"/>
    <col min="2828" max="2828" width="12.9140625" style="53" customWidth="1"/>
    <col min="2829" max="2829" width="9" style="53" customWidth="1"/>
    <col min="2830" max="3076" width="10.4140625" style="53"/>
    <col min="3077" max="3077" width="3.6640625" style="53" customWidth="1"/>
    <col min="3078" max="3078" width="14.4140625" style="53" customWidth="1"/>
    <col min="3079" max="3079" width="10.4140625" style="53" customWidth="1"/>
    <col min="3080" max="3083" width="13.6640625" style="53" customWidth="1"/>
    <col min="3084" max="3084" width="12.9140625" style="53" customWidth="1"/>
    <col min="3085" max="3085" width="9" style="53" customWidth="1"/>
    <col min="3086" max="3332" width="10.4140625" style="53"/>
    <col min="3333" max="3333" width="3.6640625" style="53" customWidth="1"/>
    <col min="3334" max="3334" width="14.4140625" style="53" customWidth="1"/>
    <col min="3335" max="3335" width="10.4140625" style="53" customWidth="1"/>
    <col min="3336" max="3339" width="13.6640625" style="53" customWidth="1"/>
    <col min="3340" max="3340" width="12.9140625" style="53" customWidth="1"/>
    <col min="3341" max="3341" width="9" style="53" customWidth="1"/>
    <col min="3342" max="3588" width="10.4140625" style="53"/>
    <col min="3589" max="3589" width="3.6640625" style="53" customWidth="1"/>
    <col min="3590" max="3590" width="14.4140625" style="53" customWidth="1"/>
    <col min="3591" max="3591" width="10.4140625" style="53" customWidth="1"/>
    <col min="3592" max="3595" width="13.6640625" style="53" customWidth="1"/>
    <col min="3596" max="3596" width="12.9140625" style="53" customWidth="1"/>
    <col min="3597" max="3597" width="9" style="53" customWidth="1"/>
    <col min="3598" max="3844" width="10.4140625" style="53"/>
    <col min="3845" max="3845" width="3.6640625" style="53" customWidth="1"/>
    <col min="3846" max="3846" width="14.4140625" style="53" customWidth="1"/>
    <col min="3847" max="3847" width="10.4140625" style="53" customWidth="1"/>
    <col min="3848" max="3851" width="13.6640625" style="53" customWidth="1"/>
    <col min="3852" max="3852" width="12.9140625" style="53" customWidth="1"/>
    <col min="3853" max="3853" width="9" style="53" customWidth="1"/>
    <col min="3854" max="4100" width="10.4140625" style="53"/>
    <col min="4101" max="4101" width="3.6640625" style="53" customWidth="1"/>
    <col min="4102" max="4102" width="14.4140625" style="53" customWidth="1"/>
    <col min="4103" max="4103" width="10.4140625" style="53" customWidth="1"/>
    <col min="4104" max="4107" width="13.6640625" style="53" customWidth="1"/>
    <col min="4108" max="4108" width="12.9140625" style="53" customWidth="1"/>
    <col min="4109" max="4109" width="9" style="53" customWidth="1"/>
    <col min="4110" max="4356" width="10.4140625" style="53"/>
    <col min="4357" max="4357" width="3.6640625" style="53" customWidth="1"/>
    <col min="4358" max="4358" width="14.4140625" style="53" customWidth="1"/>
    <col min="4359" max="4359" width="10.4140625" style="53" customWidth="1"/>
    <col min="4360" max="4363" width="13.6640625" style="53" customWidth="1"/>
    <col min="4364" max="4364" width="12.9140625" style="53" customWidth="1"/>
    <col min="4365" max="4365" width="9" style="53" customWidth="1"/>
    <col min="4366" max="4612" width="10.4140625" style="53"/>
    <col min="4613" max="4613" width="3.6640625" style="53" customWidth="1"/>
    <col min="4614" max="4614" width="14.4140625" style="53" customWidth="1"/>
    <col min="4615" max="4615" width="10.4140625" style="53" customWidth="1"/>
    <col min="4616" max="4619" width="13.6640625" style="53" customWidth="1"/>
    <col min="4620" max="4620" width="12.9140625" style="53" customWidth="1"/>
    <col min="4621" max="4621" width="9" style="53" customWidth="1"/>
    <col min="4622" max="4868" width="10.4140625" style="53"/>
    <col min="4869" max="4869" width="3.6640625" style="53" customWidth="1"/>
    <col min="4870" max="4870" width="14.4140625" style="53" customWidth="1"/>
    <col min="4871" max="4871" width="10.4140625" style="53" customWidth="1"/>
    <col min="4872" max="4875" width="13.6640625" style="53" customWidth="1"/>
    <col min="4876" max="4876" width="12.9140625" style="53" customWidth="1"/>
    <col min="4877" max="4877" width="9" style="53" customWidth="1"/>
    <col min="4878" max="5124" width="10.4140625" style="53"/>
    <col min="5125" max="5125" width="3.6640625" style="53" customWidth="1"/>
    <col min="5126" max="5126" width="14.4140625" style="53" customWidth="1"/>
    <col min="5127" max="5127" width="10.4140625" style="53" customWidth="1"/>
    <col min="5128" max="5131" width="13.6640625" style="53" customWidth="1"/>
    <col min="5132" max="5132" width="12.9140625" style="53" customWidth="1"/>
    <col min="5133" max="5133" width="9" style="53" customWidth="1"/>
    <col min="5134" max="5380" width="10.4140625" style="53"/>
    <col min="5381" max="5381" width="3.6640625" style="53" customWidth="1"/>
    <col min="5382" max="5382" width="14.4140625" style="53" customWidth="1"/>
    <col min="5383" max="5383" width="10.4140625" style="53" customWidth="1"/>
    <col min="5384" max="5387" width="13.6640625" style="53" customWidth="1"/>
    <col min="5388" max="5388" width="12.9140625" style="53" customWidth="1"/>
    <col min="5389" max="5389" width="9" style="53" customWidth="1"/>
    <col min="5390" max="5636" width="10.4140625" style="53"/>
    <col min="5637" max="5637" width="3.6640625" style="53" customWidth="1"/>
    <col min="5638" max="5638" width="14.4140625" style="53" customWidth="1"/>
    <col min="5639" max="5639" width="10.4140625" style="53" customWidth="1"/>
    <col min="5640" max="5643" width="13.6640625" style="53" customWidth="1"/>
    <col min="5644" max="5644" width="12.9140625" style="53" customWidth="1"/>
    <col min="5645" max="5645" width="9" style="53" customWidth="1"/>
    <col min="5646" max="5892" width="10.4140625" style="53"/>
    <col min="5893" max="5893" width="3.6640625" style="53" customWidth="1"/>
    <col min="5894" max="5894" width="14.4140625" style="53" customWidth="1"/>
    <col min="5895" max="5895" width="10.4140625" style="53" customWidth="1"/>
    <col min="5896" max="5899" width="13.6640625" style="53" customWidth="1"/>
    <col min="5900" max="5900" width="12.9140625" style="53" customWidth="1"/>
    <col min="5901" max="5901" width="9" style="53" customWidth="1"/>
    <col min="5902" max="6148" width="10.4140625" style="53"/>
    <col min="6149" max="6149" width="3.6640625" style="53" customWidth="1"/>
    <col min="6150" max="6150" width="14.4140625" style="53" customWidth="1"/>
    <col min="6151" max="6151" width="10.4140625" style="53" customWidth="1"/>
    <col min="6152" max="6155" width="13.6640625" style="53" customWidth="1"/>
    <col min="6156" max="6156" width="12.9140625" style="53" customWidth="1"/>
    <col min="6157" max="6157" width="9" style="53" customWidth="1"/>
    <col min="6158" max="6404" width="10.4140625" style="53"/>
    <col min="6405" max="6405" width="3.6640625" style="53" customWidth="1"/>
    <col min="6406" max="6406" width="14.4140625" style="53" customWidth="1"/>
    <col min="6407" max="6407" width="10.4140625" style="53" customWidth="1"/>
    <col min="6408" max="6411" width="13.6640625" style="53" customWidth="1"/>
    <col min="6412" max="6412" width="12.9140625" style="53" customWidth="1"/>
    <col min="6413" max="6413" width="9" style="53" customWidth="1"/>
    <col min="6414" max="6660" width="10.4140625" style="53"/>
    <col min="6661" max="6661" width="3.6640625" style="53" customWidth="1"/>
    <col min="6662" max="6662" width="14.4140625" style="53" customWidth="1"/>
    <col min="6663" max="6663" width="10.4140625" style="53" customWidth="1"/>
    <col min="6664" max="6667" width="13.6640625" style="53" customWidth="1"/>
    <col min="6668" max="6668" width="12.9140625" style="53" customWidth="1"/>
    <col min="6669" max="6669" width="9" style="53" customWidth="1"/>
    <col min="6670" max="6916" width="10.4140625" style="53"/>
    <col min="6917" max="6917" width="3.6640625" style="53" customWidth="1"/>
    <col min="6918" max="6918" width="14.4140625" style="53" customWidth="1"/>
    <col min="6919" max="6919" width="10.4140625" style="53" customWidth="1"/>
    <col min="6920" max="6923" width="13.6640625" style="53" customWidth="1"/>
    <col min="6924" max="6924" width="12.9140625" style="53" customWidth="1"/>
    <col min="6925" max="6925" width="9" style="53" customWidth="1"/>
    <col min="6926" max="7172" width="10.4140625" style="53"/>
    <col min="7173" max="7173" width="3.6640625" style="53" customWidth="1"/>
    <col min="7174" max="7174" width="14.4140625" style="53" customWidth="1"/>
    <col min="7175" max="7175" width="10.4140625" style="53" customWidth="1"/>
    <col min="7176" max="7179" width="13.6640625" style="53" customWidth="1"/>
    <col min="7180" max="7180" width="12.9140625" style="53" customWidth="1"/>
    <col min="7181" max="7181" width="9" style="53" customWidth="1"/>
    <col min="7182" max="7428" width="10.4140625" style="53"/>
    <col min="7429" max="7429" width="3.6640625" style="53" customWidth="1"/>
    <col min="7430" max="7430" width="14.4140625" style="53" customWidth="1"/>
    <col min="7431" max="7431" width="10.4140625" style="53" customWidth="1"/>
    <col min="7432" max="7435" width="13.6640625" style="53" customWidth="1"/>
    <col min="7436" max="7436" width="12.9140625" style="53" customWidth="1"/>
    <col min="7437" max="7437" width="9" style="53" customWidth="1"/>
    <col min="7438" max="7684" width="10.4140625" style="53"/>
    <col min="7685" max="7685" width="3.6640625" style="53" customWidth="1"/>
    <col min="7686" max="7686" width="14.4140625" style="53" customWidth="1"/>
    <col min="7687" max="7687" width="10.4140625" style="53" customWidth="1"/>
    <col min="7688" max="7691" width="13.6640625" style="53" customWidth="1"/>
    <col min="7692" max="7692" width="12.9140625" style="53" customWidth="1"/>
    <col min="7693" max="7693" width="9" style="53" customWidth="1"/>
    <col min="7694" max="7940" width="10.4140625" style="53"/>
    <col min="7941" max="7941" width="3.6640625" style="53" customWidth="1"/>
    <col min="7942" max="7942" width="14.4140625" style="53" customWidth="1"/>
    <col min="7943" max="7943" width="10.4140625" style="53" customWidth="1"/>
    <col min="7944" max="7947" width="13.6640625" style="53" customWidth="1"/>
    <col min="7948" max="7948" width="12.9140625" style="53" customWidth="1"/>
    <col min="7949" max="7949" width="9" style="53" customWidth="1"/>
    <col min="7950" max="8196" width="10.4140625" style="53"/>
    <col min="8197" max="8197" width="3.6640625" style="53" customWidth="1"/>
    <col min="8198" max="8198" width="14.4140625" style="53" customWidth="1"/>
    <col min="8199" max="8199" width="10.4140625" style="53" customWidth="1"/>
    <col min="8200" max="8203" width="13.6640625" style="53" customWidth="1"/>
    <col min="8204" max="8204" width="12.9140625" style="53" customWidth="1"/>
    <col min="8205" max="8205" width="9" style="53" customWidth="1"/>
    <col min="8206" max="8452" width="10.4140625" style="53"/>
    <col min="8453" max="8453" width="3.6640625" style="53" customWidth="1"/>
    <col min="8454" max="8454" width="14.4140625" style="53" customWidth="1"/>
    <col min="8455" max="8455" width="10.4140625" style="53" customWidth="1"/>
    <col min="8456" max="8459" width="13.6640625" style="53" customWidth="1"/>
    <col min="8460" max="8460" width="12.9140625" style="53" customWidth="1"/>
    <col min="8461" max="8461" width="9" style="53" customWidth="1"/>
    <col min="8462" max="8708" width="10.4140625" style="53"/>
    <col min="8709" max="8709" width="3.6640625" style="53" customWidth="1"/>
    <col min="8710" max="8710" width="14.4140625" style="53" customWidth="1"/>
    <col min="8711" max="8711" width="10.4140625" style="53" customWidth="1"/>
    <col min="8712" max="8715" width="13.6640625" style="53" customWidth="1"/>
    <col min="8716" max="8716" width="12.9140625" style="53" customWidth="1"/>
    <col min="8717" max="8717" width="9" style="53" customWidth="1"/>
    <col min="8718" max="8964" width="10.4140625" style="53"/>
    <col min="8965" max="8965" width="3.6640625" style="53" customWidth="1"/>
    <col min="8966" max="8966" width="14.4140625" style="53" customWidth="1"/>
    <col min="8967" max="8967" width="10.4140625" style="53" customWidth="1"/>
    <col min="8968" max="8971" width="13.6640625" style="53" customWidth="1"/>
    <col min="8972" max="8972" width="12.9140625" style="53" customWidth="1"/>
    <col min="8973" max="8973" width="9" style="53" customWidth="1"/>
    <col min="8974" max="9220" width="10.4140625" style="53"/>
    <col min="9221" max="9221" width="3.6640625" style="53" customWidth="1"/>
    <col min="9222" max="9222" width="14.4140625" style="53" customWidth="1"/>
    <col min="9223" max="9223" width="10.4140625" style="53" customWidth="1"/>
    <col min="9224" max="9227" width="13.6640625" style="53" customWidth="1"/>
    <col min="9228" max="9228" width="12.9140625" style="53" customWidth="1"/>
    <col min="9229" max="9229" width="9" style="53" customWidth="1"/>
    <col min="9230" max="9476" width="10.4140625" style="53"/>
    <col min="9477" max="9477" width="3.6640625" style="53" customWidth="1"/>
    <col min="9478" max="9478" width="14.4140625" style="53" customWidth="1"/>
    <col min="9479" max="9479" width="10.4140625" style="53" customWidth="1"/>
    <col min="9480" max="9483" width="13.6640625" style="53" customWidth="1"/>
    <col min="9484" max="9484" width="12.9140625" style="53" customWidth="1"/>
    <col min="9485" max="9485" width="9" style="53" customWidth="1"/>
    <col min="9486" max="9732" width="10.4140625" style="53"/>
    <col min="9733" max="9733" width="3.6640625" style="53" customWidth="1"/>
    <col min="9734" max="9734" width="14.4140625" style="53" customWidth="1"/>
    <col min="9735" max="9735" width="10.4140625" style="53" customWidth="1"/>
    <col min="9736" max="9739" width="13.6640625" style="53" customWidth="1"/>
    <col min="9740" max="9740" width="12.9140625" style="53" customWidth="1"/>
    <col min="9741" max="9741" width="9" style="53" customWidth="1"/>
    <col min="9742" max="9988" width="10.4140625" style="53"/>
    <col min="9989" max="9989" width="3.6640625" style="53" customWidth="1"/>
    <col min="9990" max="9990" width="14.4140625" style="53" customWidth="1"/>
    <col min="9991" max="9991" width="10.4140625" style="53" customWidth="1"/>
    <col min="9992" max="9995" width="13.6640625" style="53" customWidth="1"/>
    <col min="9996" max="9996" width="12.9140625" style="53" customWidth="1"/>
    <col min="9997" max="9997" width="9" style="53" customWidth="1"/>
    <col min="9998" max="10244" width="10.4140625" style="53"/>
    <col min="10245" max="10245" width="3.6640625" style="53" customWidth="1"/>
    <col min="10246" max="10246" width="14.4140625" style="53" customWidth="1"/>
    <col min="10247" max="10247" width="10.4140625" style="53" customWidth="1"/>
    <col min="10248" max="10251" width="13.6640625" style="53" customWidth="1"/>
    <col min="10252" max="10252" width="12.9140625" style="53" customWidth="1"/>
    <col min="10253" max="10253" width="9" style="53" customWidth="1"/>
    <col min="10254" max="10500" width="10.4140625" style="53"/>
    <col min="10501" max="10501" width="3.6640625" style="53" customWidth="1"/>
    <col min="10502" max="10502" width="14.4140625" style="53" customWidth="1"/>
    <col min="10503" max="10503" width="10.4140625" style="53" customWidth="1"/>
    <col min="10504" max="10507" width="13.6640625" style="53" customWidth="1"/>
    <col min="10508" max="10508" width="12.9140625" style="53" customWidth="1"/>
    <col min="10509" max="10509" width="9" style="53" customWidth="1"/>
    <col min="10510" max="10756" width="10.4140625" style="53"/>
    <col min="10757" max="10757" width="3.6640625" style="53" customWidth="1"/>
    <col min="10758" max="10758" width="14.4140625" style="53" customWidth="1"/>
    <col min="10759" max="10759" width="10.4140625" style="53" customWidth="1"/>
    <col min="10760" max="10763" width="13.6640625" style="53" customWidth="1"/>
    <col min="10764" max="10764" width="12.9140625" style="53" customWidth="1"/>
    <col min="10765" max="10765" width="9" style="53" customWidth="1"/>
    <col min="10766" max="11012" width="10.4140625" style="53"/>
    <col min="11013" max="11013" width="3.6640625" style="53" customWidth="1"/>
    <col min="11014" max="11014" width="14.4140625" style="53" customWidth="1"/>
    <col min="11015" max="11015" width="10.4140625" style="53" customWidth="1"/>
    <col min="11016" max="11019" width="13.6640625" style="53" customWidth="1"/>
    <col min="11020" max="11020" width="12.9140625" style="53" customWidth="1"/>
    <col min="11021" max="11021" width="9" style="53" customWidth="1"/>
    <col min="11022" max="11268" width="10.4140625" style="53"/>
    <col min="11269" max="11269" width="3.6640625" style="53" customWidth="1"/>
    <col min="11270" max="11270" width="14.4140625" style="53" customWidth="1"/>
    <col min="11271" max="11271" width="10.4140625" style="53" customWidth="1"/>
    <col min="11272" max="11275" width="13.6640625" style="53" customWidth="1"/>
    <col min="11276" max="11276" width="12.9140625" style="53" customWidth="1"/>
    <col min="11277" max="11277" width="9" style="53" customWidth="1"/>
    <col min="11278" max="11524" width="10.4140625" style="53"/>
    <col min="11525" max="11525" width="3.6640625" style="53" customWidth="1"/>
    <col min="11526" max="11526" width="14.4140625" style="53" customWidth="1"/>
    <col min="11527" max="11527" width="10.4140625" style="53" customWidth="1"/>
    <col min="11528" max="11531" width="13.6640625" style="53" customWidth="1"/>
    <col min="11532" max="11532" width="12.9140625" style="53" customWidth="1"/>
    <col min="11533" max="11533" width="9" style="53" customWidth="1"/>
    <col min="11534" max="11780" width="10.4140625" style="53"/>
    <col min="11781" max="11781" width="3.6640625" style="53" customWidth="1"/>
    <col min="11782" max="11782" width="14.4140625" style="53" customWidth="1"/>
    <col min="11783" max="11783" width="10.4140625" style="53" customWidth="1"/>
    <col min="11784" max="11787" width="13.6640625" style="53" customWidth="1"/>
    <col min="11788" max="11788" width="12.9140625" style="53" customWidth="1"/>
    <col min="11789" max="11789" width="9" style="53" customWidth="1"/>
    <col min="11790" max="12036" width="10.4140625" style="53"/>
    <col min="12037" max="12037" width="3.6640625" style="53" customWidth="1"/>
    <col min="12038" max="12038" width="14.4140625" style="53" customWidth="1"/>
    <col min="12039" max="12039" width="10.4140625" style="53" customWidth="1"/>
    <col min="12040" max="12043" width="13.6640625" style="53" customWidth="1"/>
    <col min="12044" max="12044" width="12.9140625" style="53" customWidth="1"/>
    <col min="12045" max="12045" width="9" style="53" customWidth="1"/>
    <col min="12046" max="12292" width="10.4140625" style="53"/>
    <col min="12293" max="12293" width="3.6640625" style="53" customWidth="1"/>
    <col min="12294" max="12294" width="14.4140625" style="53" customWidth="1"/>
    <col min="12295" max="12295" width="10.4140625" style="53" customWidth="1"/>
    <col min="12296" max="12299" width="13.6640625" style="53" customWidth="1"/>
    <col min="12300" max="12300" width="12.9140625" style="53" customWidth="1"/>
    <col min="12301" max="12301" width="9" style="53" customWidth="1"/>
    <col min="12302" max="12548" width="10.4140625" style="53"/>
    <col min="12549" max="12549" width="3.6640625" style="53" customWidth="1"/>
    <col min="12550" max="12550" width="14.4140625" style="53" customWidth="1"/>
    <col min="12551" max="12551" width="10.4140625" style="53" customWidth="1"/>
    <col min="12552" max="12555" width="13.6640625" style="53" customWidth="1"/>
    <col min="12556" max="12556" width="12.9140625" style="53" customWidth="1"/>
    <col min="12557" max="12557" width="9" style="53" customWidth="1"/>
    <col min="12558" max="12804" width="10.4140625" style="53"/>
    <col min="12805" max="12805" width="3.6640625" style="53" customWidth="1"/>
    <col min="12806" max="12806" width="14.4140625" style="53" customWidth="1"/>
    <col min="12807" max="12807" width="10.4140625" style="53" customWidth="1"/>
    <col min="12808" max="12811" width="13.6640625" style="53" customWidth="1"/>
    <col min="12812" max="12812" width="12.9140625" style="53" customWidth="1"/>
    <col min="12813" max="12813" width="9" style="53" customWidth="1"/>
    <col min="12814" max="13060" width="10.4140625" style="53"/>
    <col min="13061" max="13061" width="3.6640625" style="53" customWidth="1"/>
    <col min="13062" max="13062" width="14.4140625" style="53" customWidth="1"/>
    <col min="13063" max="13063" width="10.4140625" style="53" customWidth="1"/>
    <col min="13064" max="13067" width="13.6640625" style="53" customWidth="1"/>
    <col min="13068" max="13068" width="12.9140625" style="53" customWidth="1"/>
    <col min="13069" max="13069" width="9" style="53" customWidth="1"/>
    <col min="13070" max="13316" width="10.4140625" style="53"/>
    <col min="13317" max="13317" width="3.6640625" style="53" customWidth="1"/>
    <col min="13318" max="13318" width="14.4140625" style="53" customWidth="1"/>
    <col min="13319" max="13319" width="10.4140625" style="53" customWidth="1"/>
    <col min="13320" max="13323" width="13.6640625" style="53" customWidth="1"/>
    <col min="13324" max="13324" width="12.9140625" style="53" customWidth="1"/>
    <col min="13325" max="13325" width="9" style="53" customWidth="1"/>
    <col min="13326" max="13572" width="10.4140625" style="53"/>
    <col min="13573" max="13573" width="3.6640625" style="53" customWidth="1"/>
    <col min="13574" max="13574" width="14.4140625" style="53" customWidth="1"/>
    <col min="13575" max="13575" width="10.4140625" style="53" customWidth="1"/>
    <col min="13576" max="13579" width="13.6640625" style="53" customWidth="1"/>
    <col min="13580" max="13580" width="12.9140625" style="53" customWidth="1"/>
    <col min="13581" max="13581" width="9" style="53" customWidth="1"/>
    <col min="13582" max="13828" width="10.4140625" style="53"/>
    <col min="13829" max="13829" width="3.6640625" style="53" customWidth="1"/>
    <col min="13830" max="13830" width="14.4140625" style="53" customWidth="1"/>
    <col min="13831" max="13831" width="10.4140625" style="53" customWidth="1"/>
    <col min="13832" max="13835" width="13.6640625" style="53" customWidth="1"/>
    <col min="13836" max="13836" width="12.9140625" style="53" customWidth="1"/>
    <col min="13837" max="13837" width="9" style="53" customWidth="1"/>
    <col min="13838" max="14084" width="10.4140625" style="53"/>
    <col min="14085" max="14085" width="3.6640625" style="53" customWidth="1"/>
    <col min="14086" max="14086" width="14.4140625" style="53" customWidth="1"/>
    <col min="14087" max="14087" width="10.4140625" style="53" customWidth="1"/>
    <col min="14088" max="14091" width="13.6640625" style="53" customWidth="1"/>
    <col min="14092" max="14092" width="12.9140625" style="53" customWidth="1"/>
    <col min="14093" max="14093" width="9" style="53" customWidth="1"/>
    <col min="14094" max="14340" width="10.4140625" style="53"/>
    <col min="14341" max="14341" width="3.6640625" style="53" customWidth="1"/>
    <col min="14342" max="14342" width="14.4140625" style="53" customWidth="1"/>
    <col min="14343" max="14343" width="10.4140625" style="53" customWidth="1"/>
    <col min="14344" max="14347" width="13.6640625" style="53" customWidth="1"/>
    <col min="14348" max="14348" width="12.9140625" style="53" customWidth="1"/>
    <col min="14349" max="14349" width="9" style="53" customWidth="1"/>
    <col min="14350" max="14596" width="10.4140625" style="53"/>
    <col min="14597" max="14597" width="3.6640625" style="53" customWidth="1"/>
    <col min="14598" max="14598" width="14.4140625" style="53" customWidth="1"/>
    <col min="14599" max="14599" width="10.4140625" style="53" customWidth="1"/>
    <col min="14600" max="14603" width="13.6640625" style="53" customWidth="1"/>
    <col min="14604" max="14604" width="12.9140625" style="53" customWidth="1"/>
    <col min="14605" max="14605" width="9" style="53" customWidth="1"/>
    <col min="14606" max="14852" width="10.4140625" style="53"/>
    <col min="14853" max="14853" width="3.6640625" style="53" customWidth="1"/>
    <col min="14854" max="14854" width="14.4140625" style="53" customWidth="1"/>
    <col min="14855" max="14855" width="10.4140625" style="53" customWidth="1"/>
    <col min="14856" max="14859" width="13.6640625" style="53" customWidth="1"/>
    <col min="14860" max="14860" width="12.9140625" style="53" customWidth="1"/>
    <col min="14861" max="14861" width="9" style="53" customWidth="1"/>
    <col min="14862" max="15108" width="10.4140625" style="53"/>
    <col min="15109" max="15109" width="3.6640625" style="53" customWidth="1"/>
    <col min="15110" max="15110" width="14.4140625" style="53" customWidth="1"/>
    <col min="15111" max="15111" width="10.4140625" style="53" customWidth="1"/>
    <col min="15112" max="15115" width="13.6640625" style="53" customWidth="1"/>
    <col min="15116" max="15116" width="12.9140625" style="53" customWidth="1"/>
    <col min="15117" max="15117" width="9" style="53" customWidth="1"/>
    <col min="15118" max="15364" width="10.4140625" style="53"/>
    <col min="15365" max="15365" width="3.6640625" style="53" customWidth="1"/>
    <col min="15366" max="15366" width="14.4140625" style="53" customWidth="1"/>
    <col min="15367" max="15367" width="10.4140625" style="53" customWidth="1"/>
    <col min="15368" max="15371" width="13.6640625" style="53" customWidth="1"/>
    <col min="15372" max="15372" width="12.9140625" style="53" customWidth="1"/>
    <col min="15373" max="15373" width="9" style="53" customWidth="1"/>
    <col min="15374" max="15620" width="10.4140625" style="53"/>
    <col min="15621" max="15621" width="3.6640625" style="53" customWidth="1"/>
    <col min="15622" max="15622" width="14.4140625" style="53" customWidth="1"/>
    <col min="15623" max="15623" width="10.4140625" style="53" customWidth="1"/>
    <col min="15624" max="15627" width="13.6640625" style="53" customWidth="1"/>
    <col min="15628" max="15628" width="12.9140625" style="53" customWidth="1"/>
    <col min="15629" max="15629" width="9" style="53" customWidth="1"/>
    <col min="15630" max="15876" width="10.4140625" style="53"/>
    <col min="15877" max="15877" width="3.6640625" style="53" customWidth="1"/>
    <col min="15878" max="15878" width="14.4140625" style="53" customWidth="1"/>
    <col min="15879" max="15879" width="10.4140625" style="53" customWidth="1"/>
    <col min="15880" max="15883" width="13.6640625" style="53" customWidth="1"/>
    <col min="15884" max="15884" width="12.9140625" style="53" customWidth="1"/>
    <col min="15885" max="15885" width="9" style="53" customWidth="1"/>
    <col min="15886" max="16132" width="10.4140625" style="53"/>
    <col min="16133" max="16133" width="3.6640625" style="53" customWidth="1"/>
    <col min="16134" max="16134" width="14.4140625" style="53" customWidth="1"/>
    <col min="16135" max="16135" width="10.4140625" style="53" customWidth="1"/>
    <col min="16136" max="16139" width="13.6640625" style="53" customWidth="1"/>
    <col min="16140" max="16140" width="12.9140625" style="53" customWidth="1"/>
    <col min="16141" max="16141" width="9" style="53" customWidth="1"/>
    <col min="16142" max="16384" width="10.4140625" style="53"/>
  </cols>
  <sheetData>
    <row r="1" spans="1:14" s="40" customFormat="1" ht="18.899999999999999" customHeight="1" thickBot="1">
      <c r="A1" s="59" t="s">
        <v>89</v>
      </c>
      <c r="B1" s="43"/>
      <c r="C1" s="43"/>
      <c r="D1" s="43"/>
      <c r="E1" s="45"/>
      <c r="F1" s="45"/>
      <c r="G1" s="52"/>
      <c r="H1" s="52"/>
      <c r="I1" s="105"/>
      <c r="J1" s="105"/>
      <c r="K1" s="105"/>
      <c r="L1" s="105" t="s">
        <v>90</v>
      </c>
      <c r="M1" s="106"/>
    </row>
    <row r="2" spans="1:14" ht="28.5" customHeight="1">
      <c r="A2" s="783" t="s">
        <v>62</v>
      </c>
      <c r="B2" s="784"/>
      <c r="C2" s="107" t="s">
        <v>91</v>
      </c>
      <c r="D2" s="108" t="s">
        <v>92</v>
      </c>
      <c r="E2" s="109" t="s">
        <v>723</v>
      </c>
      <c r="F2" s="109" t="s">
        <v>801</v>
      </c>
      <c r="G2" s="109" t="s">
        <v>724</v>
      </c>
      <c r="H2" s="109" t="s">
        <v>825</v>
      </c>
      <c r="I2" s="110" t="s">
        <v>722</v>
      </c>
      <c r="J2" s="110" t="s">
        <v>761</v>
      </c>
      <c r="K2" s="110" t="s">
        <v>760</v>
      </c>
      <c r="L2" s="110" t="s">
        <v>791</v>
      </c>
    </row>
    <row r="3" spans="1:14" ht="14.25" customHeight="1">
      <c r="A3" s="1315" t="s">
        <v>63</v>
      </c>
      <c r="B3" s="1316"/>
      <c r="C3" s="1317">
        <v>261135</v>
      </c>
      <c r="D3" s="1318">
        <v>308015</v>
      </c>
      <c r="E3" s="1318">
        <v>311698</v>
      </c>
      <c r="F3" s="1318">
        <v>308100</v>
      </c>
      <c r="G3" s="1318">
        <v>312590</v>
      </c>
      <c r="H3" s="1318">
        <v>303010</v>
      </c>
      <c r="I3" s="1318">
        <v>290167</v>
      </c>
      <c r="J3" s="1318">
        <v>269787</v>
      </c>
      <c r="K3" s="1318">
        <v>273650</v>
      </c>
      <c r="L3" s="1318">
        <v>280394</v>
      </c>
    </row>
    <row r="4" spans="1:14" ht="14.25" customHeight="1">
      <c r="A4" s="1312"/>
      <c r="B4" s="112" t="s">
        <v>93</v>
      </c>
      <c r="C4" s="1313">
        <v>146835</v>
      </c>
      <c r="D4" s="1313">
        <v>168874</v>
      </c>
      <c r="E4" s="1313">
        <v>169984</v>
      </c>
      <c r="F4" s="1313">
        <v>170314</v>
      </c>
      <c r="G4" s="1313">
        <v>172565</v>
      </c>
      <c r="H4" s="1313">
        <v>171269</v>
      </c>
      <c r="I4" s="1314">
        <v>164089</v>
      </c>
      <c r="J4" s="1314">
        <v>152735</v>
      </c>
      <c r="K4" s="1314">
        <v>151067</v>
      </c>
      <c r="L4" s="1314">
        <v>153615</v>
      </c>
    </row>
    <row r="5" spans="1:14" ht="14.25" customHeight="1">
      <c r="A5" s="43"/>
      <c r="B5" s="112" t="s">
        <v>94</v>
      </c>
      <c r="C5" s="106">
        <v>70226</v>
      </c>
      <c r="D5" s="106">
        <v>81433</v>
      </c>
      <c r="E5" s="106">
        <v>78605</v>
      </c>
      <c r="F5" s="106">
        <v>73586</v>
      </c>
      <c r="G5" s="106">
        <v>72691</v>
      </c>
      <c r="H5" s="106">
        <v>66367</v>
      </c>
      <c r="I5" s="111">
        <v>61938</v>
      </c>
      <c r="J5" s="111">
        <v>56863</v>
      </c>
      <c r="K5" s="111">
        <v>59126</v>
      </c>
      <c r="L5" s="111">
        <v>59861</v>
      </c>
    </row>
    <row r="6" spans="1:14" ht="14.25" customHeight="1">
      <c r="A6" s="43"/>
      <c r="B6" s="112" t="s">
        <v>95</v>
      </c>
      <c r="C6" s="113">
        <v>17324</v>
      </c>
      <c r="D6" s="113">
        <v>22958</v>
      </c>
      <c r="E6" s="113">
        <v>25663</v>
      </c>
      <c r="F6" s="113">
        <v>26510</v>
      </c>
      <c r="G6" s="113">
        <v>28499</v>
      </c>
      <c r="H6" s="113">
        <v>26653</v>
      </c>
      <c r="I6" s="111">
        <v>27770</v>
      </c>
      <c r="J6" s="111">
        <v>26748</v>
      </c>
      <c r="K6" s="111">
        <v>28532</v>
      </c>
      <c r="L6" s="111">
        <v>30090</v>
      </c>
    </row>
    <row r="7" spans="1:14" ht="14.25" customHeight="1">
      <c r="A7" s="43"/>
      <c r="B7" s="112" t="s">
        <v>96</v>
      </c>
      <c r="C7" s="113">
        <v>7543</v>
      </c>
      <c r="D7" s="113">
        <v>11287</v>
      </c>
      <c r="E7" s="113">
        <v>13211</v>
      </c>
      <c r="F7" s="113">
        <v>13398</v>
      </c>
      <c r="G7" s="113">
        <v>14626</v>
      </c>
      <c r="H7" s="113">
        <v>14811</v>
      </c>
      <c r="I7" s="111">
        <v>13968</v>
      </c>
      <c r="J7" s="111">
        <v>12553</v>
      </c>
      <c r="K7" s="111">
        <v>13168</v>
      </c>
      <c r="L7" s="111">
        <v>13928</v>
      </c>
      <c r="N7" s="114"/>
    </row>
    <row r="8" spans="1:14" ht="14.25" customHeight="1">
      <c r="A8" s="43"/>
      <c r="B8" s="112" t="s">
        <v>97</v>
      </c>
      <c r="C8" s="113">
        <v>5468</v>
      </c>
      <c r="D8" s="113">
        <v>6958</v>
      </c>
      <c r="E8" s="113">
        <v>6766</v>
      </c>
      <c r="F8" s="113">
        <v>6980</v>
      </c>
      <c r="G8" s="113">
        <v>6323</v>
      </c>
      <c r="H8" s="113">
        <v>6155</v>
      </c>
      <c r="I8" s="111">
        <v>5475</v>
      </c>
      <c r="J8" s="111">
        <v>5620</v>
      </c>
      <c r="K8" s="111">
        <v>5950</v>
      </c>
      <c r="L8" s="111">
        <v>6497</v>
      </c>
      <c r="N8" s="114"/>
    </row>
    <row r="9" spans="1:14" ht="14.25" customHeight="1">
      <c r="A9" s="43"/>
      <c r="B9" s="112" t="s">
        <v>98</v>
      </c>
      <c r="C9" s="113">
        <v>4219</v>
      </c>
      <c r="D9" s="113">
        <v>4711</v>
      </c>
      <c r="E9" s="113">
        <v>4922</v>
      </c>
      <c r="F9" s="113">
        <v>4482</v>
      </c>
      <c r="G9" s="113">
        <v>4923</v>
      </c>
      <c r="H9" s="113">
        <v>4527</v>
      </c>
      <c r="I9" s="111">
        <v>4674</v>
      </c>
      <c r="J9" s="111">
        <v>4453</v>
      </c>
      <c r="K9" s="111">
        <v>4870</v>
      </c>
      <c r="L9" s="111">
        <v>4913</v>
      </c>
      <c r="N9" s="114"/>
    </row>
    <row r="10" spans="1:14" ht="14.25" customHeight="1">
      <c r="A10" s="43"/>
      <c r="B10" s="112" t="s">
        <v>99</v>
      </c>
      <c r="C10" s="113">
        <v>6450</v>
      </c>
      <c r="D10" s="113">
        <v>8773</v>
      </c>
      <c r="E10" s="113">
        <v>9713</v>
      </c>
      <c r="F10" s="113">
        <v>9867</v>
      </c>
      <c r="G10" s="113">
        <v>9775</v>
      </c>
      <c r="H10" s="113">
        <v>9902</v>
      </c>
      <c r="I10" s="115">
        <v>9305</v>
      </c>
      <c r="J10" s="115">
        <v>8970</v>
      </c>
      <c r="K10" s="115">
        <v>9501</v>
      </c>
      <c r="L10" s="115">
        <v>9910</v>
      </c>
      <c r="M10" s="40"/>
      <c r="N10" s="114"/>
    </row>
    <row r="11" spans="1:14" ht="14.25" customHeight="1">
      <c r="A11" s="116"/>
      <c r="B11" s="117" t="s">
        <v>100</v>
      </c>
      <c r="C11" s="118">
        <v>3070</v>
      </c>
      <c r="D11" s="118">
        <v>3021</v>
      </c>
      <c r="E11" s="113">
        <v>2834</v>
      </c>
      <c r="F11" s="113">
        <v>2963</v>
      </c>
      <c r="G11" s="113">
        <v>3188</v>
      </c>
      <c r="H11" s="113">
        <v>3326</v>
      </c>
      <c r="I11" s="119">
        <v>2948</v>
      </c>
      <c r="J11" s="119">
        <v>1845</v>
      </c>
      <c r="K11" s="119">
        <v>1436</v>
      </c>
      <c r="L11" s="119">
        <v>1580</v>
      </c>
      <c r="M11" s="40"/>
      <c r="N11" s="114"/>
    </row>
    <row r="12" spans="1:14" ht="14.25" customHeight="1">
      <c r="A12" s="1319" t="s">
        <v>101</v>
      </c>
      <c r="B12" s="1320"/>
      <c r="C12" s="1318">
        <v>132295</v>
      </c>
      <c r="D12" s="1318">
        <v>155011</v>
      </c>
      <c r="E12" s="1318">
        <v>156702</v>
      </c>
      <c r="F12" s="1318">
        <v>161569</v>
      </c>
      <c r="G12" s="1318">
        <v>163249</v>
      </c>
      <c r="H12" s="1318">
        <v>158667</v>
      </c>
      <c r="I12" s="1318">
        <v>151964</v>
      </c>
      <c r="J12" s="1318">
        <v>130916</v>
      </c>
      <c r="K12" s="1318">
        <v>137550</v>
      </c>
      <c r="L12" s="1318">
        <v>141307</v>
      </c>
      <c r="M12" s="40"/>
      <c r="N12" s="114"/>
    </row>
    <row r="13" spans="1:14" ht="14.25" customHeight="1">
      <c r="A13" s="1312"/>
      <c r="B13" s="112" t="s">
        <v>93</v>
      </c>
      <c r="C13" s="1313">
        <v>74448</v>
      </c>
      <c r="D13" s="1313">
        <v>83895</v>
      </c>
      <c r="E13" s="1313">
        <v>85685</v>
      </c>
      <c r="F13" s="1313">
        <v>90262</v>
      </c>
      <c r="G13" s="1313">
        <v>89096</v>
      </c>
      <c r="H13" s="1313">
        <v>86444</v>
      </c>
      <c r="I13" s="1314">
        <v>82622</v>
      </c>
      <c r="J13" s="1314">
        <v>72283</v>
      </c>
      <c r="K13" s="1314">
        <v>71700</v>
      </c>
      <c r="L13" s="1314">
        <v>72705</v>
      </c>
      <c r="N13" s="114"/>
    </row>
    <row r="14" spans="1:14" ht="14.25" customHeight="1">
      <c r="A14" s="43"/>
      <c r="B14" s="112" t="s">
        <v>94</v>
      </c>
      <c r="C14" s="106">
        <v>35776</v>
      </c>
      <c r="D14" s="106">
        <v>41647</v>
      </c>
      <c r="E14" s="106">
        <v>40616</v>
      </c>
      <c r="F14" s="106">
        <v>40476</v>
      </c>
      <c r="G14" s="106">
        <v>39893</v>
      </c>
      <c r="H14" s="106">
        <v>38693</v>
      </c>
      <c r="I14" s="111">
        <v>36450</v>
      </c>
      <c r="J14" s="111">
        <v>30899</v>
      </c>
      <c r="K14" s="111">
        <v>34756</v>
      </c>
      <c r="L14" s="111">
        <v>37602</v>
      </c>
    </row>
    <row r="15" spans="1:14" ht="14.25" customHeight="1">
      <c r="A15" s="43"/>
      <c r="B15" s="112" t="s">
        <v>95</v>
      </c>
      <c r="C15" s="113">
        <v>8548</v>
      </c>
      <c r="D15" s="113">
        <v>10856</v>
      </c>
      <c r="E15" s="113">
        <v>11551</v>
      </c>
      <c r="F15" s="113">
        <v>11537</v>
      </c>
      <c r="G15" s="113">
        <v>13068</v>
      </c>
      <c r="H15" s="113">
        <v>11916</v>
      </c>
      <c r="I15" s="111">
        <v>12761</v>
      </c>
      <c r="J15" s="111">
        <v>11264</v>
      </c>
      <c r="K15" s="111">
        <v>12367</v>
      </c>
      <c r="L15" s="111">
        <v>11558</v>
      </c>
    </row>
    <row r="16" spans="1:14" ht="14.25" customHeight="1">
      <c r="A16" s="43"/>
      <c r="B16" s="112" t="s">
        <v>96</v>
      </c>
      <c r="C16" s="113">
        <v>4190</v>
      </c>
      <c r="D16" s="113">
        <v>7044</v>
      </c>
      <c r="E16" s="113">
        <v>6680</v>
      </c>
      <c r="F16" s="113">
        <v>7532</v>
      </c>
      <c r="G16" s="113">
        <v>8048</v>
      </c>
      <c r="H16" s="113">
        <v>8485</v>
      </c>
      <c r="I16" s="111">
        <v>7927</v>
      </c>
      <c r="J16" s="111">
        <v>6434</v>
      </c>
      <c r="K16" s="111">
        <v>7009</v>
      </c>
      <c r="L16" s="111">
        <v>6356</v>
      </c>
    </row>
    <row r="17" spans="1:14" ht="14.25" customHeight="1">
      <c r="A17" s="43"/>
      <c r="B17" s="112" t="s">
        <v>97</v>
      </c>
      <c r="C17" s="113">
        <v>2504</v>
      </c>
      <c r="D17" s="113">
        <v>3218</v>
      </c>
      <c r="E17" s="113">
        <v>2895</v>
      </c>
      <c r="F17" s="113">
        <v>3179</v>
      </c>
      <c r="G17" s="113">
        <v>3229</v>
      </c>
      <c r="H17" s="113">
        <v>3347</v>
      </c>
      <c r="I17" s="111">
        <v>3278</v>
      </c>
      <c r="J17" s="111">
        <v>2785</v>
      </c>
      <c r="K17" s="111">
        <v>3772</v>
      </c>
      <c r="L17" s="111">
        <v>3958</v>
      </c>
    </row>
    <row r="18" spans="1:14" ht="14.25" customHeight="1">
      <c r="A18" s="43"/>
      <c r="B18" s="112" t="s">
        <v>98</v>
      </c>
      <c r="C18" s="113">
        <v>1859</v>
      </c>
      <c r="D18" s="113">
        <v>2180</v>
      </c>
      <c r="E18" s="113">
        <v>1731</v>
      </c>
      <c r="F18" s="113">
        <v>1759</v>
      </c>
      <c r="G18" s="113">
        <v>2532</v>
      </c>
      <c r="H18" s="113">
        <v>2597</v>
      </c>
      <c r="I18" s="111">
        <v>2658</v>
      </c>
      <c r="J18" s="111">
        <v>2053</v>
      </c>
      <c r="K18" s="111">
        <v>2105</v>
      </c>
      <c r="L18" s="111">
        <v>2859</v>
      </c>
    </row>
    <row r="19" spans="1:14" ht="14.25" customHeight="1">
      <c r="A19" s="43"/>
      <c r="B19" s="112" t="s">
        <v>99</v>
      </c>
      <c r="C19" s="113">
        <v>3406</v>
      </c>
      <c r="D19" s="113">
        <v>4390</v>
      </c>
      <c r="E19" s="113">
        <v>5889</v>
      </c>
      <c r="F19" s="113">
        <v>5006</v>
      </c>
      <c r="G19" s="113">
        <v>5351</v>
      </c>
      <c r="H19" s="113">
        <v>5058</v>
      </c>
      <c r="I19" s="111">
        <v>4384</v>
      </c>
      <c r="J19" s="111">
        <v>4133</v>
      </c>
      <c r="K19" s="111">
        <v>4372</v>
      </c>
      <c r="L19" s="111">
        <v>4765</v>
      </c>
    </row>
    <row r="20" spans="1:14" ht="14.25" customHeight="1" thickBot="1">
      <c r="A20" s="43"/>
      <c r="B20" s="120" t="s">
        <v>100</v>
      </c>
      <c r="C20" s="121">
        <v>1564</v>
      </c>
      <c r="D20" s="121">
        <v>1781</v>
      </c>
      <c r="E20" s="121">
        <v>1655</v>
      </c>
      <c r="F20" s="121">
        <v>1818</v>
      </c>
      <c r="G20" s="121">
        <v>2032</v>
      </c>
      <c r="H20" s="121">
        <v>2127</v>
      </c>
      <c r="I20" s="122">
        <v>1884</v>
      </c>
      <c r="J20" s="122">
        <v>1065</v>
      </c>
      <c r="K20" s="122">
        <v>1469</v>
      </c>
      <c r="L20" s="122">
        <v>1504</v>
      </c>
    </row>
    <row r="21" spans="1:14" s="40" customFormat="1" ht="14.25" customHeight="1">
      <c r="A21" s="123" t="s">
        <v>102</v>
      </c>
      <c r="B21" s="123"/>
      <c r="C21" s="124"/>
      <c r="D21" s="113"/>
      <c r="I21" s="106"/>
      <c r="J21" s="106"/>
      <c r="K21" s="106"/>
      <c r="L21" s="106"/>
      <c r="M21" s="106"/>
    </row>
    <row r="22" spans="1:14" s="40" customFormat="1" ht="14.25" customHeight="1">
      <c r="A22" s="43" t="s">
        <v>103</v>
      </c>
      <c r="I22" s="106"/>
      <c r="J22" s="106"/>
      <c r="K22" s="106"/>
      <c r="L22" s="106"/>
      <c r="M22" s="106"/>
    </row>
    <row r="23" spans="1:14" ht="14.25" customHeight="1"/>
    <row r="24" spans="1:14" s="40" customFormat="1" ht="18.899999999999999" customHeight="1" thickBot="1">
      <c r="A24" s="59" t="s">
        <v>104</v>
      </c>
      <c r="B24" s="59"/>
      <c r="G24" s="46"/>
      <c r="H24" s="46"/>
      <c r="I24" s="105"/>
      <c r="J24" s="105"/>
      <c r="K24" s="105"/>
      <c r="L24" s="105" t="s">
        <v>90</v>
      </c>
      <c r="M24" s="106"/>
    </row>
    <row r="25" spans="1:14" ht="26.25" customHeight="1">
      <c r="A25" s="783" t="s">
        <v>62</v>
      </c>
      <c r="B25" s="783"/>
      <c r="C25" s="107" t="s">
        <v>91</v>
      </c>
      <c r="D25" s="108" t="s">
        <v>105</v>
      </c>
      <c r="E25" s="109" t="s">
        <v>723</v>
      </c>
      <c r="F25" s="109" t="s">
        <v>801</v>
      </c>
      <c r="G25" s="109" t="s">
        <v>250</v>
      </c>
      <c r="H25" s="109" t="s">
        <v>825</v>
      </c>
      <c r="I25" s="110" t="s">
        <v>722</v>
      </c>
      <c r="J25" s="110" t="s">
        <v>761</v>
      </c>
      <c r="K25" s="110" t="s">
        <v>760</v>
      </c>
      <c r="L25" s="110" t="s">
        <v>819</v>
      </c>
    </row>
    <row r="26" spans="1:14" ht="14.25" customHeight="1">
      <c r="A26" s="785" t="s">
        <v>106</v>
      </c>
      <c r="B26" s="786"/>
      <c r="C26" s="653">
        <v>20113</v>
      </c>
      <c r="D26" s="654">
        <v>23832</v>
      </c>
      <c r="E26" s="654">
        <v>22335</v>
      </c>
      <c r="F26" s="654">
        <v>21721</v>
      </c>
      <c r="G26" s="654">
        <v>21861</v>
      </c>
      <c r="H26" s="654">
        <v>20550</v>
      </c>
      <c r="I26" s="654">
        <v>18656</v>
      </c>
      <c r="J26" s="654">
        <v>13376</v>
      </c>
      <c r="K26" s="654">
        <v>15185</v>
      </c>
      <c r="L26" s="654">
        <v>15219</v>
      </c>
    </row>
    <row r="27" spans="1:14" ht="14.25" customHeight="1">
      <c r="A27" s="40" t="s">
        <v>107</v>
      </c>
      <c r="B27" s="126" t="s">
        <v>108</v>
      </c>
      <c r="C27" s="127">
        <v>4078</v>
      </c>
      <c r="D27" s="128">
        <v>4742</v>
      </c>
      <c r="E27" s="128">
        <v>4609</v>
      </c>
      <c r="F27" s="128">
        <v>4793</v>
      </c>
      <c r="G27" s="128">
        <v>4768</v>
      </c>
      <c r="H27" s="128">
        <v>4700</v>
      </c>
      <c r="I27" s="111">
        <v>4425</v>
      </c>
      <c r="J27" s="111">
        <v>3856</v>
      </c>
      <c r="K27" s="111">
        <v>4264</v>
      </c>
      <c r="L27" s="111">
        <v>4078</v>
      </c>
    </row>
    <row r="28" spans="1:14" ht="14.25" customHeight="1">
      <c r="A28" s="40"/>
      <c r="B28" s="126" t="s">
        <v>109</v>
      </c>
      <c r="C28" s="127">
        <v>15845</v>
      </c>
      <c r="D28" s="128">
        <v>18833</v>
      </c>
      <c r="E28" s="128">
        <v>17470</v>
      </c>
      <c r="F28" s="128">
        <v>16637</v>
      </c>
      <c r="G28" s="128">
        <v>16854</v>
      </c>
      <c r="H28" s="128">
        <v>15641</v>
      </c>
      <c r="I28" s="111">
        <v>14002</v>
      </c>
      <c r="J28" s="111">
        <v>9341</v>
      </c>
      <c r="K28" s="111">
        <v>10640</v>
      </c>
      <c r="L28" s="111">
        <v>10826</v>
      </c>
    </row>
    <row r="29" spans="1:14" ht="14.25" customHeight="1">
      <c r="A29" s="129" t="s">
        <v>110</v>
      </c>
      <c r="B29" s="130" t="s">
        <v>111</v>
      </c>
      <c r="C29" s="131">
        <v>190</v>
      </c>
      <c r="D29" s="128">
        <v>257</v>
      </c>
      <c r="E29" s="128">
        <v>256</v>
      </c>
      <c r="F29" s="128">
        <v>291</v>
      </c>
      <c r="G29" s="128">
        <v>239</v>
      </c>
      <c r="H29" s="128">
        <v>209</v>
      </c>
      <c r="I29" s="111">
        <v>229</v>
      </c>
      <c r="J29" s="111">
        <v>276</v>
      </c>
      <c r="K29" s="111">
        <v>281</v>
      </c>
      <c r="L29" s="111">
        <v>315</v>
      </c>
    </row>
    <row r="30" spans="1:14" ht="14.25" customHeight="1" thickBot="1">
      <c r="A30" s="782" t="s">
        <v>112</v>
      </c>
      <c r="B30" s="782"/>
      <c r="C30" s="132">
        <v>60</v>
      </c>
      <c r="D30" s="133">
        <v>65.293150684931504</v>
      </c>
      <c r="E30" s="134">
        <v>61.024590163934427</v>
      </c>
      <c r="F30" s="134">
        <v>59.509589041095893</v>
      </c>
      <c r="G30" s="134">
        <v>59.893150684931506</v>
      </c>
      <c r="H30" s="134">
        <v>56.301369863013697</v>
      </c>
      <c r="I30" s="134">
        <v>50.972677595628419</v>
      </c>
      <c r="J30" s="134">
        <v>36.956164383561642</v>
      </c>
      <c r="K30" s="134">
        <v>41.6</v>
      </c>
      <c r="L30" s="134">
        <v>41.7</v>
      </c>
    </row>
    <row r="31" spans="1:14" s="40" customFormat="1" ht="14.25" customHeight="1">
      <c r="A31" s="123" t="s">
        <v>102</v>
      </c>
      <c r="B31" s="49"/>
      <c r="C31" s="48"/>
      <c r="D31" s="135"/>
      <c r="I31" s="106"/>
      <c r="J31" s="106"/>
      <c r="K31" s="106"/>
      <c r="L31" s="106"/>
      <c r="M31" s="106"/>
    </row>
    <row r="32" spans="1:14" s="40" customFormat="1" ht="14.25" customHeight="1">
      <c r="A32" s="43" t="s">
        <v>103</v>
      </c>
      <c r="I32" s="106"/>
      <c r="J32" s="106"/>
      <c r="K32" s="106"/>
      <c r="L32" s="106"/>
      <c r="M32" s="43"/>
      <c r="N32" s="43"/>
    </row>
    <row r="33" spans="1:14" ht="14.25" customHeight="1">
      <c r="M33" s="43"/>
      <c r="N33" s="43"/>
    </row>
    <row r="34" spans="1:14" s="40" customFormat="1" ht="18.899999999999999" customHeight="1" thickBot="1">
      <c r="A34" s="59" t="s">
        <v>113</v>
      </c>
      <c r="G34" s="52"/>
      <c r="H34" s="52"/>
      <c r="I34" s="105"/>
      <c r="J34" s="105"/>
      <c r="K34" s="105"/>
      <c r="L34" s="105" t="s">
        <v>90</v>
      </c>
      <c r="M34" s="45"/>
    </row>
    <row r="35" spans="1:14" s="40" customFormat="1" ht="29.25" customHeight="1">
      <c r="A35" s="775" t="s">
        <v>62</v>
      </c>
      <c r="B35" s="776"/>
      <c r="C35" s="107" t="s">
        <v>91</v>
      </c>
      <c r="D35" s="108" t="s">
        <v>92</v>
      </c>
      <c r="E35" s="109" t="s">
        <v>723</v>
      </c>
      <c r="F35" s="109" t="s">
        <v>801</v>
      </c>
      <c r="G35" s="109" t="s">
        <v>725</v>
      </c>
      <c r="H35" s="109" t="s">
        <v>825</v>
      </c>
      <c r="I35" s="110" t="s">
        <v>722</v>
      </c>
      <c r="J35" s="110" t="s">
        <v>761</v>
      </c>
      <c r="K35" s="110" t="s">
        <v>760</v>
      </c>
      <c r="L35" s="110" t="s">
        <v>819</v>
      </c>
      <c r="M35" s="106"/>
    </row>
    <row r="36" spans="1:14" s="40" customFormat="1" ht="14.25" customHeight="1">
      <c r="A36" s="1323" t="s">
        <v>114</v>
      </c>
      <c r="B36" s="1324"/>
      <c r="C36" s="653">
        <v>10040</v>
      </c>
      <c r="D36" s="654">
        <v>11126</v>
      </c>
      <c r="E36" s="654">
        <v>12020</v>
      </c>
      <c r="F36" s="654">
        <v>12280</v>
      </c>
      <c r="G36" s="654">
        <v>12848</v>
      </c>
      <c r="H36" s="654">
        <v>11998</v>
      </c>
      <c r="I36" s="1325">
        <v>12333</v>
      </c>
      <c r="J36" s="1325">
        <v>11484</v>
      </c>
      <c r="K36" s="1325">
        <v>14592</v>
      </c>
      <c r="L36" s="1325">
        <v>15431</v>
      </c>
      <c r="M36" s="106"/>
    </row>
    <row r="37" spans="1:14" ht="14.25" customHeight="1">
      <c r="A37" s="1321" t="s">
        <v>115</v>
      </c>
      <c r="B37" s="778"/>
      <c r="C37" s="137">
        <v>56</v>
      </c>
      <c r="D37" s="1322">
        <v>57</v>
      </c>
      <c r="E37" s="1322">
        <v>34</v>
      </c>
      <c r="F37" s="1322">
        <v>38</v>
      </c>
      <c r="G37" s="1322">
        <v>47</v>
      </c>
      <c r="H37" s="1322">
        <v>37</v>
      </c>
      <c r="I37" s="1314">
        <v>24</v>
      </c>
      <c r="J37" s="1314">
        <v>15</v>
      </c>
      <c r="K37" s="1314">
        <v>12</v>
      </c>
      <c r="L37" s="1314">
        <v>16</v>
      </c>
    </row>
    <row r="38" spans="1:14" ht="14.25" customHeight="1">
      <c r="A38" s="777" t="s">
        <v>116</v>
      </c>
      <c r="B38" s="778"/>
      <c r="C38" s="137">
        <v>8215</v>
      </c>
      <c r="D38" s="138">
        <v>9211</v>
      </c>
      <c r="E38" s="138">
        <v>9838</v>
      </c>
      <c r="F38" s="138">
        <v>10143</v>
      </c>
      <c r="G38" s="138">
        <v>10567</v>
      </c>
      <c r="H38" s="138">
        <v>9765</v>
      </c>
      <c r="I38" s="111">
        <v>9967</v>
      </c>
      <c r="J38" s="111">
        <v>8906</v>
      </c>
      <c r="K38" s="111">
        <v>11682</v>
      </c>
      <c r="L38" s="111">
        <v>12427</v>
      </c>
    </row>
    <row r="39" spans="1:14" ht="14.25" customHeight="1">
      <c r="A39" s="777" t="s">
        <v>117</v>
      </c>
      <c r="B39" s="778"/>
      <c r="C39" s="137">
        <v>195</v>
      </c>
      <c r="D39" s="138">
        <v>273</v>
      </c>
      <c r="E39" s="138">
        <v>306</v>
      </c>
      <c r="F39" s="138">
        <v>299</v>
      </c>
      <c r="G39" s="138">
        <v>313</v>
      </c>
      <c r="H39" s="138">
        <v>333</v>
      </c>
      <c r="I39" s="111">
        <v>325</v>
      </c>
      <c r="J39" s="111">
        <v>231</v>
      </c>
      <c r="K39" s="111">
        <v>309</v>
      </c>
      <c r="L39" s="111">
        <v>277</v>
      </c>
    </row>
    <row r="40" spans="1:14" ht="14.25" customHeight="1">
      <c r="A40" s="779" t="s">
        <v>118</v>
      </c>
      <c r="B40" s="780"/>
      <c r="C40" s="137">
        <v>24</v>
      </c>
      <c r="D40" s="138">
        <v>19</v>
      </c>
      <c r="E40" s="138">
        <v>29</v>
      </c>
      <c r="F40" s="138">
        <v>31</v>
      </c>
      <c r="G40" s="138">
        <v>31</v>
      </c>
      <c r="H40" s="138">
        <v>24</v>
      </c>
      <c r="I40" s="111">
        <v>46</v>
      </c>
      <c r="J40" s="111">
        <v>15</v>
      </c>
      <c r="K40" s="111">
        <v>94</v>
      </c>
      <c r="L40" s="111">
        <v>166</v>
      </c>
    </row>
    <row r="41" spans="1:14" ht="14.25" customHeight="1" thickBot="1">
      <c r="A41" s="777" t="s">
        <v>119</v>
      </c>
      <c r="B41" s="778"/>
      <c r="C41" s="137">
        <v>1550</v>
      </c>
      <c r="D41" s="138">
        <v>1566</v>
      </c>
      <c r="E41" s="139">
        <v>1813</v>
      </c>
      <c r="F41" s="139">
        <v>1769</v>
      </c>
      <c r="G41" s="139">
        <v>1890</v>
      </c>
      <c r="H41" s="139">
        <v>1839</v>
      </c>
      <c r="I41" s="122">
        <v>1971</v>
      </c>
      <c r="J41" s="122">
        <v>2317</v>
      </c>
      <c r="K41" s="122">
        <v>2495</v>
      </c>
      <c r="L41" s="122">
        <v>2545</v>
      </c>
    </row>
    <row r="42" spans="1:14" s="40" customFormat="1" ht="14.25" customHeight="1">
      <c r="A42" s="123" t="s">
        <v>102</v>
      </c>
      <c r="B42" s="48"/>
      <c r="C42" s="48"/>
      <c r="D42" s="50"/>
      <c r="I42" s="106"/>
      <c r="J42" s="106"/>
      <c r="K42" s="106"/>
      <c r="L42" s="106"/>
      <c r="M42" s="106"/>
    </row>
    <row r="43" spans="1:14" s="40" customFormat="1" ht="14.25" customHeight="1">
      <c r="A43" s="43" t="s">
        <v>788</v>
      </c>
      <c r="I43" s="106"/>
      <c r="J43" s="106"/>
      <c r="K43" s="106"/>
      <c r="L43" s="106"/>
      <c r="M43" s="106"/>
    </row>
    <row r="44" spans="1:14" ht="14.25" customHeight="1"/>
    <row r="45" spans="1:14" s="40" customFormat="1" ht="18.899999999999999" customHeight="1" thickBot="1">
      <c r="A45" s="59" t="s">
        <v>120</v>
      </c>
      <c r="B45" s="59"/>
      <c r="G45" s="46"/>
      <c r="H45" s="46"/>
      <c r="I45" s="140"/>
      <c r="J45" s="140"/>
      <c r="K45" s="140"/>
      <c r="L45" s="140" t="s">
        <v>727</v>
      </c>
      <c r="M45" s="106"/>
    </row>
    <row r="46" spans="1:14" s="40" customFormat="1" ht="28.5" customHeight="1">
      <c r="A46" s="775" t="s">
        <v>62</v>
      </c>
      <c r="B46" s="781"/>
      <c r="C46" s="107" t="s">
        <v>91</v>
      </c>
      <c r="D46" s="108" t="s">
        <v>92</v>
      </c>
      <c r="E46" s="109" t="s">
        <v>723</v>
      </c>
      <c r="F46" s="109" t="s">
        <v>801</v>
      </c>
      <c r="G46" s="109" t="s">
        <v>726</v>
      </c>
      <c r="H46" s="109" t="s">
        <v>825</v>
      </c>
      <c r="I46" s="110" t="s">
        <v>722</v>
      </c>
      <c r="J46" s="110" t="s">
        <v>761</v>
      </c>
      <c r="K46" s="110" t="s">
        <v>760</v>
      </c>
      <c r="L46" s="110" t="s">
        <v>819</v>
      </c>
      <c r="M46" s="106"/>
    </row>
    <row r="47" spans="1:14" ht="14.25" customHeight="1">
      <c r="A47" s="1327" t="s">
        <v>121</v>
      </c>
      <c r="B47" s="1328"/>
      <c r="C47" s="1329">
        <v>3744</v>
      </c>
      <c r="D47" s="1330">
        <v>4673</v>
      </c>
      <c r="E47" s="1330">
        <v>4649</v>
      </c>
      <c r="F47" s="1330">
        <v>4385</v>
      </c>
      <c r="G47" s="1330">
        <v>4503</v>
      </c>
      <c r="H47" s="1330">
        <v>4718</v>
      </c>
      <c r="I47" s="1331">
        <v>4922</v>
      </c>
      <c r="J47" s="1331">
        <v>5005</v>
      </c>
      <c r="K47" s="1331">
        <v>5665</v>
      </c>
      <c r="L47" s="1331">
        <v>6202</v>
      </c>
    </row>
    <row r="48" spans="1:14" ht="14.25" customHeight="1">
      <c r="A48" s="1326" t="s">
        <v>64</v>
      </c>
      <c r="B48" s="774"/>
      <c r="C48" s="142">
        <v>136</v>
      </c>
      <c r="D48" s="1322">
        <v>95</v>
      </c>
      <c r="E48" s="138">
        <v>111</v>
      </c>
      <c r="F48" s="138">
        <v>86</v>
      </c>
      <c r="G48" s="138">
        <v>79</v>
      </c>
      <c r="H48" s="138">
        <v>82</v>
      </c>
      <c r="I48" s="111">
        <v>89</v>
      </c>
      <c r="J48" s="111">
        <v>108</v>
      </c>
      <c r="K48" s="111">
        <v>89</v>
      </c>
      <c r="L48" s="111">
        <v>94</v>
      </c>
    </row>
    <row r="49" spans="1:13" ht="14.25" customHeight="1">
      <c r="A49" s="773" t="s">
        <v>68</v>
      </c>
      <c r="B49" s="774"/>
      <c r="C49" s="142">
        <v>857</v>
      </c>
      <c r="D49" s="138">
        <v>964</v>
      </c>
      <c r="E49" s="138">
        <v>853</v>
      </c>
      <c r="F49" s="138">
        <v>795</v>
      </c>
      <c r="G49" s="138">
        <v>769</v>
      </c>
      <c r="H49" s="138">
        <v>835</v>
      </c>
      <c r="I49" s="111">
        <v>845</v>
      </c>
      <c r="J49" s="111">
        <v>744</v>
      </c>
      <c r="K49" s="111">
        <v>739</v>
      </c>
      <c r="L49" s="111">
        <v>868</v>
      </c>
    </row>
    <row r="50" spans="1:13" ht="14.25" customHeight="1">
      <c r="A50" s="773" t="s">
        <v>71</v>
      </c>
      <c r="B50" s="774"/>
      <c r="C50" s="142">
        <v>911</v>
      </c>
      <c r="D50" s="138">
        <v>1096</v>
      </c>
      <c r="E50" s="138">
        <v>1017</v>
      </c>
      <c r="F50" s="138">
        <v>1098</v>
      </c>
      <c r="G50" s="138">
        <v>1094</v>
      </c>
      <c r="H50" s="138">
        <v>1068</v>
      </c>
      <c r="I50" s="111">
        <v>957</v>
      </c>
      <c r="J50" s="111">
        <v>1017</v>
      </c>
      <c r="K50" s="111">
        <v>1197</v>
      </c>
      <c r="L50" s="111">
        <v>1187</v>
      </c>
    </row>
    <row r="51" spans="1:13" ht="14.25" customHeight="1">
      <c r="A51" s="773" t="s">
        <v>73</v>
      </c>
      <c r="B51" s="774"/>
      <c r="C51" s="142">
        <v>206</v>
      </c>
      <c r="D51" s="138">
        <v>275</v>
      </c>
      <c r="E51" s="138">
        <v>255</v>
      </c>
      <c r="F51" s="138">
        <v>186</v>
      </c>
      <c r="G51" s="138">
        <v>197</v>
      </c>
      <c r="H51" s="138">
        <v>210</v>
      </c>
      <c r="I51" s="111">
        <v>194</v>
      </c>
      <c r="J51" s="111">
        <v>138</v>
      </c>
      <c r="K51" s="111">
        <v>161</v>
      </c>
      <c r="L51" s="111">
        <v>177</v>
      </c>
    </row>
    <row r="52" spans="1:13" ht="14.25" customHeight="1">
      <c r="A52" s="773" t="s">
        <v>74</v>
      </c>
      <c r="B52" s="774"/>
      <c r="C52" s="142">
        <v>0</v>
      </c>
      <c r="D52" s="138">
        <v>0</v>
      </c>
      <c r="E52" s="138">
        <v>0</v>
      </c>
      <c r="F52" s="138">
        <v>0</v>
      </c>
      <c r="G52" s="138">
        <v>0</v>
      </c>
      <c r="H52" s="138">
        <v>0</v>
      </c>
      <c r="I52" s="111">
        <v>0</v>
      </c>
      <c r="J52" s="111">
        <v>0</v>
      </c>
      <c r="K52" s="111">
        <v>0</v>
      </c>
      <c r="L52" s="111">
        <v>0</v>
      </c>
    </row>
    <row r="53" spans="1:13" ht="14.25" customHeight="1">
      <c r="A53" s="773" t="s">
        <v>122</v>
      </c>
      <c r="B53" s="774"/>
      <c r="C53" s="142">
        <v>265</v>
      </c>
      <c r="D53" s="138">
        <v>313</v>
      </c>
      <c r="E53" s="138">
        <v>303</v>
      </c>
      <c r="F53" s="138">
        <v>279</v>
      </c>
      <c r="G53" s="138">
        <v>402</v>
      </c>
      <c r="H53" s="138">
        <v>489</v>
      </c>
      <c r="I53" s="111">
        <v>479</v>
      </c>
      <c r="J53" s="111">
        <v>389</v>
      </c>
      <c r="K53" s="111">
        <v>462</v>
      </c>
      <c r="L53" s="111">
        <v>472</v>
      </c>
    </row>
    <row r="54" spans="1:13" ht="14.25" customHeight="1">
      <c r="A54" s="773" t="s">
        <v>123</v>
      </c>
      <c r="B54" s="774"/>
      <c r="C54" s="142">
        <v>399</v>
      </c>
      <c r="D54" s="138">
        <v>531</v>
      </c>
      <c r="E54" s="138">
        <v>482</v>
      </c>
      <c r="F54" s="138">
        <v>398</v>
      </c>
      <c r="G54" s="138">
        <v>450</v>
      </c>
      <c r="H54" s="138">
        <v>436</v>
      </c>
      <c r="I54" s="111">
        <v>505</v>
      </c>
      <c r="J54" s="111">
        <v>520</v>
      </c>
      <c r="K54" s="111">
        <v>546</v>
      </c>
      <c r="L54" s="111">
        <v>585</v>
      </c>
    </row>
    <row r="55" spans="1:13" ht="14.25" customHeight="1">
      <c r="A55" s="773" t="s">
        <v>808</v>
      </c>
      <c r="B55" s="774"/>
      <c r="C55" s="142">
        <v>58</v>
      </c>
      <c r="D55" s="138">
        <v>139</v>
      </c>
      <c r="E55" s="138">
        <v>228</v>
      </c>
      <c r="F55" s="138">
        <v>201</v>
      </c>
      <c r="G55" s="138">
        <v>146</v>
      </c>
      <c r="H55" s="138">
        <v>114</v>
      </c>
      <c r="I55" s="111">
        <v>203</v>
      </c>
      <c r="J55" s="111">
        <v>274</v>
      </c>
      <c r="K55" s="111">
        <v>303</v>
      </c>
      <c r="L55" s="111">
        <v>346</v>
      </c>
    </row>
    <row r="56" spans="1:13" ht="14.25" customHeight="1">
      <c r="A56" s="773" t="s">
        <v>124</v>
      </c>
      <c r="B56" s="774"/>
      <c r="C56" s="142">
        <v>574</v>
      </c>
      <c r="D56" s="138">
        <v>771</v>
      </c>
      <c r="E56" s="138">
        <v>874</v>
      </c>
      <c r="F56" s="138">
        <v>824</v>
      </c>
      <c r="G56" s="138">
        <v>911</v>
      </c>
      <c r="H56" s="138">
        <v>1008</v>
      </c>
      <c r="I56" s="111">
        <v>1148</v>
      </c>
      <c r="J56" s="111">
        <v>1249</v>
      </c>
      <c r="K56" s="111">
        <v>1644</v>
      </c>
      <c r="L56" s="111">
        <v>1864</v>
      </c>
    </row>
    <row r="57" spans="1:13" ht="14.25" customHeight="1">
      <c r="A57" s="773" t="s">
        <v>125</v>
      </c>
      <c r="B57" s="774"/>
      <c r="C57" s="142">
        <v>185</v>
      </c>
      <c r="D57" s="138">
        <v>269</v>
      </c>
      <c r="E57" s="138">
        <v>256</v>
      </c>
      <c r="F57" s="138">
        <v>243</v>
      </c>
      <c r="G57" s="138">
        <v>209</v>
      </c>
      <c r="H57" s="138">
        <v>241</v>
      </c>
      <c r="I57" s="111">
        <v>266</v>
      </c>
      <c r="J57" s="111">
        <v>256</v>
      </c>
      <c r="K57" s="111">
        <v>193</v>
      </c>
      <c r="L57" s="111">
        <v>263</v>
      </c>
    </row>
    <row r="58" spans="1:13" ht="14.25" customHeight="1" thickBot="1">
      <c r="A58" s="773" t="s">
        <v>126</v>
      </c>
      <c r="B58" s="774"/>
      <c r="C58" s="143">
        <v>153</v>
      </c>
      <c r="D58" s="139">
        <v>220</v>
      </c>
      <c r="E58" s="139">
        <v>270</v>
      </c>
      <c r="F58" s="139">
        <v>275</v>
      </c>
      <c r="G58" s="139">
        <v>246</v>
      </c>
      <c r="H58" s="139">
        <v>235</v>
      </c>
      <c r="I58" s="122">
        <v>236</v>
      </c>
      <c r="J58" s="122">
        <v>310</v>
      </c>
      <c r="K58" s="122">
        <v>331</v>
      </c>
      <c r="L58" s="122">
        <v>346</v>
      </c>
    </row>
    <row r="59" spans="1:13" s="40" customFormat="1" ht="14.25" customHeight="1">
      <c r="A59" s="123" t="s">
        <v>102</v>
      </c>
      <c r="B59" s="48"/>
      <c r="C59" s="43"/>
      <c r="D59" s="144"/>
      <c r="I59" s="106"/>
      <c r="J59" s="106"/>
      <c r="K59" s="106"/>
      <c r="L59" s="106"/>
      <c r="M59" s="106"/>
    </row>
    <row r="60" spans="1:13" s="40" customFormat="1" ht="14.25" customHeight="1">
      <c r="A60" s="43"/>
      <c r="C60" s="43"/>
      <c r="D60" s="43"/>
      <c r="I60" s="106"/>
      <c r="J60" s="106"/>
      <c r="K60" s="106"/>
      <c r="L60" s="106"/>
      <c r="M60" s="106"/>
    </row>
  </sheetData>
  <customSheetViews>
    <customSheetView guid="{378F29C8-92BB-4ADE-B7C9-C2099B1BDB80}" showPageBreaks="1" view="pageBreakPreview">
      <selection activeCell="I21" sqref="I21"/>
      <rowBreaks count="1" manualBreakCount="1">
        <brk id="45" max="8" man="1"/>
      </rowBreaks>
      <pageMargins left="0.78740157480314965" right="0.78740157480314965" top="0.78740157480314965" bottom="0.78740157480314965" header="0" footer="0"/>
      <pageSetup paperSize="9" firstPageNumber="143" fitToWidth="0" fitToHeight="0" orientation="portrait" useFirstPageNumber="1" r:id="rId1"/>
      <headerFooter alignWithMargins="0"/>
    </customSheetView>
    <customSheetView guid="{E915AD50-E2BA-4B87-8EFB-8C8783D74250}" showPageBreaks="1" printArea="1" hiddenColumns="1" view="pageBreakPreview" topLeftCell="A49">
      <selection activeCell="E66" sqref="E66"/>
      <rowBreaks count="1" manualBreakCount="1">
        <brk id="45" max="6" man="1"/>
      </rowBreaks>
      <pageMargins left="0.78740157480314965" right="0.78740157480314965" top="0.78740157480314965" bottom="0.78740157480314965" header="0" footer="0"/>
      <pageSetup paperSize="9" firstPageNumber="143" orientation="portrait" useFirstPageNumber="1" r:id="rId2"/>
      <headerFooter alignWithMargins="0"/>
    </customSheetView>
    <customSheetView guid="{D533129D-736A-498B-A442-92C714A2889C}" showPageBreaks="1" printArea="1" hiddenColumns="1" view="pageBreakPreview">
      <selection activeCell="E66" sqref="E66"/>
      <rowBreaks count="1" manualBreakCount="1">
        <brk id="45" max="6" man="1"/>
      </rowBreaks>
      <pageMargins left="0.78740157480314965" right="0.78740157480314965" top="0.78740157480314965" bottom="0.78740157480314965" header="0" footer="0"/>
      <pageSetup paperSize="9" firstPageNumber="143" orientation="portrait" useFirstPageNumber="1" r:id="rId3"/>
      <headerFooter alignWithMargins="0"/>
    </customSheetView>
    <customSheetView guid="{90A86BFC-5A29-47A1-B16B-2C88BEE8AA08}" showPageBreaks="1" printArea="1" hiddenRows="1" hiddenColumns="1" view="pageBreakPreview" topLeftCell="A28">
      <selection activeCell="G59" sqref="G59"/>
      <rowBreaks count="1" manualBreakCount="1">
        <brk id="45" max="6" man="1"/>
      </rowBreaks>
      <pageMargins left="0.78740157480314965" right="0.78740157480314965" top="0.78740157480314965" bottom="0.78740157480314965" header="0" footer="0"/>
      <pageSetup paperSize="9" firstPageNumber="143" orientation="portrait" useFirstPageNumber="1" r:id="rId4"/>
      <headerFooter alignWithMargins="0"/>
    </customSheetView>
    <customSheetView guid="{3EB8CC3E-9A82-4E16-A97F-626541589659}" showPageBreaks="1" printArea="1" hiddenRows="1" hiddenColumns="1" view="pageBreakPreview" topLeftCell="A28">
      <selection activeCell="G59" sqref="G59"/>
      <rowBreaks count="1" manualBreakCount="1">
        <brk id="45" max="6" man="1"/>
      </rowBreaks>
      <pageMargins left="0.78740157480314965" right="0.78740157480314965" top="0.78740157480314965" bottom="0.78740157480314965" header="0" footer="0"/>
      <pageSetup paperSize="9" firstPageNumber="143" orientation="portrait" useFirstPageNumber="1" r:id="rId5"/>
      <headerFooter alignWithMargins="0"/>
    </customSheetView>
    <customSheetView guid="{36BB60DB-041E-4283-9C5E-6CB41743C82C}" showPageBreaks="1" printArea="1" hiddenColumns="1" view="pageBreakPreview" topLeftCell="A49">
      <selection activeCell="E66" sqref="E66"/>
      <rowBreaks count="1" manualBreakCount="1">
        <brk id="45" max="6" man="1"/>
      </rowBreaks>
      <pageMargins left="0.78740157480314965" right="0.78740157480314965" top="0.78740157480314965" bottom="0.78740157480314965" header="0" footer="0"/>
      <pageSetup paperSize="9" firstPageNumber="143" orientation="portrait" useFirstPageNumber="1" r:id="rId6"/>
      <headerFooter alignWithMargins="0"/>
    </customSheetView>
    <customSheetView guid="{BF4B2B80-652C-4497-A8CD-0B9D15218EEA}" showPageBreaks="1" printArea="1" hiddenColumns="1" view="pageBreakPreview" topLeftCell="A49">
      <selection activeCell="E66" sqref="E66"/>
      <rowBreaks count="1" manualBreakCount="1">
        <brk id="45" max="6" man="1"/>
      </rowBreaks>
      <pageMargins left="0.78740157480314965" right="0.78740157480314965" top="0.78740157480314965" bottom="0.78740157480314965" header="0" footer="0"/>
      <pageSetup paperSize="9" firstPageNumber="143" orientation="portrait" useFirstPageNumber="1" r:id="rId7"/>
      <headerFooter alignWithMargins="0"/>
    </customSheetView>
    <customSheetView guid="{3A745724-A3E9-4CE2-9AF5-16042FA6772E}" showPageBreaks="1" printArea="1" hiddenColumns="1" view="pageBreakPreview" topLeftCell="A49">
      <selection activeCell="E66" sqref="E66"/>
      <rowBreaks count="1" manualBreakCount="1">
        <brk id="45" max="6" man="1"/>
      </rowBreaks>
      <pageMargins left="0.78740157480314965" right="0.78740157480314965" top="0.78740157480314965" bottom="0.78740157480314965" header="0" footer="0"/>
      <pageSetup paperSize="9" firstPageNumber="143" orientation="portrait" useFirstPageNumber="1" r:id="rId8"/>
      <headerFooter alignWithMargins="0"/>
    </customSheetView>
    <customSheetView guid="{C0D1F2EE-D3C8-4F38-B430-B11033DBCA91}" showPageBreaks="1" printArea="1" hiddenColumns="1" view="pageBreakPreview" topLeftCell="A49">
      <selection activeCell="E66" sqref="E66"/>
      <rowBreaks count="1" manualBreakCount="1">
        <brk id="45" max="6" man="1"/>
      </rowBreaks>
      <pageMargins left="0.78740157480314965" right="0.78740157480314965" top="0.78740157480314965" bottom="0.78740157480314965" header="0" footer="0"/>
      <pageSetup paperSize="9" firstPageNumber="143" orientation="portrait" useFirstPageNumber="1" r:id="rId9"/>
      <headerFooter alignWithMargins="0"/>
    </customSheetView>
    <customSheetView guid="{6380E969-9150-4DC9-BD07-C27618D1043B}" showPageBreaks="1" printArea="1" hiddenColumns="1" view="pageBreakPreview" topLeftCell="A49">
      <selection activeCell="E66" sqref="E66"/>
      <rowBreaks count="1" manualBreakCount="1">
        <brk id="45" max="6" man="1"/>
      </rowBreaks>
      <pageMargins left="0.78740157480314965" right="0.78740157480314965" top="0.78740157480314965" bottom="0.78740157480314965" header="0" footer="0"/>
      <pageSetup paperSize="9" firstPageNumber="143" orientation="portrait" useFirstPageNumber="1" r:id="rId10"/>
      <headerFooter alignWithMargins="0"/>
    </customSheetView>
    <customSheetView guid="{38C25886-CB6F-4791-A7C3-87C355F1046F}" showPageBreaks="1" printArea="1" hiddenColumns="1" view="pageBreakPreview" topLeftCell="A49">
      <selection activeCell="E66" sqref="E66"/>
      <rowBreaks count="1" manualBreakCount="1">
        <brk id="45" max="6" man="1"/>
      </rowBreaks>
      <pageMargins left="0.78740157480314965" right="0.78740157480314965" top="0.78740157480314965" bottom="0.78740157480314965" header="0" footer="0"/>
      <pageSetup paperSize="9" firstPageNumber="143" orientation="portrait" useFirstPageNumber="1" r:id="rId11"/>
      <headerFooter alignWithMargins="0"/>
    </customSheetView>
    <customSheetView guid="{4ED3DD2F-8CAA-4A09-878B-C46395F0A843}" showPageBreaks="1" printArea="1" hiddenRows="1" hiddenColumns="1" view="pageBreakPreview" topLeftCell="A40">
      <selection activeCell="G60" sqref="G60"/>
      <rowBreaks count="1" manualBreakCount="1">
        <brk id="45" max="6" man="1"/>
      </rowBreaks>
      <pageMargins left="0.78740157480314965" right="0.78740157480314965" top="0.78740157480314965" bottom="0.78740157480314965" header="0" footer="0"/>
      <pageSetup paperSize="9" firstPageNumber="143" orientation="portrait" useFirstPageNumber="1" r:id="rId12"/>
      <headerFooter alignWithMargins="0"/>
    </customSheetView>
    <customSheetView guid="{A19DCD98-7108-4C1C-AB15-215177A88340}" showPageBreaks="1" printArea="1" hiddenRows="1" hiddenColumns="1" view="pageBreakPreview" topLeftCell="A28">
      <selection activeCell="G59" sqref="G59"/>
      <rowBreaks count="1" manualBreakCount="1">
        <brk id="45" max="6" man="1"/>
      </rowBreaks>
      <pageMargins left="0.78740157480314965" right="0.78740157480314965" top="0.78740157480314965" bottom="0.78740157480314965" header="0" footer="0"/>
      <pageSetup paperSize="9" firstPageNumber="143" orientation="portrait" useFirstPageNumber="1" r:id="rId13"/>
      <headerFooter alignWithMargins="0"/>
    </customSheetView>
    <customSheetView guid="{C9DA7DD4-8D8F-46CB-8ADE-6A720D9EA476}" showPageBreaks="1" printArea="1" hiddenColumns="1" view="pageBreakPreview" topLeftCell="A49">
      <selection activeCell="E66" sqref="E66"/>
      <rowBreaks count="1" manualBreakCount="1">
        <brk id="45" max="6" man="1"/>
      </rowBreaks>
      <pageMargins left="0.78740157480314965" right="0.78740157480314965" top="0.78740157480314965" bottom="0.78740157480314965" header="0" footer="0"/>
      <pageSetup paperSize="9" firstPageNumber="143" orientation="portrait" useFirstPageNumber="1" r:id="rId14"/>
      <headerFooter alignWithMargins="0"/>
    </customSheetView>
    <customSheetView guid="{71F5222F-F46C-4BE2-8A3D-CE83EDF671DC}" showPageBreaks="1" printArea="1" hiddenColumns="1" view="pageBreakPreview" topLeftCell="A49">
      <selection activeCell="E66" sqref="E66"/>
      <rowBreaks count="1" manualBreakCount="1">
        <brk id="45" max="6" man="1"/>
      </rowBreaks>
      <pageMargins left="0.78740157480314965" right="0.78740157480314965" top="0.78740157480314965" bottom="0.78740157480314965" header="0" footer="0"/>
      <pageSetup paperSize="9" firstPageNumber="143" orientation="portrait" useFirstPageNumber="1" r:id="rId15"/>
      <headerFooter alignWithMargins="0"/>
    </customSheetView>
    <customSheetView guid="{971791CA-EC65-441D-904E-2D910B41BB6F}" showPageBreaks="1" printArea="1" hiddenColumns="1" view="pageBreakPreview">
      <selection activeCell="E66" sqref="E66"/>
      <rowBreaks count="1" manualBreakCount="1">
        <brk id="45" max="6" man="1"/>
      </rowBreaks>
      <pageMargins left="0.78740157480314965" right="0.78740157480314965" top="0.78740157480314965" bottom="0.78740157480314965" header="0" footer="0"/>
      <pageSetup paperSize="9" firstPageNumber="143" orientation="portrait" useFirstPageNumber="1" r:id="rId16"/>
      <headerFooter alignWithMargins="0"/>
    </customSheetView>
    <customSheetView guid="{20AE4CA4-61C1-4B1C-9914-391FCF28BAB4}" showPageBreaks="1" printArea="1" hiddenColumns="1" view="pageBreakPreview" topLeftCell="A16">
      <selection activeCell="I54" sqref="I54"/>
      <rowBreaks count="1" manualBreakCount="1">
        <brk id="45" max="8" man="1"/>
      </rowBreaks>
      <pageMargins left="0.78740157480314965" right="0.78740157480314965" top="0.78740157480314965" bottom="0.78740157480314965" header="0" footer="0"/>
      <pageSetup paperSize="9" firstPageNumber="143" fitToWidth="0" fitToHeight="0" orientation="portrait" useFirstPageNumber="1" r:id="rId17"/>
      <headerFooter alignWithMargins="0"/>
    </customSheetView>
    <customSheetView guid="{ACF7D32B-F82D-4EA0-BCE1-A3C3FF1B008D}" showPageBreaks="1" view="pageBreakPreview">
      <selection activeCell="I21" sqref="I21"/>
      <rowBreaks count="1" manualBreakCount="1">
        <brk id="45" max="8" man="1"/>
      </rowBreaks>
      <pageMargins left="0.78740157480314965" right="0.78740157480314965" top="0.78740157480314965" bottom="0.78740157480314965" header="0" footer="0"/>
      <pageSetup paperSize="9" firstPageNumber="143" fitToWidth="0" fitToHeight="0" orientation="portrait" useFirstPageNumber="1" r:id="rId18"/>
      <headerFooter alignWithMargins="0"/>
    </customSheetView>
  </customSheetViews>
  <mergeCells count="26">
    <mergeCell ref="A30:B30"/>
    <mergeCell ref="A2:B2"/>
    <mergeCell ref="A3:B3"/>
    <mergeCell ref="A12:B12"/>
    <mergeCell ref="A25:B25"/>
    <mergeCell ref="A26:B26"/>
    <mergeCell ref="A58:B58"/>
    <mergeCell ref="A51:B51"/>
    <mergeCell ref="A52:B52"/>
    <mergeCell ref="A53:B53"/>
    <mergeCell ref="A54:B54"/>
    <mergeCell ref="A55:B55"/>
    <mergeCell ref="A56:B56"/>
    <mergeCell ref="A57:B57"/>
    <mergeCell ref="A50:B50"/>
    <mergeCell ref="A35:B35"/>
    <mergeCell ref="A36:B36"/>
    <mergeCell ref="A37:B37"/>
    <mergeCell ref="A38:B38"/>
    <mergeCell ref="A39:B39"/>
    <mergeCell ref="A40:B40"/>
    <mergeCell ref="A41:B41"/>
    <mergeCell ref="A46:B46"/>
    <mergeCell ref="A47:B47"/>
    <mergeCell ref="A48:B48"/>
    <mergeCell ref="A49:B49"/>
  </mergeCells>
  <phoneticPr fontId="3"/>
  <printOptions gridLinesSet="0"/>
  <pageMargins left="0.78740157480314965" right="0.78740157480314965" top="0.78740157480314965" bottom="0.78740157480314965" header="0" footer="0"/>
  <pageSetup paperSize="9" firstPageNumber="143" fitToHeight="0" orientation="portrait" useFirstPageNumber="1" r:id="rId19"/>
  <headerFooter alignWithMargins="0"/>
  <rowBreaks count="1" manualBreakCount="1">
    <brk id="44"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61"/>
  <sheetViews>
    <sheetView view="pageBreakPreview" topLeftCell="A22" zoomScaleNormal="120" zoomScaleSheetLayoutView="120" workbookViewId="0">
      <selection activeCell="D41" sqref="D41"/>
    </sheetView>
  </sheetViews>
  <sheetFormatPr defaultColWidth="10.4140625" defaultRowHeight="16.649999999999999" customHeight="1"/>
  <cols>
    <col min="1" max="1" width="22.9140625" style="53" customWidth="1"/>
    <col min="2" max="3" width="11.58203125" style="53" hidden="1" customWidth="1"/>
    <col min="4" max="4" width="10.58203125" style="53" customWidth="1"/>
    <col min="5" max="8" width="10.58203125" style="29" customWidth="1"/>
    <col min="9" max="9" width="10.58203125" style="53" customWidth="1"/>
    <col min="10" max="256" width="10.4140625" style="53"/>
    <col min="257" max="257" width="22.9140625" style="53" customWidth="1"/>
    <col min="258" max="263" width="12.5" style="53" customWidth="1"/>
    <col min="264" max="512" width="10.4140625" style="53"/>
    <col min="513" max="513" width="22.9140625" style="53" customWidth="1"/>
    <col min="514" max="519" width="12.5" style="53" customWidth="1"/>
    <col min="520" max="768" width="10.4140625" style="53"/>
    <col min="769" max="769" width="22.9140625" style="53" customWidth="1"/>
    <col min="770" max="775" width="12.5" style="53" customWidth="1"/>
    <col min="776" max="1024" width="10.4140625" style="53"/>
    <col min="1025" max="1025" width="22.9140625" style="53" customWidth="1"/>
    <col min="1026" max="1031" width="12.5" style="53" customWidth="1"/>
    <col min="1032" max="1280" width="10.4140625" style="53"/>
    <col min="1281" max="1281" width="22.9140625" style="53" customWidth="1"/>
    <col min="1282" max="1287" width="12.5" style="53" customWidth="1"/>
    <col min="1288" max="1536" width="10.4140625" style="53"/>
    <col min="1537" max="1537" width="22.9140625" style="53" customWidth="1"/>
    <col min="1538" max="1543" width="12.5" style="53" customWidth="1"/>
    <col min="1544" max="1792" width="10.4140625" style="53"/>
    <col min="1793" max="1793" width="22.9140625" style="53" customWidth="1"/>
    <col min="1794" max="1799" width="12.5" style="53" customWidth="1"/>
    <col min="1800" max="2048" width="10.4140625" style="53"/>
    <col min="2049" max="2049" width="22.9140625" style="53" customWidth="1"/>
    <col min="2050" max="2055" width="12.5" style="53" customWidth="1"/>
    <col min="2056" max="2304" width="10.4140625" style="53"/>
    <col min="2305" max="2305" width="22.9140625" style="53" customWidth="1"/>
    <col min="2306" max="2311" width="12.5" style="53" customWidth="1"/>
    <col min="2312" max="2560" width="10.4140625" style="53"/>
    <col min="2561" max="2561" width="22.9140625" style="53" customWidth="1"/>
    <col min="2562" max="2567" width="12.5" style="53" customWidth="1"/>
    <col min="2568" max="2816" width="10.4140625" style="53"/>
    <col min="2817" max="2817" width="22.9140625" style="53" customWidth="1"/>
    <col min="2818" max="2823" width="12.5" style="53" customWidth="1"/>
    <col min="2824" max="3072" width="10.4140625" style="53"/>
    <col min="3073" max="3073" width="22.9140625" style="53" customWidth="1"/>
    <col min="3074" max="3079" width="12.5" style="53" customWidth="1"/>
    <col min="3080" max="3328" width="10.4140625" style="53"/>
    <col min="3329" max="3329" width="22.9140625" style="53" customWidth="1"/>
    <col min="3330" max="3335" width="12.5" style="53" customWidth="1"/>
    <col min="3336" max="3584" width="10.4140625" style="53"/>
    <col min="3585" max="3585" width="22.9140625" style="53" customWidth="1"/>
    <col min="3586" max="3591" width="12.5" style="53" customWidth="1"/>
    <col min="3592" max="3840" width="10.4140625" style="53"/>
    <col min="3841" max="3841" width="22.9140625" style="53" customWidth="1"/>
    <col min="3842" max="3847" width="12.5" style="53" customWidth="1"/>
    <col min="3848" max="4096" width="10.4140625" style="53"/>
    <col min="4097" max="4097" width="22.9140625" style="53" customWidth="1"/>
    <col min="4098" max="4103" width="12.5" style="53" customWidth="1"/>
    <col min="4104" max="4352" width="10.4140625" style="53"/>
    <col min="4353" max="4353" width="22.9140625" style="53" customWidth="1"/>
    <col min="4354" max="4359" width="12.5" style="53" customWidth="1"/>
    <col min="4360" max="4608" width="10.4140625" style="53"/>
    <col min="4609" max="4609" width="22.9140625" style="53" customWidth="1"/>
    <col min="4610" max="4615" width="12.5" style="53" customWidth="1"/>
    <col min="4616" max="4864" width="10.4140625" style="53"/>
    <col min="4865" max="4865" width="22.9140625" style="53" customWidth="1"/>
    <col min="4866" max="4871" width="12.5" style="53" customWidth="1"/>
    <col min="4872" max="5120" width="10.4140625" style="53"/>
    <col min="5121" max="5121" width="22.9140625" style="53" customWidth="1"/>
    <col min="5122" max="5127" width="12.5" style="53" customWidth="1"/>
    <col min="5128" max="5376" width="10.4140625" style="53"/>
    <col min="5377" max="5377" width="22.9140625" style="53" customWidth="1"/>
    <col min="5378" max="5383" width="12.5" style="53" customWidth="1"/>
    <col min="5384" max="5632" width="10.4140625" style="53"/>
    <col min="5633" max="5633" width="22.9140625" style="53" customWidth="1"/>
    <col min="5634" max="5639" width="12.5" style="53" customWidth="1"/>
    <col min="5640" max="5888" width="10.4140625" style="53"/>
    <col min="5889" max="5889" width="22.9140625" style="53" customWidth="1"/>
    <col min="5890" max="5895" width="12.5" style="53" customWidth="1"/>
    <col min="5896" max="6144" width="10.4140625" style="53"/>
    <col min="6145" max="6145" width="22.9140625" style="53" customWidth="1"/>
    <col min="6146" max="6151" width="12.5" style="53" customWidth="1"/>
    <col min="6152" max="6400" width="10.4140625" style="53"/>
    <col min="6401" max="6401" width="22.9140625" style="53" customWidth="1"/>
    <col min="6402" max="6407" width="12.5" style="53" customWidth="1"/>
    <col min="6408" max="6656" width="10.4140625" style="53"/>
    <col min="6657" max="6657" width="22.9140625" style="53" customWidth="1"/>
    <col min="6658" max="6663" width="12.5" style="53" customWidth="1"/>
    <col min="6664" max="6912" width="10.4140625" style="53"/>
    <col min="6913" max="6913" width="22.9140625" style="53" customWidth="1"/>
    <col min="6914" max="6919" width="12.5" style="53" customWidth="1"/>
    <col min="6920" max="7168" width="10.4140625" style="53"/>
    <col min="7169" max="7169" width="22.9140625" style="53" customWidth="1"/>
    <col min="7170" max="7175" width="12.5" style="53" customWidth="1"/>
    <col min="7176" max="7424" width="10.4140625" style="53"/>
    <col min="7425" max="7425" width="22.9140625" style="53" customWidth="1"/>
    <col min="7426" max="7431" width="12.5" style="53" customWidth="1"/>
    <col min="7432" max="7680" width="10.4140625" style="53"/>
    <col min="7681" max="7681" width="22.9140625" style="53" customWidth="1"/>
    <col min="7682" max="7687" width="12.5" style="53" customWidth="1"/>
    <col min="7688" max="7936" width="10.4140625" style="53"/>
    <col min="7937" max="7937" width="22.9140625" style="53" customWidth="1"/>
    <col min="7938" max="7943" width="12.5" style="53" customWidth="1"/>
    <col min="7944" max="8192" width="10.4140625" style="53"/>
    <col min="8193" max="8193" width="22.9140625" style="53" customWidth="1"/>
    <col min="8194" max="8199" width="12.5" style="53" customWidth="1"/>
    <col min="8200" max="8448" width="10.4140625" style="53"/>
    <col min="8449" max="8449" width="22.9140625" style="53" customWidth="1"/>
    <col min="8450" max="8455" width="12.5" style="53" customWidth="1"/>
    <col min="8456" max="8704" width="10.4140625" style="53"/>
    <col min="8705" max="8705" width="22.9140625" style="53" customWidth="1"/>
    <col min="8706" max="8711" width="12.5" style="53" customWidth="1"/>
    <col min="8712" max="8960" width="10.4140625" style="53"/>
    <col min="8961" max="8961" width="22.9140625" style="53" customWidth="1"/>
    <col min="8962" max="8967" width="12.5" style="53" customWidth="1"/>
    <col min="8968" max="9216" width="10.4140625" style="53"/>
    <col min="9217" max="9217" width="22.9140625" style="53" customWidth="1"/>
    <col min="9218" max="9223" width="12.5" style="53" customWidth="1"/>
    <col min="9224" max="9472" width="10.4140625" style="53"/>
    <col min="9473" max="9473" width="22.9140625" style="53" customWidth="1"/>
    <col min="9474" max="9479" width="12.5" style="53" customWidth="1"/>
    <col min="9480" max="9728" width="10.4140625" style="53"/>
    <col min="9729" max="9729" width="22.9140625" style="53" customWidth="1"/>
    <col min="9730" max="9735" width="12.5" style="53" customWidth="1"/>
    <col min="9736" max="9984" width="10.4140625" style="53"/>
    <col min="9985" max="9985" width="22.9140625" style="53" customWidth="1"/>
    <col min="9986" max="9991" width="12.5" style="53" customWidth="1"/>
    <col min="9992" max="10240" width="10.4140625" style="53"/>
    <col min="10241" max="10241" width="22.9140625" style="53" customWidth="1"/>
    <col min="10242" max="10247" width="12.5" style="53" customWidth="1"/>
    <col min="10248" max="10496" width="10.4140625" style="53"/>
    <col min="10497" max="10497" width="22.9140625" style="53" customWidth="1"/>
    <col min="10498" max="10503" width="12.5" style="53" customWidth="1"/>
    <col min="10504" max="10752" width="10.4140625" style="53"/>
    <col min="10753" max="10753" width="22.9140625" style="53" customWidth="1"/>
    <col min="10754" max="10759" width="12.5" style="53" customWidth="1"/>
    <col min="10760" max="11008" width="10.4140625" style="53"/>
    <col min="11009" max="11009" width="22.9140625" style="53" customWidth="1"/>
    <col min="11010" max="11015" width="12.5" style="53" customWidth="1"/>
    <col min="11016" max="11264" width="10.4140625" style="53"/>
    <col min="11265" max="11265" width="22.9140625" style="53" customWidth="1"/>
    <col min="11266" max="11271" width="12.5" style="53" customWidth="1"/>
    <col min="11272" max="11520" width="10.4140625" style="53"/>
    <col min="11521" max="11521" width="22.9140625" style="53" customWidth="1"/>
    <col min="11522" max="11527" width="12.5" style="53" customWidth="1"/>
    <col min="11528" max="11776" width="10.4140625" style="53"/>
    <col min="11777" max="11777" width="22.9140625" style="53" customWidth="1"/>
    <col min="11778" max="11783" width="12.5" style="53" customWidth="1"/>
    <col min="11784" max="12032" width="10.4140625" style="53"/>
    <col min="12033" max="12033" width="22.9140625" style="53" customWidth="1"/>
    <col min="12034" max="12039" width="12.5" style="53" customWidth="1"/>
    <col min="12040" max="12288" width="10.4140625" style="53"/>
    <col min="12289" max="12289" width="22.9140625" style="53" customWidth="1"/>
    <col min="12290" max="12295" width="12.5" style="53" customWidth="1"/>
    <col min="12296" max="12544" width="10.4140625" style="53"/>
    <col min="12545" max="12545" width="22.9140625" style="53" customWidth="1"/>
    <col min="12546" max="12551" width="12.5" style="53" customWidth="1"/>
    <col min="12552" max="12800" width="10.4140625" style="53"/>
    <col min="12801" max="12801" width="22.9140625" style="53" customWidth="1"/>
    <col min="12802" max="12807" width="12.5" style="53" customWidth="1"/>
    <col min="12808" max="13056" width="10.4140625" style="53"/>
    <col min="13057" max="13057" width="22.9140625" style="53" customWidth="1"/>
    <col min="13058" max="13063" width="12.5" style="53" customWidth="1"/>
    <col min="13064" max="13312" width="10.4140625" style="53"/>
    <col min="13313" max="13313" width="22.9140625" style="53" customWidth="1"/>
    <col min="13314" max="13319" width="12.5" style="53" customWidth="1"/>
    <col min="13320" max="13568" width="10.4140625" style="53"/>
    <col min="13569" max="13569" width="22.9140625" style="53" customWidth="1"/>
    <col min="13570" max="13575" width="12.5" style="53" customWidth="1"/>
    <col min="13576" max="13824" width="10.4140625" style="53"/>
    <col min="13825" max="13825" width="22.9140625" style="53" customWidth="1"/>
    <col min="13826" max="13831" width="12.5" style="53" customWidth="1"/>
    <col min="13832" max="14080" width="10.4140625" style="53"/>
    <col min="14081" max="14081" width="22.9140625" style="53" customWidth="1"/>
    <col min="14082" max="14087" width="12.5" style="53" customWidth="1"/>
    <col min="14088" max="14336" width="10.4140625" style="53"/>
    <col min="14337" max="14337" width="22.9140625" style="53" customWidth="1"/>
    <col min="14338" max="14343" width="12.5" style="53" customWidth="1"/>
    <col min="14344" max="14592" width="10.4140625" style="53"/>
    <col min="14593" max="14593" width="22.9140625" style="53" customWidth="1"/>
    <col min="14594" max="14599" width="12.5" style="53" customWidth="1"/>
    <col min="14600" max="14848" width="10.4140625" style="53"/>
    <col min="14849" max="14849" width="22.9140625" style="53" customWidth="1"/>
    <col min="14850" max="14855" width="12.5" style="53" customWidth="1"/>
    <col min="14856" max="15104" width="10.4140625" style="53"/>
    <col min="15105" max="15105" width="22.9140625" style="53" customWidth="1"/>
    <col min="15106" max="15111" width="12.5" style="53" customWidth="1"/>
    <col min="15112" max="15360" width="10.4140625" style="53"/>
    <col min="15361" max="15361" width="22.9140625" style="53" customWidth="1"/>
    <col min="15362" max="15367" width="12.5" style="53" customWidth="1"/>
    <col min="15368" max="15616" width="10.4140625" style="53"/>
    <col min="15617" max="15617" width="22.9140625" style="53" customWidth="1"/>
    <col min="15618" max="15623" width="12.5" style="53" customWidth="1"/>
    <col min="15624" max="15872" width="10.4140625" style="53"/>
    <col min="15873" max="15873" width="22.9140625" style="53" customWidth="1"/>
    <col min="15874" max="15879" width="12.5" style="53" customWidth="1"/>
    <col min="15880" max="16128" width="10.4140625" style="53"/>
    <col min="16129" max="16129" width="22.9140625" style="53" customWidth="1"/>
    <col min="16130" max="16135" width="12.5" style="53" customWidth="1"/>
    <col min="16136" max="16384" width="10.4140625" style="53"/>
  </cols>
  <sheetData>
    <row r="1" spans="1:10" s="40" customFormat="1" ht="20" customHeight="1">
      <c r="A1" s="145" t="s">
        <v>127</v>
      </c>
      <c r="B1" s="145"/>
      <c r="D1" s="14"/>
      <c r="E1" s="14"/>
      <c r="F1" s="14"/>
      <c r="G1" s="14"/>
      <c r="H1" s="14"/>
    </row>
    <row r="2" spans="1:10" s="40" customFormat="1" ht="15" customHeight="1" thickBot="1">
      <c r="A2" s="648" t="s">
        <v>128</v>
      </c>
      <c r="B2" s="146"/>
      <c r="D2" s="18"/>
      <c r="E2" s="30"/>
      <c r="F2" s="30"/>
      <c r="G2" s="30"/>
      <c r="H2" s="30" t="s">
        <v>129</v>
      </c>
    </row>
    <row r="3" spans="1:10" s="40" customFormat="1" ht="22" customHeight="1">
      <c r="A3" s="630" t="s">
        <v>130</v>
      </c>
      <c r="B3" s="631" t="s">
        <v>756</v>
      </c>
      <c r="C3" s="631" t="s">
        <v>16</v>
      </c>
      <c r="D3" s="631" t="s">
        <v>818</v>
      </c>
      <c r="E3" s="655" t="s">
        <v>722</v>
      </c>
      <c r="F3" s="655" t="s">
        <v>761</v>
      </c>
      <c r="G3" s="655" t="s">
        <v>760</v>
      </c>
      <c r="H3" s="655" t="s">
        <v>791</v>
      </c>
    </row>
    <row r="4" spans="1:10" ht="12.5" customHeight="1">
      <c r="A4" s="632" t="s">
        <v>132</v>
      </c>
      <c r="B4" s="633">
        <v>2652581</v>
      </c>
      <c r="C4" s="633">
        <v>2609133</v>
      </c>
      <c r="D4" s="633">
        <v>2509737</v>
      </c>
      <c r="E4" s="634">
        <v>2464087</v>
      </c>
      <c r="F4" s="634">
        <v>2402695</v>
      </c>
      <c r="G4" s="634">
        <v>2367041</v>
      </c>
      <c r="H4" s="634">
        <v>2379996</v>
      </c>
    </row>
    <row r="5" spans="1:10" ht="12.5" customHeight="1">
      <c r="A5" s="635" t="s">
        <v>133</v>
      </c>
      <c r="B5" s="636">
        <v>2345572</v>
      </c>
      <c r="C5" s="636">
        <v>2419593</v>
      </c>
      <c r="D5" s="636">
        <v>15</v>
      </c>
      <c r="E5" s="634">
        <v>3223</v>
      </c>
      <c r="F5" s="634">
        <v>12157</v>
      </c>
      <c r="G5" s="634">
        <v>3676</v>
      </c>
      <c r="H5" s="634">
        <v>184</v>
      </c>
    </row>
    <row r="6" spans="1:10" ht="12.5" customHeight="1">
      <c r="A6" s="635" t="s">
        <v>134</v>
      </c>
      <c r="B6" s="636">
        <v>607772</v>
      </c>
      <c r="C6" s="636">
        <v>608583</v>
      </c>
      <c r="D6" s="636">
        <v>7966487</v>
      </c>
      <c r="E6" s="634">
        <v>8097341</v>
      </c>
      <c r="F6" s="634">
        <v>7863386</v>
      </c>
      <c r="G6" s="634">
        <v>8287873</v>
      </c>
      <c r="H6" s="634">
        <v>8216780</v>
      </c>
    </row>
    <row r="7" spans="1:10" ht="12.5" customHeight="1">
      <c r="A7" s="635" t="s">
        <v>135</v>
      </c>
      <c r="B7" s="636">
        <v>1133338</v>
      </c>
      <c r="C7" s="636">
        <v>1163943</v>
      </c>
      <c r="D7" s="636">
        <v>876577</v>
      </c>
      <c r="E7" s="634">
        <v>1078897</v>
      </c>
      <c r="F7" s="634">
        <v>1065577</v>
      </c>
      <c r="G7" s="634">
        <v>1022372</v>
      </c>
      <c r="H7" s="634">
        <v>1053872</v>
      </c>
    </row>
    <row r="8" spans="1:10" ht="12.5" customHeight="1">
      <c r="A8" s="635" t="s">
        <v>136</v>
      </c>
      <c r="B8" s="636">
        <v>450871</v>
      </c>
      <c r="C8" s="636">
        <v>661891</v>
      </c>
      <c r="D8" s="636">
        <v>607931</v>
      </c>
      <c r="E8" s="634">
        <v>199886</v>
      </c>
      <c r="F8" s="634">
        <v>254359</v>
      </c>
      <c r="G8" s="634">
        <v>264879</v>
      </c>
      <c r="H8" s="634">
        <v>189179</v>
      </c>
    </row>
    <row r="9" spans="1:10" ht="12.5" customHeight="1">
      <c r="A9" s="1334" t="s">
        <v>60</v>
      </c>
      <c r="B9" s="1335">
        <v>6260717</v>
      </c>
      <c r="C9" s="1335">
        <v>6284362</v>
      </c>
      <c r="D9" s="1335">
        <v>42087</v>
      </c>
      <c r="E9" s="1336">
        <v>108560</v>
      </c>
      <c r="F9" s="1336">
        <v>104617</v>
      </c>
      <c r="G9" s="1336">
        <v>71958</v>
      </c>
      <c r="H9" s="1336">
        <v>91027</v>
      </c>
    </row>
    <row r="10" spans="1:10" ht="12.5" customHeight="1" thickBot="1">
      <c r="A10" s="1332" t="s">
        <v>137</v>
      </c>
      <c r="B10" s="1333">
        <v>13450851</v>
      </c>
      <c r="C10" s="1333">
        <v>13747505</v>
      </c>
      <c r="D10" s="1333">
        <v>12002834</v>
      </c>
      <c r="E10" s="1333">
        <v>11951994</v>
      </c>
      <c r="F10" s="1333">
        <v>11702791</v>
      </c>
      <c r="G10" s="1333">
        <f>SUM(G4:G9)</f>
        <v>12017799</v>
      </c>
      <c r="H10" s="1333">
        <f>SUM(H4:H9)</f>
        <v>11931038</v>
      </c>
      <c r="J10" s="151"/>
    </row>
    <row r="11" spans="1:10" ht="5" customHeight="1">
      <c r="A11" s="152"/>
      <c r="B11" s="150"/>
      <c r="C11" s="150"/>
      <c r="D11" s="150"/>
      <c r="E11" s="150"/>
      <c r="F11" s="53"/>
      <c r="G11" s="53"/>
      <c r="H11" s="53"/>
    </row>
    <row r="12" spans="1:10" s="40" customFormat="1" ht="15" customHeight="1" thickBot="1">
      <c r="A12" s="648" t="s">
        <v>138</v>
      </c>
      <c r="B12" s="30"/>
      <c r="C12" s="30"/>
      <c r="D12" s="30"/>
      <c r="E12" s="30"/>
      <c r="F12" s="41"/>
      <c r="G12" s="146"/>
      <c r="H12" s="146" t="s">
        <v>129</v>
      </c>
    </row>
    <row r="13" spans="1:10" s="40" customFormat="1" ht="22" customHeight="1">
      <c r="A13" s="153" t="s">
        <v>130</v>
      </c>
      <c r="B13" s="147" t="s">
        <v>756</v>
      </c>
      <c r="C13" s="147" t="s">
        <v>16</v>
      </c>
      <c r="D13" s="148" t="s">
        <v>49</v>
      </c>
      <c r="E13" s="628" t="s">
        <v>722</v>
      </c>
      <c r="F13" s="628" t="s">
        <v>761</v>
      </c>
      <c r="G13" s="628" t="s">
        <v>760</v>
      </c>
      <c r="H13" s="628" t="s">
        <v>791</v>
      </c>
    </row>
    <row r="14" spans="1:10" ht="13" customHeight="1">
      <c r="A14" s="632" t="s">
        <v>139</v>
      </c>
      <c r="B14" s="633">
        <v>139787</v>
      </c>
      <c r="C14" s="633">
        <v>143463</v>
      </c>
      <c r="D14" s="633">
        <v>147406</v>
      </c>
      <c r="E14" s="634">
        <v>155313</v>
      </c>
      <c r="F14" s="634">
        <v>159928</v>
      </c>
      <c r="G14" s="634">
        <v>147594</v>
      </c>
      <c r="H14" s="634">
        <v>153266</v>
      </c>
    </row>
    <row r="15" spans="1:10" ht="13" customHeight="1">
      <c r="A15" s="635" t="s">
        <v>140</v>
      </c>
      <c r="B15" s="636">
        <v>7651327</v>
      </c>
      <c r="C15" s="636">
        <v>7813729</v>
      </c>
      <c r="D15" s="636">
        <v>7781322</v>
      </c>
      <c r="E15" s="634">
        <v>7900013</v>
      </c>
      <c r="F15" s="634">
        <v>7605892</v>
      </c>
      <c r="G15" s="634">
        <v>8069252</v>
      </c>
      <c r="H15" s="634">
        <v>8006571</v>
      </c>
    </row>
    <row r="16" spans="1:10" ht="13" customHeight="1">
      <c r="A16" s="635" t="s">
        <v>693</v>
      </c>
      <c r="B16" s="637" t="s">
        <v>653</v>
      </c>
      <c r="C16" s="637" t="s">
        <v>653</v>
      </c>
      <c r="D16" s="636">
        <v>3246901</v>
      </c>
      <c r="E16" s="634">
        <v>3304508</v>
      </c>
      <c r="F16" s="634">
        <v>3223900</v>
      </c>
      <c r="G16" s="634">
        <v>3220330</v>
      </c>
      <c r="H16" s="634">
        <v>3218578</v>
      </c>
    </row>
    <row r="17" spans="1:9" ht="13" customHeight="1">
      <c r="A17" s="635" t="s">
        <v>141</v>
      </c>
      <c r="B17" s="636">
        <v>104843</v>
      </c>
      <c r="C17" s="636">
        <v>102343</v>
      </c>
      <c r="D17" s="636">
        <v>105890</v>
      </c>
      <c r="E17" s="634">
        <v>114771</v>
      </c>
      <c r="F17" s="634">
        <v>107016</v>
      </c>
      <c r="G17" s="634">
        <v>112247</v>
      </c>
      <c r="H17" s="634">
        <v>110906</v>
      </c>
    </row>
    <row r="18" spans="1:9" ht="13" customHeight="1">
      <c r="A18" s="635" t="s">
        <v>142</v>
      </c>
      <c r="B18" s="638">
        <v>6</v>
      </c>
      <c r="C18" s="638">
        <v>43</v>
      </c>
      <c r="D18" s="638">
        <v>4</v>
      </c>
      <c r="E18" s="634">
        <v>11</v>
      </c>
      <c r="F18" s="634">
        <v>17</v>
      </c>
      <c r="G18" s="634">
        <v>8</v>
      </c>
      <c r="H18" s="634">
        <v>14</v>
      </c>
    </row>
    <row r="19" spans="1:9" ht="13" customHeight="1">
      <c r="A19" s="635" t="s">
        <v>143</v>
      </c>
      <c r="B19" s="636">
        <v>576064</v>
      </c>
      <c r="C19" s="636">
        <v>552685</v>
      </c>
      <c r="D19" s="637" t="s">
        <v>653</v>
      </c>
      <c r="E19" s="639" t="s">
        <v>178</v>
      </c>
      <c r="F19" s="639" t="s">
        <v>178</v>
      </c>
      <c r="G19" s="639" t="s">
        <v>178</v>
      </c>
      <c r="H19" s="639" t="s">
        <v>178</v>
      </c>
    </row>
    <row r="20" spans="1:9" ht="13" customHeight="1">
      <c r="A20" s="635" t="s">
        <v>144</v>
      </c>
      <c r="B20" s="636">
        <v>2829291</v>
      </c>
      <c r="C20" s="636">
        <v>3052259</v>
      </c>
      <c r="D20" s="636">
        <v>521426</v>
      </c>
      <c r="E20" s="634">
        <v>223019</v>
      </c>
      <c r="F20" s="634">
        <v>341159</v>
      </c>
      <c r="G20" s="634">
        <v>279189</v>
      </c>
      <c r="H20" s="634">
        <v>282545</v>
      </c>
    </row>
    <row r="21" spans="1:9" ht="13" customHeight="1">
      <c r="A21" s="1334" t="s">
        <v>145</v>
      </c>
      <c r="B21" s="1335">
        <v>1487644</v>
      </c>
      <c r="C21" s="1335">
        <v>1475052</v>
      </c>
      <c r="D21" s="1337" t="s">
        <v>653</v>
      </c>
      <c r="E21" s="1338" t="s">
        <v>178</v>
      </c>
      <c r="F21" s="1338" t="s">
        <v>178</v>
      </c>
      <c r="G21" s="1338" t="s">
        <v>178</v>
      </c>
      <c r="H21" s="1338" t="s">
        <v>178</v>
      </c>
    </row>
    <row r="22" spans="1:9" ht="13" customHeight="1">
      <c r="A22" s="1340" t="s">
        <v>146</v>
      </c>
      <c r="B22" s="1341">
        <v>12788960</v>
      </c>
      <c r="C22" s="1341">
        <v>13139574</v>
      </c>
      <c r="D22" s="1341">
        <v>11802949</v>
      </c>
      <c r="E22" s="1342">
        <v>11697635</v>
      </c>
      <c r="F22" s="1342">
        <v>11437912</v>
      </c>
      <c r="G22" s="1342">
        <f>SUM(G14:G18)+G20</f>
        <v>11828620</v>
      </c>
      <c r="H22" s="1342">
        <f>SUM(H14:H18)+H20</f>
        <v>11771880</v>
      </c>
    </row>
    <row r="23" spans="1:9" ht="13" customHeight="1" thickBot="1">
      <c r="A23" s="1339" t="s">
        <v>147</v>
      </c>
      <c r="B23" s="1333">
        <v>661891</v>
      </c>
      <c r="C23" s="1333">
        <v>607931</v>
      </c>
      <c r="D23" s="1333">
        <v>199885</v>
      </c>
      <c r="E23" s="640">
        <v>254359</v>
      </c>
      <c r="F23" s="640">
        <v>264879</v>
      </c>
      <c r="G23" s="640">
        <f>G10-G22</f>
        <v>189179</v>
      </c>
      <c r="H23" s="640">
        <f>H10-H22</f>
        <v>159158</v>
      </c>
    </row>
    <row r="24" spans="1:9" s="40" customFormat="1" ht="13" customHeight="1">
      <c r="A24" s="45" t="s">
        <v>148</v>
      </c>
      <c r="E24" s="14"/>
      <c r="F24" s="14"/>
      <c r="G24" s="14"/>
      <c r="H24" s="14"/>
    </row>
    <row r="25" spans="1:9" ht="10" customHeight="1">
      <c r="A25" s="58"/>
      <c r="E25" s="31"/>
      <c r="F25" s="31"/>
      <c r="G25" s="31"/>
      <c r="H25" s="31"/>
    </row>
    <row r="26" spans="1:9" s="40" customFormat="1" ht="20" customHeight="1" thickBot="1">
      <c r="A26" s="39" t="s">
        <v>149</v>
      </c>
      <c r="E26" s="18"/>
      <c r="F26" s="18"/>
      <c r="G26" s="35"/>
      <c r="H26" s="14"/>
      <c r="I26" s="35" t="s">
        <v>779</v>
      </c>
    </row>
    <row r="27" spans="1:9" ht="13">
      <c r="A27" s="789" t="s">
        <v>150</v>
      </c>
      <c r="B27" s="155" t="s">
        <v>780</v>
      </c>
      <c r="C27" s="156"/>
      <c r="D27" s="787" t="s">
        <v>781</v>
      </c>
      <c r="E27" s="788"/>
      <c r="F27" s="787" t="s">
        <v>792</v>
      </c>
      <c r="G27" s="788"/>
      <c r="H27" s="787" t="s">
        <v>826</v>
      </c>
      <c r="I27" s="788"/>
    </row>
    <row r="28" spans="1:9" ht="12.5">
      <c r="A28" s="790"/>
      <c r="B28" s="157" t="s">
        <v>151</v>
      </c>
      <c r="C28" s="44" t="s">
        <v>714</v>
      </c>
      <c r="D28" s="158" t="s">
        <v>151</v>
      </c>
      <c r="E28" s="159" t="s">
        <v>714</v>
      </c>
      <c r="F28" s="158" t="s">
        <v>151</v>
      </c>
      <c r="G28" s="159" t="s">
        <v>714</v>
      </c>
      <c r="H28" s="158" t="s">
        <v>151</v>
      </c>
      <c r="I28" s="159" t="s">
        <v>714</v>
      </c>
    </row>
    <row r="29" spans="1:9" ht="13" customHeight="1">
      <c r="A29" s="641" t="s">
        <v>856</v>
      </c>
      <c r="B29" s="160"/>
      <c r="D29" s="160"/>
      <c r="E29" s="53"/>
      <c r="F29" s="160"/>
      <c r="G29" s="53"/>
      <c r="H29" s="160"/>
    </row>
    <row r="30" spans="1:9" ht="13" customHeight="1">
      <c r="A30" s="1343" t="s">
        <v>152</v>
      </c>
      <c r="B30" s="1344">
        <v>17638</v>
      </c>
      <c r="C30" s="1345">
        <v>443417</v>
      </c>
      <c r="D30" s="1344">
        <v>18175</v>
      </c>
      <c r="E30" s="1345">
        <v>449290</v>
      </c>
      <c r="F30" s="1344">
        <v>17791</v>
      </c>
      <c r="G30" s="1345">
        <v>438754</v>
      </c>
      <c r="H30" s="1344">
        <v>17060</v>
      </c>
      <c r="I30" s="1345">
        <v>427318</v>
      </c>
    </row>
    <row r="31" spans="1:9" ht="13" customHeight="1">
      <c r="A31" s="352" t="s">
        <v>153</v>
      </c>
      <c r="B31" s="642">
        <v>521</v>
      </c>
      <c r="C31" s="638">
        <v>73307</v>
      </c>
      <c r="D31" s="642">
        <v>560</v>
      </c>
      <c r="E31" s="638">
        <v>68771</v>
      </c>
      <c r="F31" s="642">
        <v>552</v>
      </c>
      <c r="G31" s="638">
        <v>75350</v>
      </c>
      <c r="H31" s="642">
        <v>550</v>
      </c>
      <c r="I31" s="638">
        <v>74229</v>
      </c>
    </row>
    <row r="32" spans="1:9" ht="13" customHeight="1">
      <c r="A32" s="352" t="s">
        <v>154</v>
      </c>
      <c r="B32" s="642">
        <v>3244</v>
      </c>
      <c r="C32" s="638">
        <v>60732</v>
      </c>
      <c r="D32" s="642">
        <v>3355</v>
      </c>
      <c r="E32" s="638">
        <v>60708</v>
      </c>
      <c r="F32" s="642">
        <v>3167</v>
      </c>
      <c r="G32" s="638">
        <v>57179</v>
      </c>
      <c r="H32" s="642">
        <v>3000</v>
      </c>
      <c r="I32" s="638">
        <v>52759</v>
      </c>
    </row>
    <row r="33" spans="1:9" ht="13" customHeight="1">
      <c r="A33" s="352" t="s">
        <v>155</v>
      </c>
      <c r="B33" s="642">
        <v>825</v>
      </c>
      <c r="C33" s="638">
        <v>18021</v>
      </c>
      <c r="D33" s="642">
        <v>889</v>
      </c>
      <c r="E33" s="638">
        <v>18707</v>
      </c>
      <c r="F33" s="642">
        <v>853</v>
      </c>
      <c r="G33" s="638">
        <v>16402</v>
      </c>
      <c r="H33" s="642">
        <v>822</v>
      </c>
      <c r="I33" s="638">
        <v>15728</v>
      </c>
    </row>
    <row r="34" spans="1:9" ht="13" customHeight="1">
      <c r="A34" s="352" t="s">
        <v>163</v>
      </c>
      <c r="B34" s="642">
        <v>915</v>
      </c>
      <c r="C34" s="638">
        <v>22547</v>
      </c>
      <c r="D34" s="642">
        <v>908</v>
      </c>
      <c r="E34" s="638">
        <v>21163</v>
      </c>
      <c r="F34" s="642">
        <v>923</v>
      </c>
      <c r="G34" s="638">
        <v>20610</v>
      </c>
      <c r="H34" s="642">
        <v>853</v>
      </c>
      <c r="I34" s="638">
        <v>18197</v>
      </c>
    </row>
    <row r="35" spans="1:9" ht="13" customHeight="1">
      <c r="A35" s="352" t="s">
        <v>156</v>
      </c>
      <c r="B35" s="642">
        <v>2212</v>
      </c>
      <c r="C35" s="638">
        <v>37296</v>
      </c>
      <c r="D35" s="642">
        <v>2160</v>
      </c>
      <c r="E35" s="638">
        <v>33262</v>
      </c>
      <c r="F35" s="642">
        <v>2111</v>
      </c>
      <c r="G35" s="638">
        <v>31301</v>
      </c>
      <c r="H35" s="642">
        <v>1940</v>
      </c>
      <c r="I35" s="638">
        <v>28784</v>
      </c>
    </row>
    <row r="36" spans="1:9" ht="13" customHeight="1">
      <c r="A36" s="352" t="s">
        <v>157</v>
      </c>
      <c r="B36" s="642">
        <v>3323</v>
      </c>
      <c r="C36" s="638">
        <v>55308</v>
      </c>
      <c r="D36" s="642">
        <v>3327</v>
      </c>
      <c r="E36" s="638">
        <v>56903</v>
      </c>
      <c r="F36" s="642">
        <v>3194</v>
      </c>
      <c r="G36" s="638">
        <v>50276</v>
      </c>
      <c r="H36" s="642">
        <v>3020</v>
      </c>
      <c r="I36" s="638">
        <v>45971</v>
      </c>
    </row>
    <row r="37" spans="1:9" ht="13" customHeight="1">
      <c r="A37" s="352" t="s">
        <v>158</v>
      </c>
      <c r="B37" s="642">
        <v>973</v>
      </c>
      <c r="C37" s="638">
        <v>18409</v>
      </c>
      <c r="D37" s="642">
        <v>1124</v>
      </c>
      <c r="E37" s="638">
        <v>20855</v>
      </c>
      <c r="F37" s="642">
        <v>966</v>
      </c>
      <c r="G37" s="638">
        <v>18080</v>
      </c>
      <c r="H37" s="642">
        <v>1268</v>
      </c>
      <c r="I37" s="638">
        <v>24335</v>
      </c>
    </row>
    <row r="38" spans="1:9" ht="13" customHeight="1">
      <c r="A38" s="352" t="s">
        <v>159</v>
      </c>
      <c r="B38" s="642">
        <v>987</v>
      </c>
      <c r="C38" s="638">
        <v>23366</v>
      </c>
      <c r="D38" s="642">
        <v>1037</v>
      </c>
      <c r="E38" s="638">
        <v>24676</v>
      </c>
      <c r="F38" s="642">
        <v>1010</v>
      </c>
      <c r="G38" s="638">
        <v>24600</v>
      </c>
      <c r="H38" s="642">
        <v>910</v>
      </c>
      <c r="I38" s="638">
        <v>23998</v>
      </c>
    </row>
    <row r="39" spans="1:9" ht="13" customHeight="1">
      <c r="A39" s="352" t="s">
        <v>160</v>
      </c>
      <c r="B39" s="642">
        <v>850</v>
      </c>
      <c r="C39" s="638">
        <v>8847</v>
      </c>
      <c r="D39" s="642">
        <v>879</v>
      </c>
      <c r="E39" s="638">
        <v>10988</v>
      </c>
      <c r="F39" s="642">
        <v>882</v>
      </c>
      <c r="G39" s="638">
        <v>9347</v>
      </c>
      <c r="H39" s="642">
        <v>846</v>
      </c>
      <c r="I39" s="638">
        <v>9645</v>
      </c>
    </row>
    <row r="40" spans="1:9" ht="13" customHeight="1">
      <c r="A40" s="352" t="s">
        <v>161</v>
      </c>
      <c r="B40" s="642">
        <v>2057</v>
      </c>
      <c r="C40" s="638">
        <v>47020</v>
      </c>
      <c r="D40" s="642">
        <v>2142</v>
      </c>
      <c r="E40" s="638">
        <v>48229</v>
      </c>
      <c r="F40" s="642">
        <v>2125</v>
      </c>
      <c r="G40" s="638">
        <v>46996</v>
      </c>
      <c r="H40" s="642">
        <v>1956</v>
      </c>
      <c r="I40" s="638">
        <v>43532</v>
      </c>
    </row>
    <row r="41" spans="1:9" ht="13" customHeight="1">
      <c r="A41" s="352" t="s">
        <v>740</v>
      </c>
      <c r="B41" s="642">
        <v>700</v>
      </c>
      <c r="C41" s="638">
        <v>57063</v>
      </c>
      <c r="D41" s="642">
        <v>716</v>
      </c>
      <c r="E41" s="638">
        <v>58436</v>
      </c>
      <c r="F41" s="642">
        <v>748</v>
      </c>
      <c r="G41" s="638">
        <v>59211</v>
      </c>
      <c r="H41" s="642">
        <v>732</v>
      </c>
      <c r="I41" s="638">
        <v>57918</v>
      </c>
    </row>
    <row r="42" spans="1:9" ht="13" customHeight="1">
      <c r="A42" s="352" t="s">
        <v>162</v>
      </c>
      <c r="B42" s="642">
        <v>336</v>
      </c>
      <c r="C42" s="638">
        <v>5490</v>
      </c>
      <c r="D42" s="642">
        <v>324</v>
      </c>
      <c r="E42" s="638">
        <v>5999</v>
      </c>
      <c r="F42" s="642">
        <v>341</v>
      </c>
      <c r="G42" s="638">
        <v>6835</v>
      </c>
      <c r="H42" s="642">
        <v>289</v>
      </c>
      <c r="I42" s="638">
        <v>6662</v>
      </c>
    </row>
    <row r="43" spans="1:9" ht="13" customHeight="1">
      <c r="A43" s="352" t="s">
        <v>60</v>
      </c>
      <c r="B43" s="643">
        <v>695</v>
      </c>
      <c r="C43" s="644">
        <v>16011</v>
      </c>
      <c r="D43" s="643">
        <v>754</v>
      </c>
      <c r="E43" s="644">
        <v>20593</v>
      </c>
      <c r="F43" s="643">
        <v>919</v>
      </c>
      <c r="G43" s="644">
        <v>22567</v>
      </c>
      <c r="H43" s="643">
        <v>874</v>
      </c>
      <c r="I43" s="644">
        <v>25560</v>
      </c>
    </row>
    <row r="44" spans="1:9" ht="13" customHeight="1">
      <c r="A44" s="641" t="s">
        <v>857</v>
      </c>
      <c r="B44" s="161"/>
      <c r="C44" s="162"/>
      <c r="D44" s="161"/>
      <c r="E44" s="162"/>
      <c r="F44" s="161"/>
      <c r="G44" s="162"/>
      <c r="H44" s="161"/>
      <c r="I44" s="162"/>
    </row>
    <row r="45" spans="1:9" ht="13" customHeight="1">
      <c r="A45" s="1343" t="s">
        <v>152</v>
      </c>
      <c r="B45" s="1344">
        <v>431</v>
      </c>
      <c r="C45" s="1345">
        <v>265041</v>
      </c>
      <c r="D45" s="1344">
        <v>420</v>
      </c>
      <c r="E45" s="1345">
        <v>266584</v>
      </c>
      <c r="F45" s="1344">
        <v>392</v>
      </c>
      <c r="G45" s="1345">
        <v>257348</v>
      </c>
      <c r="H45" s="1344">
        <v>400</v>
      </c>
      <c r="I45" s="1345">
        <v>262597</v>
      </c>
    </row>
    <row r="46" spans="1:9" ht="13" customHeight="1">
      <c r="A46" s="352" t="s">
        <v>153</v>
      </c>
      <c r="B46" s="642">
        <v>48</v>
      </c>
      <c r="C46" s="1346">
        <v>42836</v>
      </c>
      <c r="D46" s="642">
        <v>50</v>
      </c>
      <c r="E46" s="1346">
        <v>40494</v>
      </c>
      <c r="F46" s="642">
        <v>60</v>
      </c>
      <c r="G46" s="1346">
        <v>59031</v>
      </c>
      <c r="H46" s="642">
        <v>58</v>
      </c>
      <c r="I46" s="1346">
        <v>51827</v>
      </c>
    </row>
    <row r="47" spans="1:9" ht="13" customHeight="1">
      <c r="A47" s="352" t="s">
        <v>154</v>
      </c>
      <c r="B47" s="642">
        <v>8</v>
      </c>
      <c r="C47" s="638">
        <v>2368</v>
      </c>
      <c r="D47" s="642">
        <v>8</v>
      </c>
      <c r="E47" s="638">
        <v>1495</v>
      </c>
      <c r="F47" s="642">
        <v>13</v>
      </c>
      <c r="G47" s="638">
        <v>6992</v>
      </c>
      <c r="H47" s="642">
        <v>8</v>
      </c>
      <c r="I47" s="638">
        <v>4101</v>
      </c>
    </row>
    <row r="48" spans="1:9" ht="13" customHeight="1">
      <c r="A48" s="352" t="s">
        <v>155</v>
      </c>
      <c r="B48" s="642">
        <v>68</v>
      </c>
      <c r="C48" s="638">
        <v>28087</v>
      </c>
      <c r="D48" s="642">
        <v>73</v>
      </c>
      <c r="E48" s="638">
        <v>32313</v>
      </c>
      <c r="F48" s="642">
        <v>67</v>
      </c>
      <c r="G48" s="638">
        <v>26896</v>
      </c>
      <c r="H48" s="642">
        <v>58</v>
      </c>
      <c r="I48" s="638">
        <v>26551</v>
      </c>
    </row>
    <row r="49" spans="1:9" ht="13" customHeight="1">
      <c r="A49" s="352" t="s">
        <v>163</v>
      </c>
      <c r="B49" s="642">
        <v>56</v>
      </c>
      <c r="C49" s="638">
        <v>22885</v>
      </c>
      <c r="D49" s="642">
        <v>45</v>
      </c>
      <c r="E49" s="638">
        <v>19936</v>
      </c>
      <c r="F49" s="642">
        <v>42</v>
      </c>
      <c r="G49" s="638">
        <v>18149</v>
      </c>
      <c r="H49" s="642">
        <v>48</v>
      </c>
      <c r="I49" s="638">
        <v>24188</v>
      </c>
    </row>
    <row r="50" spans="1:9" ht="13" customHeight="1">
      <c r="A50" s="352" t="s">
        <v>164</v>
      </c>
      <c r="B50" s="642">
        <v>29</v>
      </c>
      <c r="C50" s="638">
        <v>9970</v>
      </c>
      <c r="D50" s="642">
        <v>28</v>
      </c>
      <c r="E50" s="638">
        <v>11628</v>
      </c>
      <c r="F50" s="642">
        <v>30</v>
      </c>
      <c r="G50" s="638">
        <v>11272</v>
      </c>
      <c r="H50" s="642">
        <v>33</v>
      </c>
      <c r="I50" s="638">
        <v>10838</v>
      </c>
    </row>
    <row r="51" spans="1:9" ht="13" customHeight="1">
      <c r="A51" s="352" t="s">
        <v>157</v>
      </c>
      <c r="B51" s="642">
        <v>62</v>
      </c>
      <c r="C51" s="638">
        <v>58742</v>
      </c>
      <c r="D51" s="642">
        <v>69</v>
      </c>
      <c r="E51" s="638">
        <v>71915</v>
      </c>
      <c r="F51" s="642">
        <v>54</v>
      </c>
      <c r="G51" s="638">
        <v>52113</v>
      </c>
      <c r="H51" s="642">
        <v>50</v>
      </c>
      <c r="I51" s="638">
        <v>45906</v>
      </c>
    </row>
    <row r="52" spans="1:9" ht="13" customHeight="1">
      <c r="A52" s="352" t="s">
        <v>158</v>
      </c>
      <c r="B52" s="642">
        <v>13</v>
      </c>
      <c r="C52" s="638">
        <v>6027</v>
      </c>
      <c r="D52" s="642">
        <v>22</v>
      </c>
      <c r="E52" s="638">
        <v>16713</v>
      </c>
      <c r="F52" s="642">
        <v>23</v>
      </c>
      <c r="G52" s="638">
        <v>13369</v>
      </c>
      <c r="H52" s="642">
        <v>18</v>
      </c>
      <c r="I52" s="638">
        <v>11170</v>
      </c>
    </row>
    <row r="53" spans="1:9" ht="13" customHeight="1">
      <c r="A53" s="352" t="s">
        <v>159</v>
      </c>
      <c r="B53" s="642">
        <v>31</v>
      </c>
      <c r="C53" s="638">
        <v>11621</v>
      </c>
      <c r="D53" s="642">
        <v>24</v>
      </c>
      <c r="E53" s="638">
        <v>14524</v>
      </c>
      <c r="F53" s="642">
        <v>29</v>
      </c>
      <c r="G53" s="638">
        <v>12649</v>
      </c>
      <c r="H53" s="642">
        <v>22</v>
      </c>
      <c r="I53" s="638">
        <v>12926</v>
      </c>
    </row>
    <row r="54" spans="1:9" ht="13" customHeight="1">
      <c r="A54" s="352" t="s">
        <v>161</v>
      </c>
      <c r="B54" s="642">
        <v>40</v>
      </c>
      <c r="C54" s="638">
        <v>34833</v>
      </c>
      <c r="D54" s="642">
        <v>26</v>
      </c>
      <c r="E54" s="638">
        <v>19179</v>
      </c>
      <c r="F54" s="642">
        <v>23</v>
      </c>
      <c r="G54" s="638">
        <v>18462</v>
      </c>
      <c r="H54" s="642">
        <v>27</v>
      </c>
      <c r="I54" s="638">
        <v>31142</v>
      </c>
    </row>
    <row r="55" spans="1:9" ht="13" customHeight="1">
      <c r="A55" s="352" t="s">
        <v>740</v>
      </c>
      <c r="B55" s="642">
        <v>28</v>
      </c>
      <c r="C55" s="638">
        <v>17069</v>
      </c>
      <c r="D55" s="642">
        <v>16</v>
      </c>
      <c r="E55" s="638">
        <v>8126</v>
      </c>
      <c r="F55" s="642">
        <v>13</v>
      </c>
      <c r="G55" s="638">
        <v>8225</v>
      </c>
      <c r="H55" s="642">
        <v>20</v>
      </c>
      <c r="I55" s="638">
        <v>9583</v>
      </c>
    </row>
    <row r="56" spans="1:9" ht="13" customHeight="1">
      <c r="A56" s="352" t="s">
        <v>165</v>
      </c>
      <c r="B56" s="642">
        <v>9</v>
      </c>
      <c r="C56" s="638">
        <v>4952</v>
      </c>
      <c r="D56" s="642">
        <v>7</v>
      </c>
      <c r="E56" s="638">
        <v>4235</v>
      </c>
      <c r="F56" s="642">
        <v>3</v>
      </c>
      <c r="G56" s="638">
        <v>771</v>
      </c>
      <c r="H56" s="642">
        <v>1</v>
      </c>
      <c r="I56" s="638">
        <v>16</v>
      </c>
    </row>
    <row r="57" spans="1:9" ht="13" customHeight="1">
      <c r="A57" s="352" t="s">
        <v>166</v>
      </c>
      <c r="B57" s="642">
        <v>19</v>
      </c>
      <c r="C57" s="638">
        <v>12985</v>
      </c>
      <c r="D57" s="642">
        <v>22</v>
      </c>
      <c r="E57" s="638">
        <v>12840</v>
      </c>
      <c r="F57" s="642">
        <v>15</v>
      </c>
      <c r="G57" s="638">
        <v>15743</v>
      </c>
      <c r="H57" s="642">
        <v>33</v>
      </c>
      <c r="I57" s="638">
        <v>22258</v>
      </c>
    </row>
    <row r="58" spans="1:9" ht="13" customHeight="1" thickBot="1">
      <c r="A58" s="645" t="s">
        <v>144</v>
      </c>
      <c r="B58" s="646">
        <v>20</v>
      </c>
      <c r="C58" s="647">
        <v>12666</v>
      </c>
      <c r="D58" s="646">
        <v>30</v>
      </c>
      <c r="E58" s="647">
        <v>13186</v>
      </c>
      <c r="F58" s="646">
        <v>20</v>
      </c>
      <c r="G58" s="647">
        <v>13676</v>
      </c>
      <c r="H58" s="646">
        <v>24</v>
      </c>
      <c r="I58" s="647">
        <v>12091</v>
      </c>
    </row>
    <row r="59" spans="1:9" s="40" customFormat="1" ht="13" customHeight="1">
      <c r="A59" s="45" t="s">
        <v>690</v>
      </c>
      <c r="E59" s="14"/>
      <c r="F59" s="14"/>
      <c r="G59" s="14"/>
      <c r="H59" s="14"/>
    </row>
    <row r="61" spans="1:9" ht="16.649999999999999" customHeight="1">
      <c r="I61" s="151"/>
    </row>
  </sheetData>
  <customSheetViews>
    <customSheetView guid="{378F29C8-92BB-4ADE-B7C9-C2099B1BDB80}" showPageBreaks="1" fitToPage="1" view="pageBreakPreview" topLeftCell="A34">
      <selection activeCell="D42" sqref="D42"/>
      <pageMargins left="0.78740157480314965" right="0.78740157480314965" top="0.78740157480314965" bottom="0.78740157480314965" header="0" footer="0"/>
      <pageSetup paperSize="9" scale="80" firstPageNumber="145" fitToWidth="0" pageOrder="overThenDown" orientation="portrait" useFirstPageNumber="1" r:id="rId1"/>
      <headerFooter alignWithMargins="0"/>
    </customSheetView>
    <customSheetView guid="{E915AD50-E2BA-4B87-8EFB-8C8783D74250}" showPageBreaks="1" printArea="1" view="pageBreakPreview" topLeftCell="A43">
      <selection activeCell="A13" sqref="A13:XFD13"/>
      <pageMargins left="0.78740157480314965" right="0.78740157480314965" top="0.78740157480314965" bottom="0.78740157480314965" header="0" footer="0"/>
      <pageSetup paperSize="9" scale="86" firstPageNumber="145" pageOrder="overThenDown" orientation="portrait" useFirstPageNumber="1" r:id="rId2"/>
      <headerFooter alignWithMargins="0"/>
    </customSheetView>
    <customSheetView guid="{D533129D-736A-498B-A442-92C714A2889C}" showPageBreaks="1" printArea="1" view="pageBreakPreview" topLeftCell="A25">
      <selection activeCell="A13" sqref="A13:XFD13"/>
      <pageMargins left="0.78740157480314965" right="0.78740157480314965" top="0.78740157480314965" bottom="0.78740157480314965" header="0" footer="0"/>
      <pageSetup paperSize="9" scale="86" firstPageNumber="145" pageOrder="overThenDown" orientation="portrait" useFirstPageNumber="1" r:id="rId3"/>
      <headerFooter alignWithMargins="0"/>
    </customSheetView>
    <customSheetView guid="{90A86BFC-5A29-47A1-B16B-2C88BEE8AA08}" showPageBreaks="1" printArea="1" view="pageBreakPreview" topLeftCell="A25">
      <selection activeCell="G34" sqref="G34:G35"/>
      <pageMargins left="0.78740157480314965" right="0.78740157480314965" top="0.78740157480314965" bottom="0.78740157480314965" header="0" footer="0"/>
      <pageSetup paperSize="9" scale="86" firstPageNumber="145" pageOrder="overThenDown" orientation="portrait" useFirstPageNumber="1" r:id="rId4"/>
      <headerFooter alignWithMargins="0"/>
    </customSheetView>
    <customSheetView guid="{3EB8CC3E-9A82-4E16-A97F-626541589659}" showPageBreaks="1" printArea="1" view="pageBreakPreview" topLeftCell="A25">
      <selection activeCell="G34" sqref="G34:G35"/>
      <pageMargins left="0.78740157480314965" right="0.78740157480314965" top="0.78740157480314965" bottom="0.78740157480314965" header="0" footer="0"/>
      <pageSetup paperSize="9" scale="86" firstPageNumber="145" pageOrder="overThenDown" orientation="portrait" useFirstPageNumber="1" r:id="rId5"/>
      <headerFooter alignWithMargins="0"/>
    </customSheetView>
    <customSheetView guid="{36BB60DB-041E-4283-9C5E-6CB41743C82C}" showPageBreaks="1" printArea="1" view="pageBreakPreview" topLeftCell="A43">
      <selection activeCell="A13" sqref="A13:XFD13"/>
      <pageMargins left="0.78740157480314965" right="0.78740157480314965" top="0.78740157480314965" bottom="0.78740157480314965" header="0" footer="0"/>
      <pageSetup paperSize="9" scale="86" firstPageNumber="145" pageOrder="overThenDown" orientation="portrait" useFirstPageNumber="1" r:id="rId6"/>
      <headerFooter alignWithMargins="0"/>
    </customSheetView>
    <customSheetView guid="{BF4B2B80-652C-4497-A8CD-0B9D15218EEA}" showPageBreaks="1" printArea="1" view="pageBreakPreview" topLeftCell="A43">
      <selection activeCell="A13" sqref="A13:XFD13"/>
      <pageMargins left="0.78740157480314965" right="0.78740157480314965" top="0.78740157480314965" bottom="0.78740157480314965" header="0" footer="0"/>
      <pageSetup paperSize="9" scale="86" firstPageNumber="145" pageOrder="overThenDown" orientation="portrait" useFirstPageNumber="1" r:id="rId7"/>
      <headerFooter alignWithMargins="0"/>
    </customSheetView>
    <customSheetView guid="{3A745724-A3E9-4CE2-9AF5-16042FA6772E}" scale="120" showPageBreaks="1" printArea="1" view="pageBreakPreview">
      <pageMargins left="0.78740157480314965" right="0.78740157480314965" top="0.78740157480314965" bottom="0.78740157480314965" header="0" footer="0"/>
      <pageSetup paperSize="9" scale="86" firstPageNumber="145" pageOrder="overThenDown" orientation="portrait" useFirstPageNumber="1" r:id="rId8"/>
      <headerFooter alignWithMargins="0"/>
    </customSheetView>
    <customSheetView guid="{C0D1F2EE-D3C8-4F38-B430-B11033DBCA91}" scale="120" showPageBreaks="1" printArea="1" view="pageBreakPreview">
      <pageMargins left="0.78740157480314965" right="0.78740157480314965" top="0.78740157480314965" bottom="0.78740157480314965" header="0" footer="0"/>
      <pageSetup paperSize="9" scale="86" firstPageNumber="145" pageOrder="overThenDown" orientation="portrait" useFirstPageNumber="1" r:id="rId9"/>
      <headerFooter alignWithMargins="0"/>
    </customSheetView>
    <customSheetView guid="{6380E969-9150-4DC9-BD07-C27618D1043B}" scale="120" showPageBreaks="1" printArea="1" view="pageBreakPreview">
      <pageMargins left="0.78740157480314965" right="0.78740157480314965" top="0.78740157480314965" bottom="0.78740157480314965" header="0" footer="0"/>
      <pageSetup paperSize="9" scale="86" firstPageNumber="145" pageOrder="overThenDown" orientation="portrait" useFirstPageNumber="1" r:id="rId10"/>
      <headerFooter alignWithMargins="0"/>
    </customSheetView>
    <customSheetView guid="{38C25886-CB6F-4791-A7C3-87C355F1046F}" showPageBreaks="1" printArea="1" view="pageBreakPreview" topLeftCell="A43">
      <selection activeCell="A13" sqref="A13:XFD13"/>
      <pageMargins left="0.78740157480314965" right="0.78740157480314965" top="0.78740157480314965" bottom="0.78740157480314965" header="0" footer="0"/>
      <pageSetup paperSize="9" scale="86" firstPageNumber="145" pageOrder="overThenDown" orientation="portrait" useFirstPageNumber="1" r:id="rId11"/>
      <headerFooter alignWithMargins="0"/>
    </customSheetView>
    <customSheetView guid="{4ED3DD2F-8CAA-4A09-878B-C46395F0A843}" showPageBreaks="1" printArea="1" view="pageBreakPreview" topLeftCell="A25">
      <selection activeCell="G34" sqref="G34:G35"/>
      <pageMargins left="0.78740157480314965" right="0.78740157480314965" top="0.78740157480314965" bottom="0.78740157480314965" header="0" footer="0"/>
      <pageSetup paperSize="9" scale="86" firstPageNumber="145" pageOrder="overThenDown" orientation="portrait" useFirstPageNumber="1" r:id="rId12"/>
      <headerFooter alignWithMargins="0"/>
    </customSheetView>
    <customSheetView guid="{A19DCD98-7108-4C1C-AB15-215177A88340}" showPageBreaks="1" printArea="1" view="pageBreakPreview" topLeftCell="A25">
      <selection activeCell="G34" sqref="G34:G35"/>
      <pageMargins left="0.78740157480314965" right="0.78740157480314965" top="0.78740157480314965" bottom="0.78740157480314965" header="0" footer="0"/>
      <pageSetup paperSize="9" scale="86" firstPageNumber="145" pageOrder="overThenDown" orientation="portrait" useFirstPageNumber="1" r:id="rId13"/>
      <headerFooter alignWithMargins="0"/>
    </customSheetView>
    <customSheetView guid="{C9DA7DD4-8D8F-46CB-8ADE-6A720D9EA476}" showPageBreaks="1" printArea="1" view="pageBreakPreview" topLeftCell="A25">
      <selection activeCell="A13" sqref="A13:XFD13"/>
      <pageMargins left="0.78740157480314965" right="0.78740157480314965" top="0.78740157480314965" bottom="0.78740157480314965" header="0" footer="0"/>
      <pageSetup paperSize="9" scale="86" firstPageNumber="145" pageOrder="overThenDown" orientation="portrait" useFirstPageNumber="1" r:id="rId14"/>
      <headerFooter alignWithMargins="0"/>
    </customSheetView>
    <customSheetView guid="{71F5222F-F46C-4BE2-8A3D-CE83EDF671DC}" scale="120" showPageBreaks="1" printArea="1" view="pageBreakPreview" topLeftCell="A28">
      <selection activeCell="A28" sqref="A28"/>
      <pageMargins left="0.78740157480314965" right="0.78740157480314965" top="0.78740157480314965" bottom="0.78740157480314965" header="0" footer="0"/>
      <pageSetup paperSize="9" scale="86" firstPageNumber="145" pageOrder="overThenDown" orientation="portrait" useFirstPageNumber="1" r:id="rId15"/>
      <headerFooter alignWithMargins="0"/>
    </customSheetView>
    <customSheetView guid="{971791CA-EC65-441D-904E-2D910B41BB6F}" showPageBreaks="1" printArea="1" view="pageBreakPreview" topLeftCell="A25">
      <selection activeCell="A13" sqref="A13:XFD13"/>
      <pageMargins left="0.78740157480314965" right="0.78740157480314965" top="0.78740157480314965" bottom="0.78740157480314965" header="0" footer="0"/>
      <pageSetup paperSize="9" scale="86" firstPageNumber="145" pageOrder="overThenDown" orientation="portrait" useFirstPageNumber="1" r:id="rId16"/>
      <headerFooter alignWithMargins="0"/>
    </customSheetView>
    <customSheetView guid="{20AE4CA4-61C1-4B1C-9914-391FCF28BAB4}" showPageBreaks="1" printArea="1" view="pageBreakPreview" topLeftCell="A2">
      <selection activeCell="C41" sqref="C41:F41"/>
      <pageMargins left="0.78740157480314965" right="0.78740157480314965" top="0.78740157480314965" bottom="0.78740157480314965" header="0" footer="0"/>
      <pageSetup paperSize="9" scale="84" firstPageNumber="145" pageOrder="overThenDown" orientation="portrait" useFirstPageNumber="1" r:id="rId17"/>
      <headerFooter alignWithMargins="0"/>
    </customSheetView>
    <customSheetView guid="{ACF7D32B-F82D-4EA0-BCE1-A3C3FF1B008D}" showPageBreaks="1" fitToPage="1" view="pageBreakPreview" topLeftCell="A34">
      <selection activeCell="D42" sqref="D42"/>
      <pageMargins left="0.78740157480314965" right="0.78740157480314965" top="0.78740157480314965" bottom="0.78740157480314965" header="0" footer="0"/>
      <pageSetup paperSize="9" scale="84" firstPageNumber="145" fitToWidth="0" pageOrder="overThenDown" orientation="portrait" useFirstPageNumber="1" r:id="rId18"/>
      <headerFooter alignWithMargins="0"/>
    </customSheetView>
  </customSheetViews>
  <mergeCells count="4">
    <mergeCell ref="D27:E27"/>
    <mergeCell ref="F27:G27"/>
    <mergeCell ref="A27:A28"/>
    <mergeCell ref="H27:I27"/>
  </mergeCells>
  <phoneticPr fontId="3"/>
  <printOptions gridLinesSet="0"/>
  <pageMargins left="0.78740157480314965" right="0.78740157480314965" top="0.78740157480314965" bottom="0.78740157480314965" header="0" footer="0"/>
  <pageSetup paperSize="9" scale="91" firstPageNumber="145" fitToHeight="0" pageOrder="overThenDown" orientation="portrait" useFirstPageNumber="1" r:id="rId19"/>
  <headerFooter alignWithMargins="0"/>
  <drawing r:id="rId2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19"/>
  <sheetViews>
    <sheetView view="pageBreakPreview" zoomScale="80" zoomScaleNormal="100" zoomScaleSheetLayoutView="80" workbookViewId="0">
      <selection sqref="A1:XFD1048576"/>
    </sheetView>
  </sheetViews>
  <sheetFormatPr defaultRowHeight="12.5"/>
  <cols>
    <col min="1" max="1" width="7.08203125" style="40" customWidth="1"/>
    <col min="2" max="3" width="10.6640625" style="40" customWidth="1"/>
    <col min="4" max="4" width="10.5" style="40" bestFit="1" customWidth="1"/>
    <col min="5" max="6" width="9.5" style="40" bestFit="1" customWidth="1"/>
    <col min="7" max="9" width="7.5" style="40" bestFit="1" customWidth="1"/>
    <col min="10" max="13" width="9.5" style="40" bestFit="1" customWidth="1"/>
    <col min="14" max="255" width="9" style="40"/>
    <col min="256" max="256" width="2.4140625" style="40" customWidth="1"/>
    <col min="257" max="257" width="7.08203125" style="40" customWidth="1"/>
    <col min="258" max="260" width="11.08203125" style="40" customWidth="1"/>
    <col min="261" max="261" width="6.9140625" style="40" customWidth="1"/>
    <col min="262" max="262" width="9.58203125" style="40" customWidth="1"/>
    <col min="263" max="265" width="9.4140625" style="40" customWidth="1"/>
    <col min="266" max="266" width="7.08203125" style="40" customWidth="1"/>
    <col min="267" max="267" width="8.4140625" style="40" customWidth="1"/>
    <col min="268" max="269" width="9.4140625" style="40" customWidth="1"/>
    <col min="270" max="511" width="9" style="40"/>
    <col min="512" max="512" width="2.4140625" style="40" customWidth="1"/>
    <col min="513" max="513" width="7.08203125" style="40" customWidth="1"/>
    <col min="514" max="516" width="11.08203125" style="40" customWidth="1"/>
    <col min="517" max="517" width="6.9140625" style="40" customWidth="1"/>
    <col min="518" max="518" width="9.58203125" style="40" customWidth="1"/>
    <col min="519" max="521" width="9.4140625" style="40" customWidth="1"/>
    <col min="522" max="522" width="7.08203125" style="40" customWidth="1"/>
    <col min="523" max="523" width="8.4140625" style="40" customWidth="1"/>
    <col min="524" max="525" width="9.4140625" style="40" customWidth="1"/>
    <col min="526" max="767" width="9" style="40"/>
    <col min="768" max="768" width="2.4140625" style="40" customWidth="1"/>
    <col min="769" max="769" width="7.08203125" style="40" customWidth="1"/>
    <col min="770" max="772" width="11.08203125" style="40" customWidth="1"/>
    <col min="773" max="773" width="6.9140625" style="40" customWidth="1"/>
    <col min="774" max="774" width="9.58203125" style="40" customWidth="1"/>
    <col min="775" max="777" width="9.4140625" style="40" customWidth="1"/>
    <col min="778" max="778" width="7.08203125" style="40" customWidth="1"/>
    <col min="779" max="779" width="8.4140625" style="40" customWidth="1"/>
    <col min="780" max="781" width="9.4140625" style="40" customWidth="1"/>
    <col min="782" max="1023" width="9" style="40"/>
    <col min="1024" max="1024" width="2.4140625" style="40" customWidth="1"/>
    <col min="1025" max="1025" width="7.08203125" style="40" customWidth="1"/>
    <col min="1026" max="1028" width="11.08203125" style="40" customWidth="1"/>
    <col min="1029" max="1029" width="6.9140625" style="40" customWidth="1"/>
    <col min="1030" max="1030" width="9.58203125" style="40" customWidth="1"/>
    <col min="1031" max="1033" width="9.4140625" style="40" customWidth="1"/>
    <col min="1034" max="1034" width="7.08203125" style="40" customWidth="1"/>
    <col min="1035" max="1035" width="8.4140625" style="40" customWidth="1"/>
    <col min="1036" max="1037" width="9.4140625" style="40" customWidth="1"/>
    <col min="1038" max="1279" width="9" style="40"/>
    <col min="1280" max="1280" width="2.4140625" style="40" customWidth="1"/>
    <col min="1281" max="1281" width="7.08203125" style="40" customWidth="1"/>
    <col min="1282" max="1284" width="11.08203125" style="40" customWidth="1"/>
    <col min="1285" max="1285" width="6.9140625" style="40" customWidth="1"/>
    <col min="1286" max="1286" width="9.58203125" style="40" customWidth="1"/>
    <col min="1287" max="1289" width="9.4140625" style="40" customWidth="1"/>
    <col min="1290" max="1290" width="7.08203125" style="40" customWidth="1"/>
    <col min="1291" max="1291" width="8.4140625" style="40" customWidth="1"/>
    <col min="1292" max="1293" width="9.4140625" style="40" customWidth="1"/>
    <col min="1294" max="1535" width="9" style="40"/>
    <col min="1536" max="1536" width="2.4140625" style="40" customWidth="1"/>
    <col min="1537" max="1537" width="7.08203125" style="40" customWidth="1"/>
    <col min="1538" max="1540" width="11.08203125" style="40" customWidth="1"/>
    <col min="1541" max="1541" width="6.9140625" style="40" customWidth="1"/>
    <col min="1542" max="1542" width="9.58203125" style="40" customWidth="1"/>
    <col min="1543" max="1545" width="9.4140625" style="40" customWidth="1"/>
    <col min="1546" max="1546" width="7.08203125" style="40" customWidth="1"/>
    <col min="1547" max="1547" width="8.4140625" style="40" customWidth="1"/>
    <col min="1548" max="1549" width="9.4140625" style="40" customWidth="1"/>
    <col min="1550" max="1791" width="9" style="40"/>
    <col min="1792" max="1792" width="2.4140625" style="40" customWidth="1"/>
    <col min="1793" max="1793" width="7.08203125" style="40" customWidth="1"/>
    <col min="1794" max="1796" width="11.08203125" style="40" customWidth="1"/>
    <col min="1797" max="1797" width="6.9140625" style="40" customWidth="1"/>
    <col min="1798" max="1798" width="9.58203125" style="40" customWidth="1"/>
    <col min="1799" max="1801" width="9.4140625" style="40" customWidth="1"/>
    <col min="1802" max="1802" width="7.08203125" style="40" customWidth="1"/>
    <col min="1803" max="1803" width="8.4140625" style="40" customWidth="1"/>
    <col min="1804" max="1805" width="9.4140625" style="40" customWidth="1"/>
    <col min="1806" max="2047" width="9" style="40"/>
    <col min="2048" max="2048" width="2.4140625" style="40" customWidth="1"/>
    <col min="2049" max="2049" width="7.08203125" style="40" customWidth="1"/>
    <col min="2050" max="2052" width="11.08203125" style="40" customWidth="1"/>
    <col min="2053" max="2053" width="6.9140625" style="40" customWidth="1"/>
    <col min="2054" max="2054" width="9.58203125" style="40" customWidth="1"/>
    <col min="2055" max="2057" width="9.4140625" style="40" customWidth="1"/>
    <col min="2058" max="2058" width="7.08203125" style="40" customWidth="1"/>
    <col min="2059" max="2059" width="8.4140625" style="40" customWidth="1"/>
    <col min="2060" max="2061" width="9.4140625" style="40" customWidth="1"/>
    <col min="2062" max="2303" width="9" style="40"/>
    <col min="2304" max="2304" width="2.4140625" style="40" customWidth="1"/>
    <col min="2305" max="2305" width="7.08203125" style="40" customWidth="1"/>
    <col min="2306" max="2308" width="11.08203125" style="40" customWidth="1"/>
    <col min="2309" max="2309" width="6.9140625" style="40" customWidth="1"/>
    <col min="2310" max="2310" width="9.58203125" style="40" customWidth="1"/>
    <col min="2311" max="2313" width="9.4140625" style="40" customWidth="1"/>
    <col min="2314" max="2314" width="7.08203125" style="40" customWidth="1"/>
    <col min="2315" max="2315" width="8.4140625" style="40" customWidth="1"/>
    <col min="2316" max="2317" width="9.4140625" style="40" customWidth="1"/>
    <col min="2318" max="2559" width="9" style="40"/>
    <col min="2560" max="2560" width="2.4140625" style="40" customWidth="1"/>
    <col min="2561" max="2561" width="7.08203125" style="40" customWidth="1"/>
    <col min="2562" max="2564" width="11.08203125" style="40" customWidth="1"/>
    <col min="2565" max="2565" width="6.9140625" style="40" customWidth="1"/>
    <col min="2566" max="2566" width="9.58203125" style="40" customWidth="1"/>
    <col min="2567" max="2569" width="9.4140625" style="40" customWidth="1"/>
    <col min="2570" max="2570" width="7.08203125" style="40" customWidth="1"/>
    <col min="2571" max="2571" width="8.4140625" style="40" customWidth="1"/>
    <col min="2572" max="2573" width="9.4140625" style="40" customWidth="1"/>
    <col min="2574" max="2815" width="9" style="40"/>
    <col min="2816" max="2816" width="2.4140625" style="40" customWidth="1"/>
    <col min="2817" max="2817" width="7.08203125" style="40" customWidth="1"/>
    <col min="2818" max="2820" width="11.08203125" style="40" customWidth="1"/>
    <col min="2821" max="2821" width="6.9140625" style="40" customWidth="1"/>
    <col min="2822" max="2822" width="9.58203125" style="40" customWidth="1"/>
    <col min="2823" max="2825" width="9.4140625" style="40" customWidth="1"/>
    <col min="2826" max="2826" width="7.08203125" style="40" customWidth="1"/>
    <col min="2827" max="2827" width="8.4140625" style="40" customWidth="1"/>
    <col min="2828" max="2829" width="9.4140625" style="40" customWidth="1"/>
    <col min="2830" max="3071" width="9" style="40"/>
    <col min="3072" max="3072" width="2.4140625" style="40" customWidth="1"/>
    <col min="3073" max="3073" width="7.08203125" style="40" customWidth="1"/>
    <col min="3074" max="3076" width="11.08203125" style="40" customWidth="1"/>
    <col min="3077" max="3077" width="6.9140625" style="40" customWidth="1"/>
    <col min="3078" max="3078" width="9.58203125" style="40" customWidth="1"/>
    <col min="3079" max="3081" width="9.4140625" style="40" customWidth="1"/>
    <col min="3082" max="3082" width="7.08203125" style="40" customWidth="1"/>
    <col min="3083" max="3083" width="8.4140625" style="40" customWidth="1"/>
    <col min="3084" max="3085" width="9.4140625" style="40" customWidth="1"/>
    <col min="3086" max="3327" width="9" style="40"/>
    <col min="3328" max="3328" width="2.4140625" style="40" customWidth="1"/>
    <col min="3329" max="3329" width="7.08203125" style="40" customWidth="1"/>
    <col min="3330" max="3332" width="11.08203125" style="40" customWidth="1"/>
    <col min="3333" max="3333" width="6.9140625" style="40" customWidth="1"/>
    <col min="3334" max="3334" width="9.58203125" style="40" customWidth="1"/>
    <col min="3335" max="3337" width="9.4140625" style="40" customWidth="1"/>
    <col min="3338" max="3338" width="7.08203125" style="40" customWidth="1"/>
    <col min="3339" max="3339" width="8.4140625" style="40" customWidth="1"/>
    <col min="3340" max="3341" width="9.4140625" style="40" customWidth="1"/>
    <col min="3342" max="3583" width="9" style="40"/>
    <col min="3584" max="3584" width="2.4140625" style="40" customWidth="1"/>
    <col min="3585" max="3585" width="7.08203125" style="40" customWidth="1"/>
    <col min="3586" max="3588" width="11.08203125" style="40" customWidth="1"/>
    <col min="3589" max="3589" width="6.9140625" style="40" customWidth="1"/>
    <col min="3590" max="3590" width="9.58203125" style="40" customWidth="1"/>
    <col min="3591" max="3593" width="9.4140625" style="40" customWidth="1"/>
    <col min="3594" max="3594" width="7.08203125" style="40" customWidth="1"/>
    <col min="3595" max="3595" width="8.4140625" style="40" customWidth="1"/>
    <col min="3596" max="3597" width="9.4140625" style="40" customWidth="1"/>
    <col min="3598" max="3839" width="9" style="40"/>
    <col min="3840" max="3840" width="2.4140625" style="40" customWidth="1"/>
    <col min="3841" max="3841" width="7.08203125" style="40" customWidth="1"/>
    <col min="3842" max="3844" width="11.08203125" style="40" customWidth="1"/>
    <col min="3845" max="3845" width="6.9140625" style="40" customWidth="1"/>
    <col min="3846" max="3846" width="9.58203125" style="40" customWidth="1"/>
    <col min="3847" max="3849" width="9.4140625" style="40" customWidth="1"/>
    <col min="3850" max="3850" width="7.08203125" style="40" customWidth="1"/>
    <col min="3851" max="3851" width="8.4140625" style="40" customWidth="1"/>
    <col min="3852" max="3853" width="9.4140625" style="40" customWidth="1"/>
    <col min="3854" max="4095" width="9" style="40"/>
    <col min="4096" max="4096" width="2.4140625" style="40" customWidth="1"/>
    <col min="4097" max="4097" width="7.08203125" style="40" customWidth="1"/>
    <col min="4098" max="4100" width="11.08203125" style="40" customWidth="1"/>
    <col min="4101" max="4101" width="6.9140625" style="40" customWidth="1"/>
    <col min="4102" max="4102" width="9.58203125" style="40" customWidth="1"/>
    <col min="4103" max="4105" width="9.4140625" style="40" customWidth="1"/>
    <col min="4106" max="4106" width="7.08203125" style="40" customWidth="1"/>
    <col min="4107" max="4107" width="8.4140625" style="40" customWidth="1"/>
    <col min="4108" max="4109" width="9.4140625" style="40" customWidth="1"/>
    <col min="4110" max="4351" width="9" style="40"/>
    <col min="4352" max="4352" width="2.4140625" style="40" customWidth="1"/>
    <col min="4353" max="4353" width="7.08203125" style="40" customWidth="1"/>
    <col min="4354" max="4356" width="11.08203125" style="40" customWidth="1"/>
    <col min="4357" max="4357" width="6.9140625" style="40" customWidth="1"/>
    <col min="4358" max="4358" width="9.58203125" style="40" customWidth="1"/>
    <col min="4359" max="4361" width="9.4140625" style="40" customWidth="1"/>
    <col min="4362" max="4362" width="7.08203125" style="40" customWidth="1"/>
    <col min="4363" max="4363" width="8.4140625" style="40" customWidth="1"/>
    <col min="4364" max="4365" width="9.4140625" style="40" customWidth="1"/>
    <col min="4366" max="4607" width="9" style="40"/>
    <col min="4608" max="4608" width="2.4140625" style="40" customWidth="1"/>
    <col min="4609" max="4609" width="7.08203125" style="40" customWidth="1"/>
    <col min="4610" max="4612" width="11.08203125" style="40" customWidth="1"/>
    <col min="4613" max="4613" width="6.9140625" style="40" customWidth="1"/>
    <col min="4614" max="4614" width="9.58203125" style="40" customWidth="1"/>
    <col min="4615" max="4617" width="9.4140625" style="40" customWidth="1"/>
    <col min="4618" max="4618" width="7.08203125" style="40" customWidth="1"/>
    <col min="4619" max="4619" width="8.4140625" style="40" customWidth="1"/>
    <col min="4620" max="4621" width="9.4140625" style="40" customWidth="1"/>
    <col min="4622" max="4863" width="9" style="40"/>
    <col min="4864" max="4864" width="2.4140625" style="40" customWidth="1"/>
    <col min="4865" max="4865" width="7.08203125" style="40" customWidth="1"/>
    <col min="4866" max="4868" width="11.08203125" style="40" customWidth="1"/>
    <col min="4869" max="4869" width="6.9140625" style="40" customWidth="1"/>
    <col min="4870" max="4870" width="9.58203125" style="40" customWidth="1"/>
    <col min="4871" max="4873" width="9.4140625" style="40" customWidth="1"/>
    <col min="4874" max="4874" width="7.08203125" style="40" customWidth="1"/>
    <col min="4875" max="4875" width="8.4140625" style="40" customWidth="1"/>
    <col min="4876" max="4877" width="9.4140625" style="40" customWidth="1"/>
    <col min="4878" max="5119" width="9" style="40"/>
    <col min="5120" max="5120" width="2.4140625" style="40" customWidth="1"/>
    <col min="5121" max="5121" width="7.08203125" style="40" customWidth="1"/>
    <col min="5122" max="5124" width="11.08203125" style="40" customWidth="1"/>
    <col min="5125" max="5125" width="6.9140625" style="40" customWidth="1"/>
    <col min="5126" max="5126" width="9.58203125" style="40" customWidth="1"/>
    <col min="5127" max="5129" width="9.4140625" style="40" customWidth="1"/>
    <col min="5130" max="5130" width="7.08203125" style="40" customWidth="1"/>
    <col min="5131" max="5131" width="8.4140625" style="40" customWidth="1"/>
    <col min="5132" max="5133" width="9.4140625" style="40" customWidth="1"/>
    <col min="5134" max="5375" width="9" style="40"/>
    <col min="5376" max="5376" width="2.4140625" style="40" customWidth="1"/>
    <col min="5377" max="5377" width="7.08203125" style="40" customWidth="1"/>
    <col min="5378" max="5380" width="11.08203125" style="40" customWidth="1"/>
    <col min="5381" max="5381" width="6.9140625" style="40" customWidth="1"/>
    <col min="5382" max="5382" width="9.58203125" style="40" customWidth="1"/>
    <col min="5383" max="5385" width="9.4140625" style="40" customWidth="1"/>
    <col min="5386" max="5386" width="7.08203125" style="40" customWidth="1"/>
    <col min="5387" max="5387" width="8.4140625" style="40" customWidth="1"/>
    <col min="5388" max="5389" width="9.4140625" style="40" customWidth="1"/>
    <col min="5390" max="5631" width="9" style="40"/>
    <col min="5632" max="5632" width="2.4140625" style="40" customWidth="1"/>
    <col min="5633" max="5633" width="7.08203125" style="40" customWidth="1"/>
    <col min="5634" max="5636" width="11.08203125" style="40" customWidth="1"/>
    <col min="5637" max="5637" width="6.9140625" style="40" customWidth="1"/>
    <col min="5638" max="5638" width="9.58203125" style="40" customWidth="1"/>
    <col min="5639" max="5641" width="9.4140625" style="40" customWidth="1"/>
    <col min="5642" max="5642" width="7.08203125" style="40" customWidth="1"/>
    <col min="5643" max="5643" width="8.4140625" style="40" customWidth="1"/>
    <col min="5644" max="5645" width="9.4140625" style="40" customWidth="1"/>
    <col min="5646" max="5887" width="9" style="40"/>
    <col min="5888" max="5888" width="2.4140625" style="40" customWidth="1"/>
    <col min="5889" max="5889" width="7.08203125" style="40" customWidth="1"/>
    <col min="5890" max="5892" width="11.08203125" style="40" customWidth="1"/>
    <col min="5893" max="5893" width="6.9140625" style="40" customWidth="1"/>
    <col min="5894" max="5894" width="9.58203125" style="40" customWidth="1"/>
    <col min="5895" max="5897" width="9.4140625" style="40" customWidth="1"/>
    <col min="5898" max="5898" width="7.08203125" style="40" customWidth="1"/>
    <col min="5899" max="5899" width="8.4140625" style="40" customWidth="1"/>
    <col min="5900" max="5901" width="9.4140625" style="40" customWidth="1"/>
    <col min="5902" max="6143" width="9" style="40"/>
    <col min="6144" max="6144" width="2.4140625" style="40" customWidth="1"/>
    <col min="6145" max="6145" width="7.08203125" style="40" customWidth="1"/>
    <col min="6146" max="6148" width="11.08203125" style="40" customWidth="1"/>
    <col min="6149" max="6149" width="6.9140625" style="40" customWidth="1"/>
    <col min="6150" max="6150" width="9.58203125" style="40" customWidth="1"/>
    <col min="6151" max="6153" width="9.4140625" style="40" customWidth="1"/>
    <col min="6154" max="6154" width="7.08203125" style="40" customWidth="1"/>
    <col min="6155" max="6155" width="8.4140625" style="40" customWidth="1"/>
    <col min="6156" max="6157" width="9.4140625" style="40" customWidth="1"/>
    <col min="6158" max="6399" width="9" style="40"/>
    <col min="6400" max="6400" width="2.4140625" style="40" customWidth="1"/>
    <col min="6401" max="6401" width="7.08203125" style="40" customWidth="1"/>
    <col min="6402" max="6404" width="11.08203125" style="40" customWidth="1"/>
    <col min="6405" max="6405" width="6.9140625" style="40" customWidth="1"/>
    <col min="6406" max="6406" width="9.58203125" style="40" customWidth="1"/>
    <col min="6407" max="6409" width="9.4140625" style="40" customWidth="1"/>
    <col min="6410" max="6410" width="7.08203125" style="40" customWidth="1"/>
    <col min="6411" max="6411" width="8.4140625" style="40" customWidth="1"/>
    <col min="6412" max="6413" width="9.4140625" style="40" customWidth="1"/>
    <col min="6414" max="6655" width="9" style="40"/>
    <col min="6656" max="6656" width="2.4140625" style="40" customWidth="1"/>
    <col min="6657" max="6657" width="7.08203125" style="40" customWidth="1"/>
    <col min="6658" max="6660" width="11.08203125" style="40" customWidth="1"/>
    <col min="6661" max="6661" width="6.9140625" style="40" customWidth="1"/>
    <col min="6662" max="6662" width="9.58203125" style="40" customWidth="1"/>
    <col min="6663" max="6665" width="9.4140625" style="40" customWidth="1"/>
    <col min="6666" max="6666" width="7.08203125" style="40" customWidth="1"/>
    <col min="6667" max="6667" width="8.4140625" style="40" customWidth="1"/>
    <col min="6668" max="6669" width="9.4140625" style="40" customWidth="1"/>
    <col min="6670" max="6911" width="9" style="40"/>
    <col min="6912" max="6912" width="2.4140625" style="40" customWidth="1"/>
    <col min="6913" max="6913" width="7.08203125" style="40" customWidth="1"/>
    <col min="6914" max="6916" width="11.08203125" style="40" customWidth="1"/>
    <col min="6917" max="6917" width="6.9140625" style="40" customWidth="1"/>
    <col min="6918" max="6918" width="9.58203125" style="40" customWidth="1"/>
    <col min="6919" max="6921" width="9.4140625" style="40" customWidth="1"/>
    <col min="6922" max="6922" width="7.08203125" style="40" customWidth="1"/>
    <col min="6923" max="6923" width="8.4140625" style="40" customWidth="1"/>
    <col min="6924" max="6925" width="9.4140625" style="40" customWidth="1"/>
    <col min="6926" max="7167" width="9" style="40"/>
    <col min="7168" max="7168" width="2.4140625" style="40" customWidth="1"/>
    <col min="7169" max="7169" width="7.08203125" style="40" customWidth="1"/>
    <col min="7170" max="7172" width="11.08203125" style="40" customWidth="1"/>
    <col min="7173" max="7173" width="6.9140625" style="40" customWidth="1"/>
    <col min="7174" max="7174" width="9.58203125" style="40" customWidth="1"/>
    <col min="7175" max="7177" width="9.4140625" style="40" customWidth="1"/>
    <col min="7178" max="7178" width="7.08203125" style="40" customWidth="1"/>
    <col min="7179" max="7179" width="8.4140625" style="40" customWidth="1"/>
    <col min="7180" max="7181" width="9.4140625" style="40" customWidth="1"/>
    <col min="7182" max="7423" width="9" style="40"/>
    <col min="7424" max="7424" width="2.4140625" style="40" customWidth="1"/>
    <col min="7425" max="7425" width="7.08203125" style="40" customWidth="1"/>
    <col min="7426" max="7428" width="11.08203125" style="40" customWidth="1"/>
    <col min="7429" max="7429" width="6.9140625" style="40" customWidth="1"/>
    <col min="7430" max="7430" width="9.58203125" style="40" customWidth="1"/>
    <col min="7431" max="7433" width="9.4140625" style="40" customWidth="1"/>
    <col min="7434" max="7434" width="7.08203125" style="40" customWidth="1"/>
    <col min="7435" max="7435" width="8.4140625" style="40" customWidth="1"/>
    <col min="7436" max="7437" width="9.4140625" style="40" customWidth="1"/>
    <col min="7438" max="7679" width="9" style="40"/>
    <col min="7680" max="7680" width="2.4140625" style="40" customWidth="1"/>
    <col min="7681" max="7681" width="7.08203125" style="40" customWidth="1"/>
    <col min="7682" max="7684" width="11.08203125" style="40" customWidth="1"/>
    <col min="7685" max="7685" width="6.9140625" style="40" customWidth="1"/>
    <col min="7686" max="7686" width="9.58203125" style="40" customWidth="1"/>
    <col min="7687" max="7689" width="9.4140625" style="40" customWidth="1"/>
    <col min="7690" max="7690" width="7.08203125" style="40" customWidth="1"/>
    <col min="7691" max="7691" width="8.4140625" style="40" customWidth="1"/>
    <col min="7692" max="7693" width="9.4140625" style="40" customWidth="1"/>
    <col min="7694" max="7935" width="9" style="40"/>
    <col min="7936" max="7936" width="2.4140625" style="40" customWidth="1"/>
    <col min="7937" max="7937" width="7.08203125" style="40" customWidth="1"/>
    <col min="7938" max="7940" width="11.08203125" style="40" customWidth="1"/>
    <col min="7941" max="7941" width="6.9140625" style="40" customWidth="1"/>
    <col min="7942" max="7942" width="9.58203125" style="40" customWidth="1"/>
    <col min="7943" max="7945" width="9.4140625" style="40" customWidth="1"/>
    <col min="7946" max="7946" width="7.08203125" style="40" customWidth="1"/>
    <col min="7947" max="7947" width="8.4140625" style="40" customWidth="1"/>
    <col min="7948" max="7949" width="9.4140625" style="40" customWidth="1"/>
    <col min="7950" max="8191" width="9" style="40"/>
    <col min="8192" max="8192" width="2.4140625" style="40" customWidth="1"/>
    <col min="8193" max="8193" width="7.08203125" style="40" customWidth="1"/>
    <col min="8194" max="8196" width="11.08203125" style="40" customWidth="1"/>
    <col min="8197" max="8197" width="6.9140625" style="40" customWidth="1"/>
    <col min="8198" max="8198" width="9.58203125" style="40" customWidth="1"/>
    <col min="8199" max="8201" width="9.4140625" style="40" customWidth="1"/>
    <col min="8202" max="8202" width="7.08203125" style="40" customWidth="1"/>
    <col min="8203" max="8203" width="8.4140625" style="40" customWidth="1"/>
    <col min="8204" max="8205" width="9.4140625" style="40" customWidth="1"/>
    <col min="8206" max="8447" width="9" style="40"/>
    <col min="8448" max="8448" width="2.4140625" style="40" customWidth="1"/>
    <col min="8449" max="8449" width="7.08203125" style="40" customWidth="1"/>
    <col min="8450" max="8452" width="11.08203125" style="40" customWidth="1"/>
    <col min="8453" max="8453" width="6.9140625" style="40" customWidth="1"/>
    <col min="8454" max="8454" width="9.58203125" style="40" customWidth="1"/>
    <col min="8455" max="8457" width="9.4140625" style="40" customWidth="1"/>
    <col min="8458" max="8458" width="7.08203125" style="40" customWidth="1"/>
    <col min="8459" max="8459" width="8.4140625" style="40" customWidth="1"/>
    <col min="8460" max="8461" width="9.4140625" style="40" customWidth="1"/>
    <col min="8462" max="8703" width="9" style="40"/>
    <col min="8704" max="8704" width="2.4140625" style="40" customWidth="1"/>
    <col min="8705" max="8705" width="7.08203125" style="40" customWidth="1"/>
    <col min="8706" max="8708" width="11.08203125" style="40" customWidth="1"/>
    <col min="8709" max="8709" width="6.9140625" style="40" customWidth="1"/>
    <col min="8710" max="8710" width="9.58203125" style="40" customWidth="1"/>
    <col min="8711" max="8713" width="9.4140625" style="40" customWidth="1"/>
    <col min="8714" max="8714" width="7.08203125" style="40" customWidth="1"/>
    <col min="8715" max="8715" width="8.4140625" style="40" customWidth="1"/>
    <col min="8716" max="8717" width="9.4140625" style="40" customWidth="1"/>
    <col min="8718" max="8959" width="9" style="40"/>
    <col min="8960" max="8960" width="2.4140625" style="40" customWidth="1"/>
    <col min="8961" max="8961" width="7.08203125" style="40" customWidth="1"/>
    <col min="8962" max="8964" width="11.08203125" style="40" customWidth="1"/>
    <col min="8965" max="8965" width="6.9140625" style="40" customWidth="1"/>
    <col min="8966" max="8966" width="9.58203125" style="40" customWidth="1"/>
    <col min="8967" max="8969" width="9.4140625" style="40" customWidth="1"/>
    <col min="8970" max="8970" width="7.08203125" style="40" customWidth="1"/>
    <col min="8971" max="8971" width="8.4140625" style="40" customWidth="1"/>
    <col min="8972" max="8973" width="9.4140625" style="40" customWidth="1"/>
    <col min="8974" max="9215" width="9" style="40"/>
    <col min="9216" max="9216" width="2.4140625" style="40" customWidth="1"/>
    <col min="9217" max="9217" width="7.08203125" style="40" customWidth="1"/>
    <col min="9218" max="9220" width="11.08203125" style="40" customWidth="1"/>
    <col min="9221" max="9221" width="6.9140625" style="40" customWidth="1"/>
    <col min="9222" max="9222" width="9.58203125" style="40" customWidth="1"/>
    <col min="9223" max="9225" width="9.4140625" style="40" customWidth="1"/>
    <col min="9226" max="9226" width="7.08203125" style="40" customWidth="1"/>
    <col min="9227" max="9227" width="8.4140625" style="40" customWidth="1"/>
    <col min="9228" max="9229" width="9.4140625" style="40" customWidth="1"/>
    <col min="9230" max="9471" width="9" style="40"/>
    <col min="9472" max="9472" width="2.4140625" style="40" customWidth="1"/>
    <col min="9473" max="9473" width="7.08203125" style="40" customWidth="1"/>
    <col min="9474" max="9476" width="11.08203125" style="40" customWidth="1"/>
    <col min="9477" max="9477" width="6.9140625" style="40" customWidth="1"/>
    <col min="9478" max="9478" width="9.58203125" style="40" customWidth="1"/>
    <col min="9479" max="9481" width="9.4140625" style="40" customWidth="1"/>
    <col min="9482" max="9482" width="7.08203125" style="40" customWidth="1"/>
    <col min="9483" max="9483" width="8.4140625" style="40" customWidth="1"/>
    <col min="9484" max="9485" width="9.4140625" style="40" customWidth="1"/>
    <col min="9486" max="9727" width="9" style="40"/>
    <col min="9728" max="9728" width="2.4140625" style="40" customWidth="1"/>
    <col min="9729" max="9729" width="7.08203125" style="40" customWidth="1"/>
    <col min="9730" max="9732" width="11.08203125" style="40" customWidth="1"/>
    <col min="9733" max="9733" width="6.9140625" style="40" customWidth="1"/>
    <col min="9734" max="9734" width="9.58203125" style="40" customWidth="1"/>
    <col min="9735" max="9737" width="9.4140625" style="40" customWidth="1"/>
    <col min="9738" max="9738" width="7.08203125" style="40" customWidth="1"/>
    <col min="9739" max="9739" width="8.4140625" style="40" customWidth="1"/>
    <col min="9740" max="9741" width="9.4140625" style="40" customWidth="1"/>
    <col min="9742" max="9983" width="9" style="40"/>
    <col min="9984" max="9984" width="2.4140625" style="40" customWidth="1"/>
    <col min="9985" max="9985" width="7.08203125" style="40" customWidth="1"/>
    <col min="9986" max="9988" width="11.08203125" style="40" customWidth="1"/>
    <col min="9989" max="9989" width="6.9140625" style="40" customWidth="1"/>
    <col min="9990" max="9990" width="9.58203125" style="40" customWidth="1"/>
    <col min="9991" max="9993" width="9.4140625" style="40" customWidth="1"/>
    <col min="9994" max="9994" width="7.08203125" style="40" customWidth="1"/>
    <col min="9995" max="9995" width="8.4140625" style="40" customWidth="1"/>
    <col min="9996" max="9997" width="9.4140625" style="40" customWidth="1"/>
    <col min="9998" max="10239" width="9" style="40"/>
    <col min="10240" max="10240" width="2.4140625" style="40" customWidth="1"/>
    <col min="10241" max="10241" width="7.08203125" style="40" customWidth="1"/>
    <col min="10242" max="10244" width="11.08203125" style="40" customWidth="1"/>
    <col min="10245" max="10245" width="6.9140625" style="40" customWidth="1"/>
    <col min="10246" max="10246" width="9.58203125" style="40" customWidth="1"/>
    <col min="10247" max="10249" width="9.4140625" style="40" customWidth="1"/>
    <col min="10250" max="10250" width="7.08203125" style="40" customWidth="1"/>
    <col min="10251" max="10251" width="8.4140625" style="40" customWidth="1"/>
    <col min="10252" max="10253" width="9.4140625" style="40" customWidth="1"/>
    <col min="10254" max="10495" width="9" style="40"/>
    <col min="10496" max="10496" width="2.4140625" style="40" customWidth="1"/>
    <col min="10497" max="10497" width="7.08203125" style="40" customWidth="1"/>
    <col min="10498" max="10500" width="11.08203125" style="40" customWidth="1"/>
    <col min="10501" max="10501" width="6.9140625" style="40" customWidth="1"/>
    <col min="10502" max="10502" width="9.58203125" style="40" customWidth="1"/>
    <col min="10503" max="10505" width="9.4140625" style="40" customWidth="1"/>
    <col min="10506" max="10506" width="7.08203125" style="40" customWidth="1"/>
    <col min="10507" max="10507" width="8.4140625" style="40" customWidth="1"/>
    <col min="10508" max="10509" width="9.4140625" style="40" customWidth="1"/>
    <col min="10510" max="10751" width="9" style="40"/>
    <col min="10752" max="10752" width="2.4140625" style="40" customWidth="1"/>
    <col min="10753" max="10753" width="7.08203125" style="40" customWidth="1"/>
    <col min="10754" max="10756" width="11.08203125" style="40" customWidth="1"/>
    <col min="10757" max="10757" width="6.9140625" style="40" customWidth="1"/>
    <col min="10758" max="10758" width="9.58203125" style="40" customWidth="1"/>
    <col min="10759" max="10761" width="9.4140625" style="40" customWidth="1"/>
    <col min="10762" max="10762" width="7.08203125" style="40" customWidth="1"/>
    <col min="10763" max="10763" width="8.4140625" style="40" customWidth="1"/>
    <col min="10764" max="10765" width="9.4140625" style="40" customWidth="1"/>
    <col min="10766" max="11007" width="9" style="40"/>
    <col min="11008" max="11008" width="2.4140625" style="40" customWidth="1"/>
    <col min="11009" max="11009" width="7.08203125" style="40" customWidth="1"/>
    <col min="11010" max="11012" width="11.08203125" style="40" customWidth="1"/>
    <col min="11013" max="11013" width="6.9140625" style="40" customWidth="1"/>
    <col min="11014" max="11014" width="9.58203125" style="40" customWidth="1"/>
    <col min="11015" max="11017" width="9.4140625" style="40" customWidth="1"/>
    <col min="11018" max="11018" width="7.08203125" style="40" customWidth="1"/>
    <col min="11019" max="11019" width="8.4140625" style="40" customWidth="1"/>
    <col min="11020" max="11021" width="9.4140625" style="40" customWidth="1"/>
    <col min="11022" max="11263" width="9" style="40"/>
    <col min="11264" max="11264" width="2.4140625" style="40" customWidth="1"/>
    <col min="11265" max="11265" width="7.08203125" style="40" customWidth="1"/>
    <col min="11266" max="11268" width="11.08203125" style="40" customWidth="1"/>
    <col min="11269" max="11269" width="6.9140625" style="40" customWidth="1"/>
    <col min="11270" max="11270" width="9.58203125" style="40" customWidth="1"/>
    <col min="11271" max="11273" width="9.4140625" style="40" customWidth="1"/>
    <col min="11274" max="11274" width="7.08203125" style="40" customWidth="1"/>
    <col min="11275" max="11275" width="8.4140625" style="40" customWidth="1"/>
    <col min="11276" max="11277" width="9.4140625" style="40" customWidth="1"/>
    <col min="11278" max="11519" width="9" style="40"/>
    <col min="11520" max="11520" width="2.4140625" style="40" customWidth="1"/>
    <col min="11521" max="11521" width="7.08203125" style="40" customWidth="1"/>
    <col min="11522" max="11524" width="11.08203125" style="40" customWidth="1"/>
    <col min="11525" max="11525" width="6.9140625" style="40" customWidth="1"/>
    <col min="11526" max="11526" width="9.58203125" style="40" customWidth="1"/>
    <col min="11527" max="11529" width="9.4140625" style="40" customWidth="1"/>
    <col min="11530" max="11530" width="7.08203125" style="40" customWidth="1"/>
    <col min="11531" max="11531" width="8.4140625" style="40" customWidth="1"/>
    <col min="11532" max="11533" width="9.4140625" style="40" customWidth="1"/>
    <col min="11534" max="11775" width="9" style="40"/>
    <col min="11776" max="11776" width="2.4140625" style="40" customWidth="1"/>
    <col min="11777" max="11777" width="7.08203125" style="40" customWidth="1"/>
    <col min="11778" max="11780" width="11.08203125" style="40" customWidth="1"/>
    <col min="11781" max="11781" width="6.9140625" style="40" customWidth="1"/>
    <col min="11782" max="11782" width="9.58203125" style="40" customWidth="1"/>
    <col min="11783" max="11785" width="9.4140625" style="40" customWidth="1"/>
    <col min="11786" max="11786" width="7.08203125" style="40" customWidth="1"/>
    <col min="11787" max="11787" width="8.4140625" style="40" customWidth="1"/>
    <col min="11788" max="11789" width="9.4140625" style="40" customWidth="1"/>
    <col min="11790" max="12031" width="9" style="40"/>
    <col min="12032" max="12032" width="2.4140625" style="40" customWidth="1"/>
    <col min="12033" max="12033" width="7.08203125" style="40" customWidth="1"/>
    <col min="12034" max="12036" width="11.08203125" style="40" customWidth="1"/>
    <col min="12037" max="12037" width="6.9140625" style="40" customWidth="1"/>
    <col min="12038" max="12038" width="9.58203125" style="40" customWidth="1"/>
    <col min="12039" max="12041" width="9.4140625" style="40" customWidth="1"/>
    <col min="12042" max="12042" width="7.08203125" style="40" customWidth="1"/>
    <col min="12043" max="12043" width="8.4140625" style="40" customWidth="1"/>
    <col min="12044" max="12045" width="9.4140625" style="40" customWidth="1"/>
    <col min="12046" max="12287" width="9" style="40"/>
    <col min="12288" max="12288" width="2.4140625" style="40" customWidth="1"/>
    <col min="12289" max="12289" width="7.08203125" style="40" customWidth="1"/>
    <col min="12290" max="12292" width="11.08203125" style="40" customWidth="1"/>
    <col min="12293" max="12293" width="6.9140625" style="40" customWidth="1"/>
    <col min="12294" max="12294" width="9.58203125" style="40" customWidth="1"/>
    <col min="12295" max="12297" width="9.4140625" style="40" customWidth="1"/>
    <col min="12298" max="12298" width="7.08203125" style="40" customWidth="1"/>
    <col min="12299" max="12299" width="8.4140625" style="40" customWidth="1"/>
    <col min="12300" max="12301" width="9.4140625" style="40" customWidth="1"/>
    <col min="12302" max="12543" width="9" style="40"/>
    <col min="12544" max="12544" width="2.4140625" style="40" customWidth="1"/>
    <col min="12545" max="12545" width="7.08203125" style="40" customWidth="1"/>
    <col min="12546" max="12548" width="11.08203125" style="40" customWidth="1"/>
    <col min="12549" max="12549" width="6.9140625" style="40" customWidth="1"/>
    <col min="12550" max="12550" width="9.58203125" style="40" customWidth="1"/>
    <col min="12551" max="12553" width="9.4140625" style="40" customWidth="1"/>
    <col min="12554" max="12554" width="7.08203125" style="40" customWidth="1"/>
    <col min="12555" max="12555" width="8.4140625" style="40" customWidth="1"/>
    <col min="12556" max="12557" width="9.4140625" style="40" customWidth="1"/>
    <col min="12558" max="12799" width="9" style="40"/>
    <col min="12800" max="12800" width="2.4140625" style="40" customWidth="1"/>
    <col min="12801" max="12801" width="7.08203125" style="40" customWidth="1"/>
    <col min="12802" max="12804" width="11.08203125" style="40" customWidth="1"/>
    <col min="12805" max="12805" width="6.9140625" style="40" customWidth="1"/>
    <col min="12806" max="12806" width="9.58203125" style="40" customWidth="1"/>
    <col min="12807" max="12809" width="9.4140625" style="40" customWidth="1"/>
    <col min="12810" max="12810" width="7.08203125" style="40" customWidth="1"/>
    <col min="12811" max="12811" width="8.4140625" style="40" customWidth="1"/>
    <col min="12812" max="12813" width="9.4140625" style="40" customWidth="1"/>
    <col min="12814" max="13055" width="9" style="40"/>
    <col min="13056" max="13056" width="2.4140625" style="40" customWidth="1"/>
    <col min="13057" max="13057" width="7.08203125" style="40" customWidth="1"/>
    <col min="13058" max="13060" width="11.08203125" style="40" customWidth="1"/>
    <col min="13061" max="13061" width="6.9140625" style="40" customWidth="1"/>
    <col min="13062" max="13062" width="9.58203125" style="40" customWidth="1"/>
    <col min="13063" max="13065" width="9.4140625" style="40" customWidth="1"/>
    <col min="13066" max="13066" width="7.08203125" style="40" customWidth="1"/>
    <col min="13067" max="13067" width="8.4140625" style="40" customWidth="1"/>
    <col min="13068" max="13069" width="9.4140625" style="40" customWidth="1"/>
    <col min="13070" max="13311" width="9" style="40"/>
    <col min="13312" max="13312" width="2.4140625" style="40" customWidth="1"/>
    <col min="13313" max="13313" width="7.08203125" style="40" customWidth="1"/>
    <col min="13314" max="13316" width="11.08203125" style="40" customWidth="1"/>
    <col min="13317" max="13317" width="6.9140625" style="40" customWidth="1"/>
    <col min="13318" max="13318" width="9.58203125" style="40" customWidth="1"/>
    <col min="13319" max="13321" width="9.4140625" style="40" customWidth="1"/>
    <col min="13322" max="13322" width="7.08203125" style="40" customWidth="1"/>
    <col min="13323" max="13323" width="8.4140625" style="40" customWidth="1"/>
    <col min="13324" max="13325" width="9.4140625" style="40" customWidth="1"/>
    <col min="13326" max="13567" width="9" style="40"/>
    <col min="13568" max="13568" width="2.4140625" style="40" customWidth="1"/>
    <col min="13569" max="13569" width="7.08203125" style="40" customWidth="1"/>
    <col min="13570" max="13572" width="11.08203125" style="40" customWidth="1"/>
    <col min="13573" max="13573" width="6.9140625" style="40" customWidth="1"/>
    <col min="13574" max="13574" width="9.58203125" style="40" customWidth="1"/>
    <col min="13575" max="13577" width="9.4140625" style="40" customWidth="1"/>
    <col min="13578" max="13578" width="7.08203125" style="40" customWidth="1"/>
    <col min="13579" max="13579" width="8.4140625" style="40" customWidth="1"/>
    <col min="13580" max="13581" width="9.4140625" style="40" customWidth="1"/>
    <col min="13582" max="13823" width="9" style="40"/>
    <col min="13824" max="13824" width="2.4140625" style="40" customWidth="1"/>
    <col min="13825" max="13825" width="7.08203125" style="40" customWidth="1"/>
    <col min="13826" max="13828" width="11.08203125" style="40" customWidth="1"/>
    <col min="13829" max="13829" width="6.9140625" style="40" customWidth="1"/>
    <col min="13830" max="13830" width="9.58203125" style="40" customWidth="1"/>
    <col min="13831" max="13833" width="9.4140625" style="40" customWidth="1"/>
    <col min="13834" max="13834" width="7.08203125" style="40" customWidth="1"/>
    <col min="13835" max="13835" width="8.4140625" style="40" customWidth="1"/>
    <col min="13836" max="13837" width="9.4140625" style="40" customWidth="1"/>
    <col min="13838" max="14079" width="9" style="40"/>
    <col min="14080" max="14080" width="2.4140625" style="40" customWidth="1"/>
    <col min="14081" max="14081" width="7.08203125" style="40" customWidth="1"/>
    <col min="14082" max="14084" width="11.08203125" style="40" customWidth="1"/>
    <col min="14085" max="14085" width="6.9140625" style="40" customWidth="1"/>
    <col min="14086" max="14086" width="9.58203125" style="40" customWidth="1"/>
    <col min="14087" max="14089" width="9.4140625" style="40" customWidth="1"/>
    <col min="14090" max="14090" width="7.08203125" style="40" customWidth="1"/>
    <col min="14091" max="14091" width="8.4140625" style="40" customWidth="1"/>
    <col min="14092" max="14093" width="9.4140625" style="40" customWidth="1"/>
    <col min="14094" max="14335" width="9" style="40"/>
    <col min="14336" max="14336" width="2.4140625" style="40" customWidth="1"/>
    <col min="14337" max="14337" width="7.08203125" style="40" customWidth="1"/>
    <col min="14338" max="14340" width="11.08203125" style="40" customWidth="1"/>
    <col min="14341" max="14341" width="6.9140625" style="40" customWidth="1"/>
    <col min="14342" max="14342" width="9.58203125" style="40" customWidth="1"/>
    <col min="14343" max="14345" width="9.4140625" style="40" customWidth="1"/>
    <col min="14346" max="14346" width="7.08203125" style="40" customWidth="1"/>
    <col min="14347" max="14347" width="8.4140625" style="40" customWidth="1"/>
    <col min="14348" max="14349" width="9.4140625" style="40" customWidth="1"/>
    <col min="14350" max="14591" width="9" style="40"/>
    <col min="14592" max="14592" width="2.4140625" style="40" customWidth="1"/>
    <col min="14593" max="14593" width="7.08203125" style="40" customWidth="1"/>
    <col min="14594" max="14596" width="11.08203125" style="40" customWidth="1"/>
    <col min="14597" max="14597" width="6.9140625" style="40" customWidth="1"/>
    <col min="14598" max="14598" width="9.58203125" style="40" customWidth="1"/>
    <col min="14599" max="14601" width="9.4140625" style="40" customWidth="1"/>
    <col min="14602" max="14602" width="7.08203125" style="40" customWidth="1"/>
    <col min="14603" max="14603" width="8.4140625" style="40" customWidth="1"/>
    <col min="14604" max="14605" width="9.4140625" style="40" customWidth="1"/>
    <col min="14606" max="14847" width="9" style="40"/>
    <col min="14848" max="14848" width="2.4140625" style="40" customWidth="1"/>
    <col min="14849" max="14849" width="7.08203125" style="40" customWidth="1"/>
    <col min="14850" max="14852" width="11.08203125" style="40" customWidth="1"/>
    <col min="14853" max="14853" width="6.9140625" style="40" customWidth="1"/>
    <col min="14854" max="14854" width="9.58203125" style="40" customWidth="1"/>
    <col min="14855" max="14857" width="9.4140625" style="40" customWidth="1"/>
    <col min="14858" max="14858" width="7.08203125" style="40" customWidth="1"/>
    <col min="14859" max="14859" width="8.4140625" style="40" customWidth="1"/>
    <col min="14860" max="14861" width="9.4140625" style="40" customWidth="1"/>
    <col min="14862" max="15103" width="9" style="40"/>
    <col min="15104" max="15104" width="2.4140625" style="40" customWidth="1"/>
    <col min="15105" max="15105" width="7.08203125" style="40" customWidth="1"/>
    <col min="15106" max="15108" width="11.08203125" style="40" customWidth="1"/>
    <col min="15109" max="15109" width="6.9140625" style="40" customWidth="1"/>
    <col min="15110" max="15110" width="9.58203125" style="40" customWidth="1"/>
    <col min="15111" max="15113" width="9.4140625" style="40" customWidth="1"/>
    <col min="15114" max="15114" width="7.08203125" style="40" customWidth="1"/>
    <col min="15115" max="15115" width="8.4140625" style="40" customWidth="1"/>
    <col min="15116" max="15117" width="9.4140625" style="40" customWidth="1"/>
    <col min="15118" max="15359" width="9" style="40"/>
    <col min="15360" max="15360" width="2.4140625" style="40" customWidth="1"/>
    <col min="15361" max="15361" width="7.08203125" style="40" customWidth="1"/>
    <col min="15362" max="15364" width="11.08203125" style="40" customWidth="1"/>
    <col min="15365" max="15365" width="6.9140625" style="40" customWidth="1"/>
    <col min="15366" max="15366" width="9.58203125" style="40" customWidth="1"/>
    <col min="15367" max="15369" width="9.4140625" style="40" customWidth="1"/>
    <col min="15370" max="15370" width="7.08203125" style="40" customWidth="1"/>
    <col min="15371" max="15371" width="8.4140625" style="40" customWidth="1"/>
    <col min="15372" max="15373" width="9.4140625" style="40" customWidth="1"/>
    <col min="15374" max="15615" width="9" style="40"/>
    <col min="15616" max="15616" width="2.4140625" style="40" customWidth="1"/>
    <col min="15617" max="15617" width="7.08203125" style="40" customWidth="1"/>
    <col min="15618" max="15620" width="11.08203125" style="40" customWidth="1"/>
    <col min="15621" max="15621" width="6.9140625" style="40" customWidth="1"/>
    <col min="15622" max="15622" width="9.58203125" style="40" customWidth="1"/>
    <col min="15623" max="15625" width="9.4140625" style="40" customWidth="1"/>
    <col min="15626" max="15626" width="7.08203125" style="40" customWidth="1"/>
    <col min="15627" max="15627" width="8.4140625" style="40" customWidth="1"/>
    <col min="15628" max="15629" width="9.4140625" style="40" customWidth="1"/>
    <col min="15630" max="15871" width="9" style="40"/>
    <col min="15872" max="15872" width="2.4140625" style="40" customWidth="1"/>
    <col min="15873" max="15873" width="7.08203125" style="40" customWidth="1"/>
    <col min="15874" max="15876" width="11.08203125" style="40" customWidth="1"/>
    <col min="15877" max="15877" width="6.9140625" style="40" customWidth="1"/>
    <col min="15878" max="15878" width="9.58203125" style="40" customWidth="1"/>
    <col min="15879" max="15881" width="9.4140625" style="40" customWidth="1"/>
    <col min="15882" max="15882" width="7.08203125" style="40" customWidth="1"/>
    <col min="15883" max="15883" width="8.4140625" style="40" customWidth="1"/>
    <col min="15884" max="15885" width="9.4140625" style="40" customWidth="1"/>
    <col min="15886" max="16127" width="9" style="40"/>
    <col min="16128" max="16128" width="2.4140625" style="40" customWidth="1"/>
    <col min="16129" max="16129" width="7.08203125" style="40" customWidth="1"/>
    <col min="16130" max="16132" width="11.08203125" style="40" customWidth="1"/>
    <col min="16133" max="16133" width="6.9140625" style="40" customWidth="1"/>
    <col min="16134" max="16134" width="9.58203125" style="40" customWidth="1"/>
    <col min="16135" max="16137" width="9.4140625" style="40" customWidth="1"/>
    <col min="16138" max="16138" width="7.08203125" style="40" customWidth="1"/>
    <col min="16139" max="16139" width="8.4140625" style="40" customWidth="1"/>
    <col min="16140" max="16141" width="9.4140625" style="40" customWidth="1"/>
    <col min="16142" max="16383" width="9" style="40"/>
    <col min="16384" max="16384" width="9" style="40" customWidth="1"/>
  </cols>
  <sheetData>
    <row r="1" spans="1:13" ht="22.25" customHeight="1">
      <c r="A1" s="39" t="s">
        <v>259</v>
      </c>
      <c r="L1" s="791" t="s">
        <v>260</v>
      </c>
      <c r="M1" s="791"/>
    </row>
    <row r="2" spans="1:13" ht="10.5" customHeight="1" thickBot="1">
      <c r="L2" s="792"/>
      <c r="M2" s="792"/>
    </row>
    <row r="3" spans="1:13" ht="20.25" customHeight="1">
      <c r="A3" s="164" t="s">
        <v>261</v>
      </c>
      <c r="B3" s="799" t="s">
        <v>262</v>
      </c>
      <c r="C3" s="800"/>
      <c r="D3" s="800"/>
      <c r="E3" s="800"/>
      <c r="F3" s="801"/>
      <c r="G3" s="802" t="s">
        <v>263</v>
      </c>
      <c r="H3" s="775"/>
      <c r="I3" s="775"/>
      <c r="J3" s="775"/>
      <c r="K3" s="776"/>
      <c r="L3" s="802" t="s">
        <v>264</v>
      </c>
      <c r="M3" s="775"/>
    </row>
    <row r="4" spans="1:13" ht="20.25" customHeight="1">
      <c r="A4" s="166"/>
      <c r="B4" s="803" t="s">
        <v>265</v>
      </c>
      <c r="C4" s="805" t="s">
        <v>266</v>
      </c>
      <c r="D4" s="805" t="s">
        <v>267</v>
      </c>
      <c r="E4" s="807" t="s">
        <v>268</v>
      </c>
      <c r="F4" s="808"/>
      <c r="G4" s="809" t="s">
        <v>269</v>
      </c>
      <c r="H4" s="809" t="s">
        <v>270</v>
      </c>
      <c r="I4" s="809" t="s">
        <v>271</v>
      </c>
      <c r="J4" s="793" t="s">
        <v>663</v>
      </c>
      <c r="K4" s="794"/>
      <c r="L4" s="795" t="s">
        <v>272</v>
      </c>
      <c r="M4" s="797" t="s">
        <v>273</v>
      </c>
    </row>
    <row r="5" spans="1:13" ht="23.25" customHeight="1">
      <c r="A5" s="167" t="s">
        <v>274</v>
      </c>
      <c r="B5" s="804"/>
      <c r="C5" s="804"/>
      <c r="D5" s="806"/>
      <c r="E5" s="168" t="s">
        <v>275</v>
      </c>
      <c r="F5" s="169" t="s">
        <v>276</v>
      </c>
      <c r="G5" s="810"/>
      <c r="H5" s="811"/>
      <c r="I5" s="811"/>
      <c r="J5" s="170" t="s">
        <v>277</v>
      </c>
      <c r="K5" s="171" t="s">
        <v>278</v>
      </c>
      <c r="L5" s="796"/>
      <c r="M5" s="798"/>
    </row>
    <row r="6" spans="1:13" s="14" customFormat="1" ht="32" customHeight="1">
      <c r="A6" s="8" t="s">
        <v>279</v>
      </c>
      <c r="B6" s="9">
        <v>5750579</v>
      </c>
      <c r="C6" s="10">
        <v>4090270</v>
      </c>
      <c r="D6" s="10">
        <v>1601840</v>
      </c>
      <c r="E6" s="11" t="s">
        <v>184</v>
      </c>
      <c r="F6" s="12">
        <v>58469</v>
      </c>
      <c r="G6" s="12">
        <v>55833</v>
      </c>
      <c r="H6" s="13">
        <v>40372</v>
      </c>
      <c r="I6" s="13">
        <v>15461</v>
      </c>
      <c r="J6" s="11" t="s">
        <v>184</v>
      </c>
      <c r="K6" s="11" t="s">
        <v>184</v>
      </c>
      <c r="L6" s="11">
        <v>4664</v>
      </c>
      <c r="M6" s="11">
        <v>404887</v>
      </c>
    </row>
    <row r="7" spans="1:13" ht="32" customHeight="1">
      <c r="A7" s="172" t="s">
        <v>280</v>
      </c>
      <c r="B7" s="9">
        <v>7463418</v>
      </c>
      <c r="C7" s="12">
        <v>5433810</v>
      </c>
      <c r="D7" s="12">
        <v>1856438</v>
      </c>
      <c r="E7" s="11" t="s">
        <v>184</v>
      </c>
      <c r="F7" s="12">
        <v>173170</v>
      </c>
      <c r="G7" s="12">
        <v>75923</v>
      </c>
      <c r="H7" s="12">
        <v>55656</v>
      </c>
      <c r="I7" s="12">
        <v>18770</v>
      </c>
      <c r="J7" s="11" t="s">
        <v>184</v>
      </c>
      <c r="K7" s="11">
        <v>1497</v>
      </c>
      <c r="L7" s="15">
        <v>8770</v>
      </c>
      <c r="M7" s="15">
        <v>547108</v>
      </c>
    </row>
    <row r="8" spans="1:13" ht="32" hidden="1" customHeight="1">
      <c r="A8" s="172" t="s">
        <v>281</v>
      </c>
      <c r="B8" s="9">
        <v>8478307</v>
      </c>
      <c r="C8" s="12">
        <v>6155343</v>
      </c>
      <c r="D8" s="12">
        <v>2107737</v>
      </c>
      <c r="E8" s="11" t="s">
        <v>178</v>
      </c>
      <c r="F8" s="12">
        <v>206227</v>
      </c>
      <c r="G8" s="12">
        <v>94004</v>
      </c>
      <c r="H8" s="12">
        <v>68623</v>
      </c>
      <c r="I8" s="12">
        <v>22713</v>
      </c>
      <c r="J8" s="11" t="s">
        <v>184</v>
      </c>
      <c r="K8" s="11">
        <v>2668</v>
      </c>
      <c r="L8" s="15">
        <v>10525</v>
      </c>
      <c r="M8" s="15">
        <v>697626</v>
      </c>
    </row>
    <row r="9" spans="1:13" ht="32" customHeight="1">
      <c r="A9" s="172" t="s">
        <v>248</v>
      </c>
      <c r="B9" s="9">
        <v>8503894</v>
      </c>
      <c r="C9" s="12">
        <v>6178488</v>
      </c>
      <c r="D9" s="12">
        <v>2096288</v>
      </c>
      <c r="E9" s="11" t="s">
        <v>178</v>
      </c>
      <c r="F9" s="12">
        <v>229118</v>
      </c>
      <c r="G9" s="12">
        <v>95054</v>
      </c>
      <c r="H9" s="12">
        <v>69051</v>
      </c>
      <c r="I9" s="12">
        <v>23582</v>
      </c>
      <c r="J9" s="11" t="s">
        <v>184</v>
      </c>
      <c r="K9" s="11">
        <v>2421</v>
      </c>
      <c r="L9" s="15">
        <v>10694</v>
      </c>
      <c r="M9" s="15">
        <v>675590</v>
      </c>
    </row>
    <row r="10" spans="1:13" ht="32" hidden="1" customHeight="1">
      <c r="A10" s="172" t="s">
        <v>282</v>
      </c>
      <c r="B10" s="9">
        <v>8875939.9030000009</v>
      </c>
      <c r="C10" s="12">
        <v>6446089.6050000004</v>
      </c>
      <c r="D10" s="12">
        <v>2205152.804</v>
      </c>
      <c r="E10" s="11" t="s">
        <v>184</v>
      </c>
      <c r="F10" s="12">
        <v>224697.49400000001</v>
      </c>
      <c r="G10" s="12">
        <v>88384.066000000006</v>
      </c>
      <c r="H10" s="12">
        <v>64423.777999999998</v>
      </c>
      <c r="I10" s="12">
        <v>21535.921999999999</v>
      </c>
      <c r="J10" s="11" t="s">
        <v>184</v>
      </c>
      <c r="K10" s="11">
        <v>2424.366</v>
      </c>
      <c r="L10" s="11">
        <v>11933</v>
      </c>
      <c r="M10" s="11">
        <v>772389.86100000003</v>
      </c>
    </row>
    <row r="11" spans="1:13" ht="32" hidden="1" customHeight="1">
      <c r="A11" s="172" t="s">
        <v>249</v>
      </c>
      <c r="B11" s="9">
        <v>9173988</v>
      </c>
      <c r="C11" s="12">
        <v>6660772</v>
      </c>
      <c r="D11" s="12">
        <v>2300126</v>
      </c>
      <c r="E11" s="11" t="s">
        <v>178</v>
      </c>
      <c r="F11" s="12">
        <v>213090</v>
      </c>
      <c r="G11" s="12">
        <v>87462</v>
      </c>
      <c r="H11" s="12">
        <v>63692</v>
      </c>
      <c r="I11" s="12">
        <v>21830</v>
      </c>
      <c r="J11" s="11" t="s">
        <v>178</v>
      </c>
      <c r="K11" s="11">
        <v>1939</v>
      </c>
      <c r="L11" s="11">
        <v>13152</v>
      </c>
      <c r="M11" s="11">
        <v>824012</v>
      </c>
    </row>
    <row r="12" spans="1:13" ht="32" hidden="1" customHeight="1">
      <c r="A12" s="172" t="s">
        <v>252</v>
      </c>
      <c r="B12" s="9">
        <v>9116626</v>
      </c>
      <c r="C12" s="12">
        <v>6607025</v>
      </c>
      <c r="D12" s="12">
        <v>2332899</v>
      </c>
      <c r="E12" s="11" t="s">
        <v>178</v>
      </c>
      <c r="F12" s="12">
        <v>176432</v>
      </c>
      <c r="G12" s="12">
        <v>80049</v>
      </c>
      <c r="H12" s="12">
        <v>58204</v>
      </c>
      <c r="I12" s="12">
        <v>20451</v>
      </c>
      <c r="J12" s="11" t="s">
        <v>178</v>
      </c>
      <c r="K12" s="11">
        <v>1394</v>
      </c>
      <c r="L12" s="11">
        <v>14323</v>
      </c>
      <c r="M12" s="11">
        <v>902577</v>
      </c>
    </row>
    <row r="13" spans="1:13" ht="32" hidden="1" customHeight="1">
      <c r="A13" s="172" t="s">
        <v>250</v>
      </c>
      <c r="B13" s="9">
        <v>9281351</v>
      </c>
      <c r="C13" s="12">
        <v>6749167</v>
      </c>
      <c r="D13" s="12">
        <v>2388101</v>
      </c>
      <c r="E13" s="11" t="s">
        <v>178</v>
      </c>
      <c r="F13" s="12">
        <v>144081</v>
      </c>
      <c r="G13" s="12">
        <v>71491</v>
      </c>
      <c r="H13" s="12">
        <v>51694</v>
      </c>
      <c r="I13" s="12">
        <v>19034</v>
      </c>
      <c r="J13" s="11" t="s">
        <v>178</v>
      </c>
      <c r="K13" s="11">
        <v>762</v>
      </c>
      <c r="L13" s="11">
        <v>14339</v>
      </c>
      <c r="M13" s="11">
        <v>939571</v>
      </c>
    </row>
    <row r="14" spans="1:13" ht="32" customHeight="1">
      <c r="A14" s="172" t="s">
        <v>670</v>
      </c>
      <c r="B14" s="9">
        <v>9173333</v>
      </c>
      <c r="C14" s="12">
        <v>6674911</v>
      </c>
      <c r="D14" s="12">
        <v>2384252</v>
      </c>
      <c r="E14" s="11" t="s">
        <v>178</v>
      </c>
      <c r="F14" s="12">
        <v>114171</v>
      </c>
      <c r="G14" s="12">
        <v>57424</v>
      </c>
      <c r="H14" s="12">
        <v>41781</v>
      </c>
      <c r="I14" s="12">
        <v>15315</v>
      </c>
      <c r="J14" s="11" t="s">
        <v>178</v>
      </c>
      <c r="K14" s="11">
        <v>329</v>
      </c>
      <c r="L14" s="11">
        <v>14523</v>
      </c>
      <c r="M14" s="11">
        <v>951779</v>
      </c>
    </row>
    <row r="15" spans="1:13" ht="32" customHeight="1">
      <c r="A15" s="172" t="s">
        <v>728</v>
      </c>
      <c r="B15" s="33">
        <v>9314528</v>
      </c>
      <c r="C15" s="12">
        <v>6798506</v>
      </c>
      <c r="D15" s="12">
        <v>2416131</v>
      </c>
      <c r="E15" s="11" t="s">
        <v>178</v>
      </c>
      <c r="F15" s="12">
        <v>99893</v>
      </c>
      <c r="G15" s="12">
        <v>63274</v>
      </c>
      <c r="H15" s="12">
        <v>45855</v>
      </c>
      <c r="I15" s="12">
        <v>17413</v>
      </c>
      <c r="J15" s="11" t="s">
        <v>178</v>
      </c>
      <c r="K15" s="11">
        <v>8</v>
      </c>
      <c r="L15" s="11">
        <v>15687</v>
      </c>
      <c r="M15" s="11">
        <v>953749</v>
      </c>
    </row>
    <row r="16" spans="1:13" ht="32" customHeight="1">
      <c r="A16" s="172" t="s">
        <v>793</v>
      </c>
      <c r="B16" s="33">
        <v>8905747</v>
      </c>
      <c r="C16" s="12">
        <v>6529636</v>
      </c>
      <c r="D16" s="12">
        <v>2268153</v>
      </c>
      <c r="E16" s="11" t="s">
        <v>178</v>
      </c>
      <c r="F16" s="12">
        <v>107959</v>
      </c>
      <c r="G16" s="12">
        <v>53021</v>
      </c>
      <c r="H16" s="12">
        <v>38761</v>
      </c>
      <c r="I16" s="12">
        <v>14259</v>
      </c>
      <c r="J16" s="11" t="s">
        <v>178</v>
      </c>
      <c r="K16" s="11">
        <v>1</v>
      </c>
      <c r="L16" s="11">
        <v>15589</v>
      </c>
      <c r="M16" s="11">
        <v>925062</v>
      </c>
    </row>
    <row r="17" spans="1:13" ht="32" customHeight="1">
      <c r="A17" s="172" t="s">
        <v>821</v>
      </c>
      <c r="B17" s="33">
        <v>9400792</v>
      </c>
      <c r="C17" s="12">
        <v>6925518</v>
      </c>
      <c r="D17" s="12">
        <v>2351426</v>
      </c>
      <c r="E17" s="11" t="s">
        <v>178</v>
      </c>
      <c r="F17" s="12">
        <v>123848</v>
      </c>
      <c r="G17" s="12">
        <v>52107</v>
      </c>
      <c r="H17" s="12">
        <v>38239</v>
      </c>
      <c r="I17" s="12">
        <v>13563</v>
      </c>
      <c r="J17" s="11" t="s">
        <v>178</v>
      </c>
      <c r="K17" s="11">
        <v>305</v>
      </c>
      <c r="L17" s="11">
        <v>18025</v>
      </c>
      <c r="M17" s="11">
        <v>986068</v>
      </c>
    </row>
    <row r="18" spans="1:13" ht="32" customHeight="1" thickBot="1">
      <c r="A18" s="173" t="s">
        <v>791</v>
      </c>
      <c r="B18" s="174">
        <f>C18+D18+F18</f>
        <v>9308331</v>
      </c>
      <c r="C18" s="176">
        <v>6852809</v>
      </c>
      <c r="D18" s="176">
        <v>2313250</v>
      </c>
      <c r="E18" s="175" t="s">
        <v>178</v>
      </c>
      <c r="F18" s="176">
        <v>142272</v>
      </c>
      <c r="G18" s="176">
        <f>H18+I18+K18</f>
        <v>56087</v>
      </c>
      <c r="H18" s="176">
        <v>40922</v>
      </c>
      <c r="I18" s="176">
        <v>13574</v>
      </c>
      <c r="J18" s="175" t="s">
        <v>178</v>
      </c>
      <c r="K18" s="175">
        <v>1591</v>
      </c>
      <c r="L18" s="175">
        <v>18294</v>
      </c>
      <c r="M18" s="175">
        <v>997069</v>
      </c>
    </row>
    <row r="19" spans="1:13" ht="20" customHeight="1">
      <c r="A19" s="177" t="s">
        <v>148</v>
      </c>
    </row>
  </sheetData>
  <customSheetViews>
    <customSheetView guid="{378F29C8-92BB-4ADE-B7C9-C2099B1BDB80}" scale="80" showPageBreaks="1" view="pageBreakPreview" topLeftCell="A10">
      <selection activeCell="Q16" sqref="Q16"/>
      <pageMargins left="0.70866141732283472" right="0.70866141732283472" top="0.74803149606299213" bottom="0.74803149606299213" header="0.31496062992125984" footer="0.31496062992125984"/>
      <pageSetup paperSize="9" scale="98" orientation="landscape" r:id="rId1"/>
    </customSheetView>
    <customSheetView guid="{E915AD50-E2BA-4B87-8EFB-8C8783D74250}" showPageBreaks="1" printArea="1" hiddenRows="1" view="pageBreakPreview">
      <selection activeCell="P12" sqref="P12"/>
      <pageMargins left="0.70866141732283472" right="0.70866141732283472" top="0.74803149606299213" bottom="0.74803149606299213" header="0.31496062992125984" footer="0.31496062992125984"/>
      <pageSetup paperSize="9" scale="98" orientation="landscape" r:id="rId2"/>
    </customSheetView>
    <customSheetView guid="{D533129D-736A-498B-A442-92C714A2889C}" showPageBreaks="1" printArea="1" hiddenRows="1" view="pageBreakPreview">
      <selection activeCell="P12" sqref="P12"/>
      <pageMargins left="0.70866141732283472" right="0.70866141732283472" top="0.74803149606299213" bottom="0.74803149606299213" header="0.31496062992125984" footer="0.31496062992125984"/>
      <pageSetup paperSize="9" scale="98" orientation="landscape" r:id="rId3"/>
    </customSheetView>
    <customSheetView guid="{90A86BFC-5A29-47A1-B16B-2C88BEE8AA08}" showPageBreaks="1" printArea="1" hiddenRows="1" view="pageBreakPreview">
      <selection activeCell="P12" sqref="P12"/>
      <pageMargins left="0.70866141732283472" right="0.70866141732283472" top="0.74803149606299213" bottom="0.74803149606299213" header="0.31496062992125984" footer="0.31496062992125984"/>
      <pageSetup paperSize="9" scale="98" orientation="landscape" r:id="rId4"/>
    </customSheetView>
    <customSheetView guid="{3EB8CC3E-9A82-4E16-A97F-626541589659}" showPageBreaks="1" printArea="1" hiddenRows="1" view="pageBreakPreview">
      <selection activeCell="P12" sqref="P12"/>
      <pageMargins left="0.70866141732283472" right="0.70866141732283472" top="0.74803149606299213" bottom="0.74803149606299213" header="0.31496062992125984" footer="0.31496062992125984"/>
      <pageSetup paperSize="9" scale="98" orientation="landscape" r:id="rId5"/>
    </customSheetView>
    <customSheetView guid="{36BB60DB-041E-4283-9C5E-6CB41743C82C}" showPageBreaks="1" printArea="1" hiddenRows="1" view="pageBreakPreview">
      <selection activeCell="P12" sqref="P12"/>
      <pageMargins left="0.70866141732283472" right="0.70866141732283472" top="0.74803149606299213" bottom="0.74803149606299213" header="0.31496062992125984" footer="0.31496062992125984"/>
      <pageSetup paperSize="9" scale="98" orientation="landscape" r:id="rId6"/>
    </customSheetView>
    <customSheetView guid="{BF4B2B80-652C-4497-A8CD-0B9D15218EEA}" showPageBreaks="1" printArea="1" hiddenRows="1" view="pageBreakPreview">
      <selection activeCell="P12" sqref="P12"/>
      <pageMargins left="0.70866141732283472" right="0.70866141732283472" top="0.74803149606299213" bottom="0.74803149606299213" header="0.31496062992125984" footer="0.31496062992125984"/>
      <pageSetup paperSize="9" scale="98" orientation="landscape" r:id="rId7"/>
    </customSheetView>
    <customSheetView guid="{3A745724-A3E9-4CE2-9AF5-16042FA6772E}" showPageBreaks="1" printArea="1" hiddenRows="1" view="pageBreakPreview" topLeftCell="A4">
      <selection activeCell="A2" sqref="A2"/>
      <pageMargins left="0.70866141732283472" right="0.70866141732283472" top="0.74803149606299213" bottom="0.74803149606299213" header="0.31496062992125984" footer="0.31496062992125984"/>
      <pageSetup paperSize="9" scale="98" orientation="landscape" r:id="rId8"/>
    </customSheetView>
    <customSheetView guid="{C0D1F2EE-D3C8-4F38-B430-B11033DBCA91}" showPageBreaks="1" printArea="1" hiddenRows="1" view="pageBreakPreview" topLeftCell="A4">
      <selection activeCell="A2" sqref="A2"/>
      <pageMargins left="0.70866141732283472" right="0.70866141732283472" top="0.74803149606299213" bottom="0.74803149606299213" header="0.31496062992125984" footer="0.31496062992125984"/>
      <pageSetup paperSize="9" scale="98" orientation="landscape" r:id="rId9"/>
    </customSheetView>
    <customSheetView guid="{6380E969-9150-4DC9-BD07-C27618D1043B}" showPageBreaks="1" printArea="1" hiddenRows="1" view="pageBreakPreview" topLeftCell="A4">
      <selection activeCell="A2" sqref="A2"/>
      <pageMargins left="0.70866141732283472" right="0.70866141732283472" top="0.74803149606299213" bottom="0.74803149606299213" header="0.31496062992125984" footer="0.31496062992125984"/>
      <pageSetup paperSize="9" scale="98" orientation="landscape" r:id="rId10"/>
    </customSheetView>
    <customSheetView guid="{38C25886-CB6F-4791-A7C3-87C355F1046F}" showPageBreaks="1" printArea="1" hiddenRows="1" view="pageBreakPreview">
      <selection activeCell="P12" sqref="P12"/>
      <pageMargins left="0.70866141732283472" right="0.70866141732283472" top="0.74803149606299213" bottom="0.74803149606299213" header="0.31496062992125984" footer="0.31496062992125984"/>
      <pageSetup paperSize="9" scale="98" orientation="landscape" r:id="rId11"/>
    </customSheetView>
    <customSheetView guid="{4ED3DD2F-8CAA-4A09-878B-C46395F0A843}" showPageBreaks="1" printArea="1" hiddenRows="1" view="pageBreakPreview">
      <selection activeCell="P12" sqref="P12"/>
      <pageMargins left="0.70866141732283472" right="0.70866141732283472" top="0.74803149606299213" bottom="0.74803149606299213" header="0.31496062992125984" footer="0.31496062992125984"/>
      <pageSetup paperSize="9" scale="98" orientation="landscape" r:id="rId12"/>
    </customSheetView>
    <customSheetView guid="{A19DCD98-7108-4C1C-AB15-215177A88340}" showPageBreaks="1" printArea="1" hiddenRows="1" view="pageBreakPreview">
      <selection activeCell="P12" sqref="P12"/>
      <pageMargins left="0.70866141732283472" right="0.70866141732283472" top="0.74803149606299213" bottom="0.74803149606299213" header="0.31496062992125984" footer="0.31496062992125984"/>
      <pageSetup paperSize="9" scale="98" orientation="landscape" r:id="rId13"/>
    </customSheetView>
    <customSheetView guid="{C9DA7DD4-8D8F-46CB-8ADE-6A720D9EA476}" showPageBreaks="1" printArea="1" hiddenRows="1" view="pageBreakPreview">
      <selection activeCell="P12" sqref="P12"/>
      <pageMargins left="0.70866141732283472" right="0.70866141732283472" top="0.74803149606299213" bottom="0.74803149606299213" header="0.31496062992125984" footer="0.31496062992125984"/>
      <pageSetup paperSize="9" scale="98" orientation="landscape" r:id="rId14"/>
    </customSheetView>
    <customSheetView guid="{71F5222F-F46C-4BE2-8A3D-CE83EDF671DC}" showPageBreaks="1" printArea="1" hiddenRows="1" view="pageBreakPreview" topLeftCell="A4">
      <selection activeCell="C14" sqref="C14"/>
      <pageMargins left="0.70866141732283472" right="0.70866141732283472" top="0.74803149606299213" bottom="0.74803149606299213" header="0.31496062992125984" footer="0.31496062992125984"/>
      <pageSetup paperSize="9" scale="98" orientation="landscape" r:id="rId15"/>
    </customSheetView>
    <customSheetView guid="{971791CA-EC65-441D-904E-2D910B41BB6F}" showPageBreaks="1" printArea="1" hiddenRows="1" view="pageBreakPreview">
      <selection activeCell="P12" sqref="P12"/>
      <pageMargins left="0.70866141732283472" right="0.70866141732283472" top="0.74803149606299213" bottom="0.74803149606299213" header="0.31496062992125984" footer="0.31496062992125984"/>
      <pageSetup paperSize="9" scale="98" orientation="landscape" r:id="rId16"/>
    </customSheetView>
    <customSheetView guid="{20AE4CA4-61C1-4B1C-9914-391FCF28BAB4}" scale="80" showPageBreaks="1" printArea="1" hiddenRows="1" view="pageBreakPreview">
      <selection activeCell="C41" sqref="C41:F41"/>
      <pageMargins left="0.70866141732283472" right="0.70866141732283472" top="0.74803149606299213" bottom="0.74803149606299213" header="0.31496062992125984" footer="0.31496062992125984"/>
      <pageSetup paperSize="9" scale="98" orientation="landscape" r:id="rId17"/>
    </customSheetView>
    <customSheetView guid="{ACF7D32B-F82D-4EA0-BCE1-A3C3FF1B008D}" scale="80" showPageBreaks="1" view="pageBreakPreview" topLeftCell="A10">
      <selection activeCell="Q16" sqref="Q16"/>
      <pageMargins left="0.70866141732283472" right="0.70866141732283472" top="0.74803149606299213" bottom="0.74803149606299213" header="0.31496062992125984" footer="0.31496062992125984"/>
      <pageSetup paperSize="9" scale="98" orientation="landscape" r:id="rId18"/>
    </customSheetView>
  </customSheetViews>
  <mergeCells count="14">
    <mergeCell ref="L1:M2"/>
    <mergeCell ref="J4:K4"/>
    <mergeCell ref="L4:L5"/>
    <mergeCell ref="M4:M5"/>
    <mergeCell ref="B3:F3"/>
    <mergeCell ref="G3:K3"/>
    <mergeCell ref="L3:M3"/>
    <mergeCell ref="B4:B5"/>
    <mergeCell ref="C4:C5"/>
    <mergeCell ref="D4:D5"/>
    <mergeCell ref="E4:F4"/>
    <mergeCell ref="G4:G5"/>
    <mergeCell ref="H4:H5"/>
    <mergeCell ref="I4:I5"/>
  </mergeCells>
  <phoneticPr fontId="3"/>
  <pageMargins left="0.70866141732283472" right="0.70866141732283472" top="0.74803149606299213" bottom="0.74803149606299213" header="0.31496062992125984" footer="0.31496062992125984"/>
  <pageSetup paperSize="9" scale="98" orientation="landscape" r:id="rId19"/>
  <drawing r:id="rId2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117"/>
  <sheetViews>
    <sheetView view="pageBreakPreview" topLeftCell="A21" zoomScale="90" zoomScaleNormal="100" zoomScaleSheetLayoutView="90" workbookViewId="0">
      <selection activeCell="C36" sqref="C36"/>
    </sheetView>
  </sheetViews>
  <sheetFormatPr defaultColWidth="10.4140625" defaultRowHeight="16.649999999999999" customHeight="1"/>
  <cols>
    <col min="1" max="1" width="19" style="53" customWidth="1"/>
    <col min="2" max="2" width="15.1640625" style="114" customWidth="1"/>
    <col min="3" max="7" width="15" style="53" customWidth="1"/>
    <col min="8" max="9" width="9.08203125" style="53" customWidth="1"/>
    <col min="10" max="10" width="9.4140625" style="53" customWidth="1"/>
    <col min="11" max="251" width="10.4140625" style="53"/>
    <col min="252" max="252" width="18.1640625" style="53" customWidth="1"/>
    <col min="253" max="253" width="14.5" style="53" customWidth="1"/>
    <col min="254" max="254" width="1.5" style="53" customWidth="1"/>
    <col min="255" max="255" width="14.5" style="53" customWidth="1"/>
    <col min="256" max="256" width="1.5" style="53" customWidth="1"/>
    <col min="257" max="257" width="14.5" style="53" customWidth="1"/>
    <col min="258" max="258" width="1.5" style="53" customWidth="1"/>
    <col min="259" max="259" width="14.5" style="53" customWidth="1"/>
    <col min="260" max="260" width="1.5" style="53" customWidth="1"/>
    <col min="261" max="265" width="9.08203125" style="53" customWidth="1"/>
    <col min="266" max="266" width="9.4140625" style="53" customWidth="1"/>
    <col min="267" max="507" width="10.4140625" style="53"/>
    <col min="508" max="508" width="18.1640625" style="53" customWidth="1"/>
    <col min="509" max="509" width="14.5" style="53" customWidth="1"/>
    <col min="510" max="510" width="1.5" style="53" customWidth="1"/>
    <col min="511" max="511" width="14.5" style="53" customWidth="1"/>
    <col min="512" max="512" width="1.5" style="53" customWidth="1"/>
    <col min="513" max="513" width="14.5" style="53" customWidth="1"/>
    <col min="514" max="514" width="1.5" style="53" customWidth="1"/>
    <col min="515" max="515" width="14.5" style="53" customWidth="1"/>
    <col min="516" max="516" width="1.5" style="53" customWidth="1"/>
    <col min="517" max="521" width="9.08203125" style="53" customWidth="1"/>
    <col min="522" max="522" width="9.4140625" style="53" customWidth="1"/>
    <col min="523" max="763" width="10.4140625" style="53"/>
    <col min="764" max="764" width="18.1640625" style="53" customWidth="1"/>
    <col min="765" max="765" width="14.5" style="53" customWidth="1"/>
    <col min="766" max="766" width="1.5" style="53" customWidth="1"/>
    <col min="767" max="767" width="14.5" style="53" customWidth="1"/>
    <col min="768" max="768" width="1.5" style="53" customWidth="1"/>
    <col min="769" max="769" width="14.5" style="53" customWidth="1"/>
    <col min="770" max="770" width="1.5" style="53" customWidth="1"/>
    <col min="771" max="771" width="14.5" style="53" customWidth="1"/>
    <col min="772" max="772" width="1.5" style="53" customWidth="1"/>
    <col min="773" max="777" width="9.08203125" style="53" customWidth="1"/>
    <col min="778" max="778" width="9.4140625" style="53" customWidth="1"/>
    <col min="779" max="1019" width="10.4140625" style="53"/>
    <col min="1020" max="1020" width="18.1640625" style="53" customWidth="1"/>
    <col min="1021" max="1021" width="14.5" style="53" customWidth="1"/>
    <col min="1022" max="1022" width="1.5" style="53" customWidth="1"/>
    <col min="1023" max="1023" width="14.5" style="53" customWidth="1"/>
    <col min="1024" max="1024" width="1.5" style="53" customWidth="1"/>
    <col min="1025" max="1025" width="14.5" style="53" customWidth="1"/>
    <col min="1026" max="1026" width="1.5" style="53" customWidth="1"/>
    <col min="1027" max="1027" width="14.5" style="53" customWidth="1"/>
    <col min="1028" max="1028" width="1.5" style="53" customWidth="1"/>
    <col min="1029" max="1033" width="9.08203125" style="53" customWidth="1"/>
    <col min="1034" max="1034" width="9.4140625" style="53" customWidth="1"/>
    <col min="1035" max="1275" width="10.4140625" style="53"/>
    <col min="1276" max="1276" width="18.1640625" style="53" customWidth="1"/>
    <col min="1277" max="1277" width="14.5" style="53" customWidth="1"/>
    <col min="1278" max="1278" width="1.5" style="53" customWidth="1"/>
    <col min="1279" max="1279" width="14.5" style="53" customWidth="1"/>
    <col min="1280" max="1280" width="1.5" style="53" customWidth="1"/>
    <col min="1281" max="1281" width="14.5" style="53" customWidth="1"/>
    <col min="1282" max="1282" width="1.5" style="53" customWidth="1"/>
    <col min="1283" max="1283" width="14.5" style="53" customWidth="1"/>
    <col min="1284" max="1284" width="1.5" style="53" customWidth="1"/>
    <col min="1285" max="1289" width="9.08203125" style="53" customWidth="1"/>
    <col min="1290" max="1290" width="9.4140625" style="53" customWidth="1"/>
    <col min="1291" max="1531" width="10.4140625" style="53"/>
    <col min="1532" max="1532" width="18.1640625" style="53" customWidth="1"/>
    <col min="1533" max="1533" width="14.5" style="53" customWidth="1"/>
    <col min="1534" max="1534" width="1.5" style="53" customWidth="1"/>
    <col min="1535" max="1535" width="14.5" style="53" customWidth="1"/>
    <col min="1536" max="1536" width="1.5" style="53" customWidth="1"/>
    <col min="1537" max="1537" width="14.5" style="53" customWidth="1"/>
    <col min="1538" max="1538" width="1.5" style="53" customWidth="1"/>
    <col min="1539" max="1539" width="14.5" style="53" customWidth="1"/>
    <col min="1540" max="1540" width="1.5" style="53" customWidth="1"/>
    <col min="1541" max="1545" width="9.08203125" style="53" customWidth="1"/>
    <col min="1546" max="1546" width="9.4140625" style="53" customWidth="1"/>
    <col min="1547" max="1787" width="10.4140625" style="53"/>
    <col min="1788" max="1788" width="18.1640625" style="53" customWidth="1"/>
    <col min="1789" max="1789" width="14.5" style="53" customWidth="1"/>
    <col min="1790" max="1790" width="1.5" style="53" customWidth="1"/>
    <col min="1791" max="1791" width="14.5" style="53" customWidth="1"/>
    <col min="1792" max="1792" width="1.5" style="53" customWidth="1"/>
    <col min="1793" max="1793" width="14.5" style="53" customWidth="1"/>
    <col min="1794" max="1794" width="1.5" style="53" customWidth="1"/>
    <col min="1795" max="1795" width="14.5" style="53" customWidth="1"/>
    <col min="1796" max="1796" width="1.5" style="53" customWidth="1"/>
    <col min="1797" max="1801" width="9.08203125" style="53" customWidth="1"/>
    <col min="1802" max="1802" width="9.4140625" style="53" customWidth="1"/>
    <col min="1803" max="2043" width="10.4140625" style="53"/>
    <col min="2044" max="2044" width="18.1640625" style="53" customWidth="1"/>
    <col min="2045" max="2045" width="14.5" style="53" customWidth="1"/>
    <col min="2046" max="2046" width="1.5" style="53" customWidth="1"/>
    <col min="2047" max="2047" width="14.5" style="53" customWidth="1"/>
    <col min="2048" max="2048" width="1.5" style="53" customWidth="1"/>
    <col min="2049" max="2049" width="14.5" style="53" customWidth="1"/>
    <col min="2050" max="2050" width="1.5" style="53" customWidth="1"/>
    <col min="2051" max="2051" width="14.5" style="53" customWidth="1"/>
    <col min="2052" max="2052" width="1.5" style="53" customWidth="1"/>
    <col min="2053" max="2057" width="9.08203125" style="53" customWidth="1"/>
    <col min="2058" max="2058" width="9.4140625" style="53" customWidth="1"/>
    <col min="2059" max="2299" width="10.4140625" style="53"/>
    <col min="2300" max="2300" width="18.1640625" style="53" customWidth="1"/>
    <col min="2301" max="2301" width="14.5" style="53" customWidth="1"/>
    <col min="2302" max="2302" width="1.5" style="53" customWidth="1"/>
    <col min="2303" max="2303" width="14.5" style="53" customWidth="1"/>
    <col min="2304" max="2304" width="1.5" style="53" customWidth="1"/>
    <col min="2305" max="2305" width="14.5" style="53" customWidth="1"/>
    <col min="2306" max="2306" width="1.5" style="53" customWidth="1"/>
    <col min="2307" max="2307" width="14.5" style="53" customWidth="1"/>
    <col min="2308" max="2308" width="1.5" style="53" customWidth="1"/>
    <col min="2309" max="2313" width="9.08203125" style="53" customWidth="1"/>
    <col min="2314" max="2314" width="9.4140625" style="53" customWidth="1"/>
    <col min="2315" max="2555" width="10.4140625" style="53"/>
    <col min="2556" max="2556" width="18.1640625" style="53" customWidth="1"/>
    <col min="2557" max="2557" width="14.5" style="53" customWidth="1"/>
    <col min="2558" max="2558" width="1.5" style="53" customWidth="1"/>
    <col min="2559" max="2559" width="14.5" style="53" customWidth="1"/>
    <col min="2560" max="2560" width="1.5" style="53" customWidth="1"/>
    <col min="2561" max="2561" width="14.5" style="53" customWidth="1"/>
    <col min="2562" max="2562" width="1.5" style="53" customWidth="1"/>
    <col min="2563" max="2563" width="14.5" style="53" customWidth="1"/>
    <col min="2564" max="2564" width="1.5" style="53" customWidth="1"/>
    <col min="2565" max="2569" width="9.08203125" style="53" customWidth="1"/>
    <col min="2570" max="2570" width="9.4140625" style="53" customWidth="1"/>
    <col min="2571" max="2811" width="10.4140625" style="53"/>
    <col min="2812" max="2812" width="18.1640625" style="53" customWidth="1"/>
    <col min="2813" max="2813" width="14.5" style="53" customWidth="1"/>
    <col min="2814" max="2814" width="1.5" style="53" customWidth="1"/>
    <col min="2815" max="2815" width="14.5" style="53" customWidth="1"/>
    <col min="2816" max="2816" width="1.5" style="53" customWidth="1"/>
    <col min="2817" max="2817" width="14.5" style="53" customWidth="1"/>
    <col min="2818" max="2818" width="1.5" style="53" customWidth="1"/>
    <col min="2819" max="2819" width="14.5" style="53" customWidth="1"/>
    <col min="2820" max="2820" width="1.5" style="53" customWidth="1"/>
    <col min="2821" max="2825" width="9.08203125" style="53" customWidth="1"/>
    <col min="2826" max="2826" width="9.4140625" style="53" customWidth="1"/>
    <col min="2827" max="3067" width="10.4140625" style="53"/>
    <col min="3068" max="3068" width="18.1640625" style="53" customWidth="1"/>
    <col min="3069" max="3069" width="14.5" style="53" customWidth="1"/>
    <col min="3070" max="3070" width="1.5" style="53" customWidth="1"/>
    <col min="3071" max="3071" width="14.5" style="53" customWidth="1"/>
    <col min="3072" max="3072" width="1.5" style="53" customWidth="1"/>
    <col min="3073" max="3073" width="14.5" style="53" customWidth="1"/>
    <col min="3074" max="3074" width="1.5" style="53" customWidth="1"/>
    <col min="3075" max="3075" width="14.5" style="53" customWidth="1"/>
    <col min="3076" max="3076" width="1.5" style="53" customWidth="1"/>
    <col min="3077" max="3081" width="9.08203125" style="53" customWidth="1"/>
    <col min="3082" max="3082" width="9.4140625" style="53" customWidth="1"/>
    <col min="3083" max="3323" width="10.4140625" style="53"/>
    <col min="3324" max="3324" width="18.1640625" style="53" customWidth="1"/>
    <col min="3325" max="3325" width="14.5" style="53" customWidth="1"/>
    <col min="3326" max="3326" width="1.5" style="53" customWidth="1"/>
    <col min="3327" max="3327" width="14.5" style="53" customWidth="1"/>
    <col min="3328" max="3328" width="1.5" style="53" customWidth="1"/>
    <col min="3329" max="3329" width="14.5" style="53" customWidth="1"/>
    <col min="3330" max="3330" width="1.5" style="53" customWidth="1"/>
    <col min="3331" max="3331" width="14.5" style="53" customWidth="1"/>
    <col min="3332" max="3332" width="1.5" style="53" customWidth="1"/>
    <col min="3333" max="3337" width="9.08203125" style="53" customWidth="1"/>
    <col min="3338" max="3338" width="9.4140625" style="53" customWidth="1"/>
    <col min="3339" max="3579" width="10.4140625" style="53"/>
    <col min="3580" max="3580" width="18.1640625" style="53" customWidth="1"/>
    <col min="3581" max="3581" width="14.5" style="53" customWidth="1"/>
    <col min="3582" max="3582" width="1.5" style="53" customWidth="1"/>
    <col min="3583" max="3583" width="14.5" style="53" customWidth="1"/>
    <col min="3584" max="3584" width="1.5" style="53" customWidth="1"/>
    <col min="3585" max="3585" width="14.5" style="53" customWidth="1"/>
    <col min="3586" max="3586" width="1.5" style="53" customWidth="1"/>
    <col min="3587" max="3587" width="14.5" style="53" customWidth="1"/>
    <col min="3588" max="3588" width="1.5" style="53" customWidth="1"/>
    <col min="3589" max="3593" width="9.08203125" style="53" customWidth="1"/>
    <col min="3594" max="3594" width="9.4140625" style="53" customWidth="1"/>
    <col min="3595" max="3835" width="10.4140625" style="53"/>
    <col min="3836" max="3836" width="18.1640625" style="53" customWidth="1"/>
    <col min="3837" max="3837" width="14.5" style="53" customWidth="1"/>
    <col min="3838" max="3838" width="1.5" style="53" customWidth="1"/>
    <col min="3839" max="3839" width="14.5" style="53" customWidth="1"/>
    <col min="3840" max="3840" width="1.5" style="53" customWidth="1"/>
    <col min="3841" max="3841" width="14.5" style="53" customWidth="1"/>
    <col min="3842" max="3842" width="1.5" style="53" customWidth="1"/>
    <col min="3843" max="3843" width="14.5" style="53" customWidth="1"/>
    <col min="3844" max="3844" width="1.5" style="53" customWidth="1"/>
    <col min="3845" max="3849" width="9.08203125" style="53" customWidth="1"/>
    <col min="3850" max="3850" width="9.4140625" style="53" customWidth="1"/>
    <col min="3851" max="4091" width="10.4140625" style="53"/>
    <col min="4092" max="4092" width="18.1640625" style="53" customWidth="1"/>
    <col min="4093" max="4093" width="14.5" style="53" customWidth="1"/>
    <col min="4094" max="4094" width="1.5" style="53" customWidth="1"/>
    <col min="4095" max="4095" width="14.5" style="53" customWidth="1"/>
    <col min="4096" max="4096" width="1.5" style="53" customWidth="1"/>
    <col min="4097" max="4097" width="14.5" style="53" customWidth="1"/>
    <col min="4098" max="4098" width="1.5" style="53" customWidth="1"/>
    <col min="4099" max="4099" width="14.5" style="53" customWidth="1"/>
    <col min="4100" max="4100" width="1.5" style="53" customWidth="1"/>
    <col min="4101" max="4105" width="9.08203125" style="53" customWidth="1"/>
    <col min="4106" max="4106" width="9.4140625" style="53" customWidth="1"/>
    <col min="4107" max="4347" width="10.4140625" style="53"/>
    <col min="4348" max="4348" width="18.1640625" style="53" customWidth="1"/>
    <col min="4349" max="4349" width="14.5" style="53" customWidth="1"/>
    <col min="4350" max="4350" width="1.5" style="53" customWidth="1"/>
    <col min="4351" max="4351" width="14.5" style="53" customWidth="1"/>
    <col min="4352" max="4352" width="1.5" style="53" customWidth="1"/>
    <col min="4353" max="4353" width="14.5" style="53" customWidth="1"/>
    <col min="4354" max="4354" width="1.5" style="53" customWidth="1"/>
    <col min="4355" max="4355" width="14.5" style="53" customWidth="1"/>
    <col min="4356" max="4356" width="1.5" style="53" customWidth="1"/>
    <col min="4357" max="4361" width="9.08203125" style="53" customWidth="1"/>
    <col min="4362" max="4362" width="9.4140625" style="53" customWidth="1"/>
    <col min="4363" max="4603" width="10.4140625" style="53"/>
    <col min="4604" max="4604" width="18.1640625" style="53" customWidth="1"/>
    <col min="4605" max="4605" width="14.5" style="53" customWidth="1"/>
    <col min="4606" max="4606" width="1.5" style="53" customWidth="1"/>
    <col min="4607" max="4607" width="14.5" style="53" customWidth="1"/>
    <col min="4608" max="4608" width="1.5" style="53" customWidth="1"/>
    <col min="4609" max="4609" width="14.5" style="53" customWidth="1"/>
    <col min="4610" max="4610" width="1.5" style="53" customWidth="1"/>
    <col min="4611" max="4611" width="14.5" style="53" customWidth="1"/>
    <col min="4612" max="4612" width="1.5" style="53" customWidth="1"/>
    <col min="4613" max="4617" width="9.08203125" style="53" customWidth="1"/>
    <col min="4618" max="4618" width="9.4140625" style="53" customWidth="1"/>
    <col min="4619" max="4859" width="10.4140625" style="53"/>
    <col min="4860" max="4860" width="18.1640625" style="53" customWidth="1"/>
    <col min="4861" max="4861" width="14.5" style="53" customWidth="1"/>
    <col min="4862" max="4862" width="1.5" style="53" customWidth="1"/>
    <col min="4863" max="4863" width="14.5" style="53" customWidth="1"/>
    <col min="4864" max="4864" width="1.5" style="53" customWidth="1"/>
    <col min="4865" max="4865" width="14.5" style="53" customWidth="1"/>
    <col min="4866" max="4866" width="1.5" style="53" customWidth="1"/>
    <col min="4867" max="4867" width="14.5" style="53" customWidth="1"/>
    <col min="4868" max="4868" width="1.5" style="53" customWidth="1"/>
    <col min="4869" max="4873" width="9.08203125" style="53" customWidth="1"/>
    <col min="4874" max="4874" width="9.4140625" style="53" customWidth="1"/>
    <col min="4875" max="5115" width="10.4140625" style="53"/>
    <col min="5116" max="5116" width="18.1640625" style="53" customWidth="1"/>
    <col min="5117" max="5117" width="14.5" style="53" customWidth="1"/>
    <col min="5118" max="5118" width="1.5" style="53" customWidth="1"/>
    <col min="5119" max="5119" width="14.5" style="53" customWidth="1"/>
    <col min="5120" max="5120" width="1.5" style="53" customWidth="1"/>
    <col min="5121" max="5121" width="14.5" style="53" customWidth="1"/>
    <col min="5122" max="5122" width="1.5" style="53" customWidth="1"/>
    <col min="5123" max="5123" width="14.5" style="53" customWidth="1"/>
    <col min="5124" max="5124" width="1.5" style="53" customWidth="1"/>
    <col min="5125" max="5129" width="9.08203125" style="53" customWidth="1"/>
    <col min="5130" max="5130" width="9.4140625" style="53" customWidth="1"/>
    <col min="5131" max="5371" width="10.4140625" style="53"/>
    <col min="5372" max="5372" width="18.1640625" style="53" customWidth="1"/>
    <col min="5373" max="5373" width="14.5" style="53" customWidth="1"/>
    <col min="5374" max="5374" width="1.5" style="53" customWidth="1"/>
    <col min="5375" max="5375" width="14.5" style="53" customWidth="1"/>
    <col min="5376" max="5376" width="1.5" style="53" customWidth="1"/>
    <col min="5377" max="5377" width="14.5" style="53" customWidth="1"/>
    <col min="5378" max="5378" width="1.5" style="53" customWidth="1"/>
    <col min="5379" max="5379" width="14.5" style="53" customWidth="1"/>
    <col min="5380" max="5380" width="1.5" style="53" customWidth="1"/>
    <col min="5381" max="5385" width="9.08203125" style="53" customWidth="1"/>
    <col min="5386" max="5386" width="9.4140625" style="53" customWidth="1"/>
    <col min="5387" max="5627" width="10.4140625" style="53"/>
    <col min="5628" max="5628" width="18.1640625" style="53" customWidth="1"/>
    <col min="5629" max="5629" width="14.5" style="53" customWidth="1"/>
    <col min="5630" max="5630" width="1.5" style="53" customWidth="1"/>
    <col min="5631" max="5631" width="14.5" style="53" customWidth="1"/>
    <col min="5632" max="5632" width="1.5" style="53" customWidth="1"/>
    <col min="5633" max="5633" width="14.5" style="53" customWidth="1"/>
    <col min="5634" max="5634" width="1.5" style="53" customWidth="1"/>
    <col min="5635" max="5635" width="14.5" style="53" customWidth="1"/>
    <col min="5636" max="5636" width="1.5" style="53" customWidth="1"/>
    <col min="5637" max="5641" width="9.08203125" style="53" customWidth="1"/>
    <col min="5642" max="5642" width="9.4140625" style="53" customWidth="1"/>
    <col min="5643" max="5883" width="10.4140625" style="53"/>
    <col min="5884" max="5884" width="18.1640625" style="53" customWidth="1"/>
    <col min="5885" max="5885" width="14.5" style="53" customWidth="1"/>
    <col min="5886" max="5886" width="1.5" style="53" customWidth="1"/>
    <col min="5887" max="5887" width="14.5" style="53" customWidth="1"/>
    <col min="5888" max="5888" width="1.5" style="53" customWidth="1"/>
    <col min="5889" max="5889" width="14.5" style="53" customWidth="1"/>
    <col min="5890" max="5890" width="1.5" style="53" customWidth="1"/>
    <col min="5891" max="5891" width="14.5" style="53" customWidth="1"/>
    <col min="5892" max="5892" width="1.5" style="53" customWidth="1"/>
    <col min="5893" max="5897" width="9.08203125" style="53" customWidth="1"/>
    <col min="5898" max="5898" width="9.4140625" style="53" customWidth="1"/>
    <col min="5899" max="6139" width="10.4140625" style="53"/>
    <col min="6140" max="6140" width="18.1640625" style="53" customWidth="1"/>
    <col min="6141" max="6141" width="14.5" style="53" customWidth="1"/>
    <col min="6142" max="6142" width="1.5" style="53" customWidth="1"/>
    <col min="6143" max="6143" width="14.5" style="53" customWidth="1"/>
    <col min="6144" max="6144" width="1.5" style="53" customWidth="1"/>
    <col min="6145" max="6145" width="14.5" style="53" customWidth="1"/>
    <col min="6146" max="6146" width="1.5" style="53" customWidth="1"/>
    <col min="6147" max="6147" width="14.5" style="53" customWidth="1"/>
    <col min="6148" max="6148" width="1.5" style="53" customWidth="1"/>
    <col min="6149" max="6153" width="9.08203125" style="53" customWidth="1"/>
    <col min="6154" max="6154" width="9.4140625" style="53" customWidth="1"/>
    <col min="6155" max="6395" width="10.4140625" style="53"/>
    <col min="6396" max="6396" width="18.1640625" style="53" customWidth="1"/>
    <col min="6397" max="6397" width="14.5" style="53" customWidth="1"/>
    <col min="6398" max="6398" width="1.5" style="53" customWidth="1"/>
    <col min="6399" max="6399" width="14.5" style="53" customWidth="1"/>
    <col min="6400" max="6400" width="1.5" style="53" customWidth="1"/>
    <col min="6401" max="6401" width="14.5" style="53" customWidth="1"/>
    <col min="6402" max="6402" width="1.5" style="53" customWidth="1"/>
    <col min="6403" max="6403" width="14.5" style="53" customWidth="1"/>
    <col min="6404" max="6404" width="1.5" style="53" customWidth="1"/>
    <col min="6405" max="6409" width="9.08203125" style="53" customWidth="1"/>
    <col min="6410" max="6410" width="9.4140625" style="53" customWidth="1"/>
    <col min="6411" max="6651" width="10.4140625" style="53"/>
    <col min="6652" max="6652" width="18.1640625" style="53" customWidth="1"/>
    <col min="6653" max="6653" width="14.5" style="53" customWidth="1"/>
    <col min="6654" max="6654" width="1.5" style="53" customWidth="1"/>
    <col min="6655" max="6655" width="14.5" style="53" customWidth="1"/>
    <col min="6656" max="6656" width="1.5" style="53" customWidth="1"/>
    <col min="6657" max="6657" width="14.5" style="53" customWidth="1"/>
    <col min="6658" max="6658" width="1.5" style="53" customWidth="1"/>
    <col min="6659" max="6659" width="14.5" style="53" customWidth="1"/>
    <col min="6660" max="6660" width="1.5" style="53" customWidth="1"/>
    <col min="6661" max="6665" width="9.08203125" style="53" customWidth="1"/>
    <col min="6666" max="6666" width="9.4140625" style="53" customWidth="1"/>
    <col min="6667" max="6907" width="10.4140625" style="53"/>
    <col min="6908" max="6908" width="18.1640625" style="53" customWidth="1"/>
    <col min="6909" max="6909" width="14.5" style="53" customWidth="1"/>
    <col min="6910" max="6910" width="1.5" style="53" customWidth="1"/>
    <col min="6911" max="6911" width="14.5" style="53" customWidth="1"/>
    <col min="6912" max="6912" width="1.5" style="53" customWidth="1"/>
    <col min="6913" max="6913" width="14.5" style="53" customWidth="1"/>
    <col min="6914" max="6914" width="1.5" style="53" customWidth="1"/>
    <col min="6915" max="6915" width="14.5" style="53" customWidth="1"/>
    <col min="6916" max="6916" width="1.5" style="53" customWidth="1"/>
    <col min="6917" max="6921" width="9.08203125" style="53" customWidth="1"/>
    <col min="6922" max="6922" width="9.4140625" style="53" customWidth="1"/>
    <col min="6923" max="7163" width="10.4140625" style="53"/>
    <col min="7164" max="7164" width="18.1640625" style="53" customWidth="1"/>
    <col min="7165" max="7165" width="14.5" style="53" customWidth="1"/>
    <col min="7166" max="7166" width="1.5" style="53" customWidth="1"/>
    <col min="7167" max="7167" width="14.5" style="53" customWidth="1"/>
    <col min="7168" max="7168" width="1.5" style="53" customWidth="1"/>
    <col min="7169" max="7169" width="14.5" style="53" customWidth="1"/>
    <col min="7170" max="7170" width="1.5" style="53" customWidth="1"/>
    <col min="7171" max="7171" width="14.5" style="53" customWidth="1"/>
    <col min="7172" max="7172" width="1.5" style="53" customWidth="1"/>
    <col min="7173" max="7177" width="9.08203125" style="53" customWidth="1"/>
    <col min="7178" max="7178" width="9.4140625" style="53" customWidth="1"/>
    <col min="7179" max="7419" width="10.4140625" style="53"/>
    <col min="7420" max="7420" width="18.1640625" style="53" customWidth="1"/>
    <col min="7421" max="7421" width="14.5" style="53" customWidth="1"/>
    <col min="7422" max="7422" width="1.5" style="53" customWidth="1"/>
    <col min="7423" max="7423" width="14.5" style="53" customWidth="1"/>
    <col min="7424" max="7424" width="1.5" style="53" customWidth="1"/>
    <col min="7425" max="7425" width="14.5" style="53" customWidth="1"/>
    <col min="7426" max="7426" width="1.5" style="53" customWidth="1"/>
    <col min="7427" max="7427" width="14.5" style="53" customWidth="1"/>
    <col min="7428" max="7428" width="1.5" style="53" customWidth="1"/>
    <col min="7429" max="7433" width="9.08203125" style="53" customWidth="1"/>
    <col min="7434" max="7434" width="9.4140625" style="53" customWidth="1"/>
    <col min="7435" max="7675" width="10.4140625" style="53"/>
    <col min="7676" max="7676" width="18.1640625" style="53" customWidth="1"/>
    <col min="7677" max="7677" width="14.5" style="53" customWidth="1"/>
    <col min="7678" max="7678" width="1.5" style="53" customWidth="1"/>
    <col min="7679" max="7679" width="14.5" style="53" customWidth="1"/>
    <col min="7680" max="7680" width="1.5" style="53" customWidth="1"/>
    <col min="7681" max="7681" width="14.5" style="53" customWidth="1"/>
    <col min="7682" max="7682" width="1.5" style="53" customWidth="1"/>
    <col min="7683" max="7683" width="14.5" style="53" customWidth="1"/>
    <col min="7684" max="7684" width="1.5" style="53" customWidth="1"/>
    <col min="7685" max="7689" width="9.08203125" style="53" customWidth="1"/>
    <col min="7690" max="7690" width="9.4140625" style="53" customWidth="1"/>
    <col min="7691" max="7931" width="10.4140625" style="53"/>
    <col min="7932" max="7932" width="18.1640625" style="53" customWidth="1"/>
    <col min="7933" max="7933" width="14.5" style="53" customWidth="1"/>
    <col min="7934" max="7934" width="1.5" style="53" customWidth="1"/>
    <col min="7935" max="7935" width="14.5" style="53" customWidth="1"/>
    <col min="7936" max="7936" width="1.5" style="53" customWidth="1"/>
    <col min="7937" max="7937" width="14.5" style="53" customWidth="1"/>
    <col min="7938" max="7938" width="1.5" style="53" customWidth="1"/>
    <col min="7939" max="7939" width="14.5" style="53" customWidth="1"/>
    <col min="7940" max="7940" width="1.5" style="53" customWidth="1"/>
    <col min="7941" max="7945" width="9.08203125" style="53" customWidth="1"/>
    <col min="7946" max="7946" width="9.4140625" style="53" customWidth="1"/>
    <col min="7947" max="8187" width="10.4140625" style="53"/>
    <col min="8188" max="8188" width="18.1640625" style="53" customWidth="1"/>
    <col min="8189" max="8189" width="14.5" style="53" customWidth="1"/>
    <col min="8190" max="8190" width="1.5" style="53" customWidth="1"/>
    <col min="8191" max="8191" width="14.5" style="53" customWidth="1"/>
    <col min="8192" max="8192" width="1.5" style="53" customWidth="1"/>
    <col min="8193" max="8193" width="14.5" style="53" customWidth="1"/>
    <col min="8194" max="8194" width="1.5" style="53" customWidth="1"/>
    <col min="8195" max="8195" width="14.5" style="53" customWidth="1"/>
    <col min="8196" max="8196" width="1.5" style="53" customWidth="1"/>
    <col min="8197" max="8201" width="9.08203125" style="53" customWidth="1"/>
    <col min="8202" max="8202" width="9.4140625" style="53" customWidth="1"/>
    <col min="8203" max="8443" width="10.4140625" style="53"/>
    <col min="8444" max="8444" width="18.1640625" style="53" customWidth="1"/>
    <col min="8445" max="8445" width="14.5" style="53" customWidth="1"/>
    <col min="8446" max="8446" width="1.5" style="53" customWidth="1"/>
    <col min="8447" max="8447" width="14.5" style="53" customWidth="1"/>
    <col min="8448" max="8448" width="1.5" style="53" customWidth="1"/>
    <col min="8449" max="8449" width="14.5" style="53" customWidth="1"/>
    <col min="8450" max="8450" width="1.5" style="53" customWidth="1"/>
    <col min="8451" max="8451" width="14.5" style="53" customWidth="1"/>
    <col min="8452" max="8452" width="1.5" style="53" customWidth="1"/>
    <col min="8453" max="8457" width="9.08203125" style="53" customWidth="1"/>
    <col min="8458" max="8458" width="9.4140625" style="53" customWidth="1"/>
    <col min="8459" max="8699" width="10.4140625" style="53"/>
    <col min="8700" max="8700" width="18.1640625" style="53" customWidth="1"/>
    <col min="8701" max="8701" width="14.5" style="53" customWidth="1"/>
    <col min="8702" max="8702" width="1.5" style="53" customWidth="1"/>
    <col min="8703" max="8703" width="14.5" style="53" customWidth="1"/>
    <col min="8704" max="8704" width="1.5" style="53" customWidth="1"/>
    <col min="8705" max="8705" width="14.5" style="53" customWidth="1"/>
    <col min="8706" max="8706" width="1.5" style="53" customWidth="1"/>
    <col min="8707" max="8707" width="14.5" style="53" customWidth="1"/>
    <col min="8708" max="8708" width="1.5" style="53" customWidth="1"/>
    <col min="8709" max="8713" width="9.08203125" style="53" customWidth="1"/>
    <col min="8714" max="8714" width="9.4140625" style="53" customWidth="1"/>
    <col min="8715" max="8955" width="10.4140625" style="53"/>
    <col min="8956" max="8956" width="18.1640625" style="53" customWidth="1"/>
    <col min="8957" max="8957" width="14.5" style="53" customWidth="1"/>
    <col min="8958" max="8958" width="1.5" style="53" customWidth="1"/>
    <col min="8959" max="8959" width="14.5" style="53" customWidth="1"/>
    <col min="8960" max="8960" width="1.5" style="53" customWidth="1"/>
    <col min="8961" max="8961" width="14.5" style="53" customWidth="1"/>
    <col min="8962" max="8962" width="1.5" style="53" customWidth="1"/>
    <col min="8963" max="8963" width="14.5" style="53" customWidth="1"/>
    <col min="8964" max="8964" width="1.5" style="53" customWidth="1"/>
    <col min="8965" max="8969" width="9.08203125" style="53" customWidth="1"/>
    <col min="8970" max="8970" width="9.4140625" style="53" customWidth="1"/>
    <col min="8971" max="9211" width="10.4140625" style="53"/>
    <col min="9212" max="9212" width="18.1640625" style="53" customWidth="1"/>
    <col min="9213" max="9213" width="14.5" style="53" customWidth="1"/>
    <col min="9214" max="9214" width="1.5" style="53" customWidth="1"/>
    <col min="9215" max="9215" width="14.5" style="53" customWidth="1"/>
    <col min="9216" max="9216" width="1.5" style="53" customWidth="1"/>
    <col min="9217" max="9217" width="14.5" style="53" customWidth="1"/>
    <col min="9218" max="9218" width="1.5" style="53" customWidth="1"/>
    <col min="9219" max="9219" width="14.5" style="53" customWidth="1"/>
    <col min="9220" max="9220" width="1.5" style="53" customWidth="1"/>
    <col min="9221" max="9225" width="9.08203125" style="53" customWidth="1"/>
    <col min="9226" max="9226" width="9.4140625" style="53" customWidth="1"/>
    <col min="9227" max="9467" width="10.4140625" style="53"/>
    <col min="9468" max="9468" width="18.1640625" style="53" customWidth="1"/>
    <col min="9469" max="9469" width="14.5" style="53" customWidth="1"/>
    <col min="9470" max="9470" width="1.5" style="53" customWidth="1"/>
    <col min="9471" max="9471" width="14.5" style="53" customWidth="1"/>
    <col min="9472" max="9472" width="1.5" style="53" customWidth="1"/>
    <col min="9473" max="9473" width="14.5" style="53" customWidth="1"/>
    <col min="9474" max="9474" width="1.5" style="53" customWidth="1"/>
    <col min="9475" max="9475" width="14.5" style="53" customWidth="1"/>
    <col min="9476" max="9476" width="1.5" style="53" customWidth="1"/>
    <col min="9477" max="9481" width="9.08203125" style="53" customWidth="1"/>
    <col min="9482" max="9482" width="9.4140625" style="53" customWidth="1"/>
    <col min="9483" max="9723" width="10.4140625" style="53"/>
    <col min="9724" max="9724" width="18.1640625" style="53" customWidth="1"/>
    <col min="9725" max="9725" width="14.5" style="53" customWidth="1"/>
    <col min="9726" max="9726" width="1.5" style="53" customWidth="1"/>
    <col min="9727" max="9727" width="14.5" style="53" customWidth="1"/>
    <col min="9728" max="9728" width="1.5" style="53" customWidth="1"/>
    <col min="9729" max="9729" width="14.5" style="53" customWidth="1"/>
    <col min="9730" max="9730" width="1.5" style="53" customWidth="1"/>
    <col min="9731" max="9731" width="14.5" style="53" customWidth="1"/>
    <col min="9732" max="9732" width="1.5" style="53" customWidth="1"/>
    <col min="9733" max="9737" width="9.08203125" style="53" customWidth="1"/>
    <col min="9738" max="9738" width="9.4140625" style="53" customWidth="1"/>
    <col min="9739" max="9979" width="10.4140625" style="53"/>
    <col min="9980" max="9980" width="18.1640625" style="53" customWidth="1"/>
    <col min="9981" max="9981" width="14.5" style="53" customWidth="1"/>
    <col min="9982" max="9982" width="1.5" style="53" customWidth="1"/>
    <col min="9983" max="9983" width="14.5" style="53" customWidth="1"/>
    <col min="9984" max="9984" width="1.5" style="53" customWidth="1"/>
    <col min="9985" max="9985" width="14.5" style="53" customWidth="1"/>
    <col min="9986" max="9986" width="1.5" style="53" customWidth="1"/>
    <col min="9987" max="9987" width="14.5" style="53" customWidth="1"/>
    <col min="9988" max="9988" width="1.5" style="53" customWidth="1"/>
    <col min="9989" max="9993" width="9.08203125" style="53" customWidth="1"/>
    <col min="9994" max="9994" width="9.4140625" style="53" customWidth="1"/>
    <col min="9995" max="10235" width="10.4140625" style="53"/>
    <col min="10236" max="10236" width="18.1640625" style="53" customWidth="1"/>
    <col min="10237" max="10237" width="14.5" style="53" customWidth="1"/>
    <col min="10238" max="10238" width="1.5" style="53" customWidth="1"/>
    <col min="10239" max="10239" width="14.5" style="53" customWidth="1"/>
    <col min="10240" max="10240" width="1.5" style="53" customWidth="1"/>
    <col min="10241" max="10241" width="14.5" style="53" customWidth="1"/>
    <col min="10242" max="10242" width="1.5" style="53" customWidth="1"/>
    <col min="10243" max="10243" width="14.5" style="53" customWidth="1"/>
    <col min="10244" max="10244" width="1.5" style="53" customWidth="1"/>
    <col min="10245" max="10249" width="9.08203125" style="53" customWidth="1"/>
    <col min="10250" max="10250" width="9.4140625" style="53" customWidth="1"/>
    <col min="10251" max="10491" width="10.4140625" style="53"/>
    <col min="10492" max="10492" width="18.1640625" style="53" customWidth="1"/>
    <col min="10493" max="10493" width="14.5" style="53" customWidth="1"/>
    <col min="10494" max="10494" width="1.5" style="53" customWidth="1"/>
    <col min="10495" max="10495" width="14.5" style="53" customWidth="1"/>
    <col min="10496" max="10496" width="1.5" style="53" customWidth="1"/>
    <col min="10497" max="10497" width="14.5" style="53" customWidth="1"/>
    <col min="10498" max="10498" width="1.5" style="53" customWidth="1"/>
    <col min="10499" max="10499" width="14.5" style="53" customWidth="1"/>
    <col min="10500" max="10500" width="1.5" style="53" customWidth="1"/>
    <col min="10501" max="10505" width="9.08203125" style="53" customWidth="1"/>
    <col min="10506" max="10506" width="9.4140625" style="53" customWidth="1"/>
    <col min="10507" max="10747" width="10.4140625" style="53"/>
    <col min="10748" max="10748" width="18.1640625" style="53" customWidth="1"/>
    <col min="10749" max="10749" width="14.5" style="53" customWidth="1"/>
    <col min="10750" max="10750" width="1.5" style="53" customWidth="1"/>
    <col min="10751" max="10751" width="14.5" style="53" customWidth="1"/>
    <col min="10752" max="10752" width="1.5" style="53" customWidth="1"/>
    <col min="10753" max="10753" width="14.5" style="53" customWidth="1"/>
    <col min="10754" max="10754" width="1.5" style="53" customWidth="1"/>
    <col min="10755" max="10755" width="14.5" style="53" customWidth="1"/>
    <col min="10756" max="10756" width="1.5" style="53" customWidth="1"/>
    <col min="10757" max="10761" width="9.08203125" style="53" customWidth="1"/>
    <col min="10762" max="10762" width="9.4140625" style="53" customWidth="1"/>
    <col min="10763" max="11003" width="10.4140625" style="53"/>
    <col min="11004" max="11004" width="18.1640625" style="53" customWidth="1"/>
    <col min="11005" max="11005" width="14.5" style="53" customWidth="1"/>
    <col min="11006" max="11006" width="1.5" style="53" customWidth="1"/>
    <col min="11007" max="11007" width="14.5" style="53" customWidth="1"/>
    <col min="11008" max="11008" width="1.5" style="53" customWidth="1"/>
    <col min="11009" max="11009" width="14.5" style="53" customWidth="1"/>
    <col min="11010" max="11010" width="1.5" style="53" customWidth="1"/>
    <col min="11011" max="11011" width="14.5" style="53" customWidth="1"/>
    <col min="11012" max="11012" width="1.5" style="53" customWidth="1"/>
    <col min="11013" max="11017" width="9.08203125" style="53" customWidth="1"/>
    <col min="11018" max="11018" width="9.4140625" style="53" customWidth="1"/>
    <col min="11019" max="11259" width="10.4140625" style="53"/>
    <col min="11260" max="11260" width="18.1640625" style="53" customWidth="1"/>
    <col min="11261" max="11261" width="14.5" style="53" customWidth="1"/>
    <col min="11262" max="11262" width="1.5" style="53" customWidth="1"/>
    <col min="11263" max="11263" width="14.5" style="53" customWidth="1"/>
    <col min="11264" max="11264" width="1.5" style="53" customWidth="1"/>
    <col min="11265" max="11265" width="14.5" style="53" customWidth="1"/>
    <col min="11266" max="11266" width="1.5" style="53" customWidth="1"/>
    <col min="11267" max="11267" width="14.5" style="53" customWidth="1"/>
    <col min="11268" max="11268" width="1.5" style="53" customWidth="1"/>
    <col min="11269" max="11273" width="9.08203125" style="53" customWidth="1"/>
    <col min="11274" max="11274" width="9.4140625" style="53" customWidth="1"/>
    <col min="11275" max="11515" width="10.4140625" style="53"/>
    <col min="11516" max="11516" width="18.1640625" style="53" customWidth="1"/>
    <col min="11517" max="11517" width="14.5" style="53" customWidth="1"/>
    <col min="11518" max="11518" width="1.5" style="53" customWidth="1"/>
    <col min="11519" max="11519" width="14.5" style="53" customWidth="1"/>
    <col min="11520" max="11520" width="1.5" style="53" customWidth="1"/>
    <col min="11521" max="11521" width="14.5" style="53" customWidth="1"/>
    <col min="11522" max="11522" width="1.5" style="53" customWidth="1"/>
    <col min="11523" max="11523" width="14.5" style="53" customWidth="1"/>
    <col min="11524" max="11524" width="1.5" style="53" customWidth="1"/>
    <col min="11525" max="11529" width="9.08203125" style="53" customWidth="1"/>
    <col min="11530" max="11530" width="9.4140625" style="53" customWidth="1"/>
    <col min="11531" max="11771" width="10.4140625" style="53"/>
    <col min="11772" max="11772" width="18.1640625" style="53" customWidth="1"/>
    <col min="11773" max="11773" width="14.5" style="53" customWidth="1"/>
    <col min="11774" max="11774" width="1.5" style="53" customWidth="1"/>
    <col min="11775" max="11775" width="14.5" style="53" customWidth="1"/>
    <col min="11776" max="11776" width="1.5" style="53" customWidth="1"/>
    <col min="11777" max="11777" width="14.5" style="53" customWidth="1"/>
    <col min="11778" max="11778" width="1.5" style="53" customWidth="1"/>
    <col min="11779" max="11779" width="14.5" style="53" customWidth="1"/>
    <col min="11780" max="11780" width="1.5" style="53" customWidth="1"/>
    <col min="11781" max="11785" width="9.08203125" style="53" customWidth="1"/>
    <col min="11786" max="11786" width="9.4140625" style="53" customWidth="1"/>
    <col min="11787" max="12027" width="10.4140625" style="53"/>
    <col min="12028" max="12028" width="18.1640625" style="53" customWidth="1"/>
    <col min="12029" max="12029" width="14.5" style="53" customWidth="1"/>
    <col min="12030" max="12030" width="1.5" style="53" customWidth="1"/>
    <col min="12031" max="12031" width="14.5" style="53" customWidth="1"/>
    <col min="12032" max="12032" width="1.5" style="53" customWidth="1"/>
    <col min="12033" max="12033" width="14.5" style="53" customWidth="1"/>
    <col min="12034" max="12034" width="1.5" style="53" customWidth="1"/>
    <col min="12035" max="12035" width="14.5" style="53" customWidth="1"/>
    <col min="12036" max="12036" width="1.5" style="53" customWidth="1"/>
    <col min="12037" max="12041" width="9.08203125" style="53" customWidth="1"/>
    <col min="12042" max="12042" width="9.4140625" style="53" customWidth="1"/>
    <col min="12043" max="12283" width="10.4140625" style="53"/>
    <col min="12284" max="12284" width="18.1640625" style="53" customWidth="1"/>
    <col min="12285" max="12285" width="14.5" style="53" customWidth="1"/>
    <col min="12286" max="12286" width="1.5" style="53" customWidth="1"/>
    <col min="12287" max="12287" width="14.5" style="53" customWidth="1"/>
    <col min="12288" max="12288" width="1.5" style="53" customWidth="1"/>
    <col min="12289" max="12289" width="14.5" style="53" customWidth="1"/>
    <col min="12290" max="12290" width="1.5" style="53" customWidth="1"/>
    <col min="12291" max="12291" width="14.5" style="53" customWidth="1"/>
    <col min="12292" max="12292" width="1.5" style="53" customWidth="1"/>
    <col min="12293" max="12297" width="9.08203125" style="53" customWidth="1"/>
    <col min="12298" max="12298" width="9.4140625" style="53" customWidth="1"/>
    <col min="12299" max="12539" width="10.4140625" style="53"/>
    <col min="12540" max="12540" width="18.1640625" style="53" customWidth="1"/>
    <col min="12541" max="12541" width="14.5" style="53" customWidth="1"/>
    <col min="12542" max="12542" width="1.5" style="53" customWidth="1"/>
    <col min="12543" max="12543" width="14.5" style="53" customWidth="1"/>
    <col min="12544" max="12544" width="1.5" style="53" customWidth="1"/>
    <col min="12545" max="12545" width="14.5" style="53" customWidth="1"/>
    <col min="12546" max="12546" width="1.5" style="53" customWidth="1"/>
    <col min="12547" max="12547" width="14.5" style="53" customWidth="1"/>
    <col min="12548" max="12548" width="1.5" style="53" customWidth="1"/>
    <col min="12549" max="12553" width="9.08203125" style="53" customWidth="1"/>
    <col min="12554" max="12554" width="9.4140625" style="53" customWidth="1"/>
    <col min="12555" max="12795" width="10.4140625" style="53"/>
    <col min="12796" max="12796" width="18.1640625" style="53" customWidth="1"/>
    <col min="12797" max="12797" width="14.5" style="53" customWidth="1"/>
    <col min="12798" max="12798" width="1.5" style="53" customWidth="1"/>
    <col min="12799" max="12799" width="14.5" style="53" customWidth="1"/>
    <col min="12800" max="12800" width="1.5" style="53" customWidth="1"/>
    <col min="12801" max="12801" width="14.5" style="53" customWidth="1"/>
    <col min="12802" max="12802" width="1.5" style="53" customWidth="1"/>
    <col min="12803" max="12803" width="14.5" style="53" customWidth="1"/>
    <col min="12804" max="12804" width="1.5" style="53" customWidth="1"/>
    <col min="12805" max="12809" width="9.08203125" style="53" customWidth="1"/>
    <col min="12810" max="12810" width="9.4140625" style="53" customWidth="1"/>
    <col min="12811" max="13051" width="10.4140625" style="53"/>
    <col min="13052" max="13052" width="18.1640625" style="53" customWidth="1"/>
    <col min="13053" max="13053" width="14.5" style="53" customWidth="1"/>
    <col min="13054" max="13054" width="1.5" style="53" customWidth="1"/>
    <col min="13055" max="13055" width="14.5" style="53" customWidth="1"/>
    <col min="13056" max="13056" width="1.5" style="53" customWidth="1"/>
    <col min="13057" max="13057" width="14.5" style="53" customWidth="1"/>
    <col min="13058" max="13058" width="1.5" style="53" customWidth="1"/>
    <col min="13059" max="13059" width="14.5" style="53" customWidth="1"/>
    <col min="13060" max="13060" width="1.5" style="53" customWidth="1"/>
    <col min="13061" max="13065" width="9.08203125" style="53" customWidth="1"/>
    <col min="13066" max="13066" width="9.4140625" style="53" customWidth="1"/>
    <col min="13067" max="13307" width="10.4140625" style="53"/>
    <col min="13308" max="13308" width="18.1640625" style="53" customWidth="1"/>
    <col min="13309" max="13309" width="14.5" style="53" customWidth="1"/>
    <col min="13310" max="13310" width="1.5" style="53" customWidth="1"/>
    <col min="13311" max="13311" width="14.5" style="53" customWidth="1"/>
    <col min="13312" max="13312" width="1.5" style="53" customWidth="1"/>
    <col min="13313" max="13313" width="14.5" style="53" customWidth="1"/>
    <col min="13314" max="13314" width="1.5" style="53" customWidth="1"/>
    <col min="13315" max="13315" width="14.5" style="53" customWidth="1"/>
    <col min="13316" max="13316" width="1.5" style="53" customWidth="1"/>
    <col min="13317" max="13321" width="9.08203125" style="53" customWidth="1"/>
    <col min="13322" max="13322" width="9.4140625" style="53" customWidth="1"/>
    <col min="13323" max="13563" width="10.4140625" style="53"/>
    <col min="13564" max="13564" width="18.1640625" style="53" customWidth="1"/>
    <col min="13565" max="13565" width="14.5" style="53" customWidth="1"/>
    <col min="13566" max="13566" width="1.5" style="53" customWidth="1"/>
    <col min="13567" max="13567" width="14.5" style="53" customWidth="1"/>
    <col min="13568" max="13568" width="1.5" style="53" customWidth="1"/>
    <col min="13569" max="13569" width="14.5" style="53" customWidth="1"/>
    <col min="13570" max="13570" width="1.5" style="53" customWidth="1"/>
    <col min="13571" max="13571" width="14.5" style="53" customWidth="1"/>
    <col min="13572" max="13572" width="1.5" style="53" customWidth="1"/>
    <col min="13573" max="13577" width="9.08203125" style="53" customWidth="1"/>
    <col min="13578" max="13578" width="9.4140625" style="53" customWidth="1"/>
    <col min="13579" max="13819" width="10.4140625" style="53"/>
    <col min="13820" max="13820" width="18.1640625" style="53" customWidth="1"/>
    <col min="13821" max="13821" width="14.5" style="53" customWidth="1"/>
    <col min="13822" max="13822" width="1.5" style="53" customWidth="1"/>
    <col min="13823" max="13823" width="14.5" style="53" customWidth="1"/>
    <col min="13824" max="13824" width="1.5" style="53" customWidth="1"/>
    <col min="13825" max="13825" width="14.5" style="53" customWidth="1"/>
    <col min="13826" max="13826" width="1.5" style="53" customWidth="1"/>
    <col min="13827" max="13827" width="14.5" style="53" customWidth="1"/>
    <col min="13828" max="13828" width="1.5" style="53" customWidth="1"/>
    <col min="13829" max="13833" width="9.08203125" style="53" customWidth="1"/>
    <col min="13834" max="13834" width="9.4140625" style="53" customWidth="1"/>
    <col min="13835" max="14075" width="10.4140625" style="53"/>
    <col min="14076" max="14076" width="18.1640625" style="53" customWidth="1"/>
    <col min="14077" max="14077" width="14.5" style="53" customWidth="1"/>
    <col min="14078" max="14078" width="1.5" style="53" customWidth="1"/>
    <col min="14079" max="14079" width="14.5" style="53" customWidth="1"/>
    <col min="14080" max="14080" width="1.5" style="53" customWidth="1"/>
    <col min="14081" max="14081" width="14.5" style="53" customWidth="1"/>
    <col min="14082" max="14082" width="1.5" style="53" customWidth="1"/>
    <col min="14083" max="14083" width="14.5" style="53" customWidth="1"/>
    <col min="14084" max="14084" width="1.5" style="53" customWidth="1"/>
    <col min="14085" max="14089" width="9.08203125" style="53" customWidth="1"/>
    <col min="14090" max="14090" width="9.4140625" style="53" customWidth="1"/>
    <col min="14091" max="14331" width="10.4140625" style="53"/>
    <col min="14332" max="14332" width="18.1640625" style="53" customWidth="1"/>
    <col min="14333" max="14333" width="14.5" style="53" customWidth="1"/>
    <col min="14334" max="14334" width="1.5" style="53" customWidth="1"/>
    <col min="14335" max="14335" width="14.5" style="53" customWidth="1"/>
    <col min="14336" max="14336" width="1.5" style="53" customWidth="1"/>
    <col min="14337" max="14337" width="14.5" style="53" customWidth="1"/>
    <col min="14338" max="14338" width="1.5" style="53" customWidth="1"/>
    <col min="14339" max="14339" width="14.5" style="53" customWidth="1"/>
    <col min="14340" max="14340" width="1.5" style="53" customWidth="1"/>
    <col min="14341" max="14345" width="9.08203125" style="53" customWidth="1"/>
    <col min="14346" max="14346" width="9.4140625" style="53" customWidth="1"/>
    <col min="14347" max="14587" width="10.4140625" style="53"/>
    <col min="14588" max="14588" width="18.1640625" style="53" customWidth="1"/>
    <col min="14589" max="14589" width="14.5" style="53" customWidth="1"/>
    <col min="14590" max="14590" width="1.5" style="53" customWidth="1"/>
    <col min="14591" max="14591" width="14.5" style="53" customWidth="1"/>
    <col min="14592" max="14592" width="1.5" style="53" customWidth="1"/>
    <col min="14593" max="14593" width="14.5" style="53" customWidth="1"/>
    <col min="14594" max="14594" width="1.5" style="53" customWidth="1"/>
    <col min="14595" max="14595" width="14.5" style="53" customWidth="1"/>
    <col min="14596" max="14596" width="1.5" style="53" customWidth="1"/>
    <col min="14597" max="14601" width="9.08203125" style="53" customWidth="1"/>
    <col min="14602" max="14602" width="9.4140625" style="53" customWidth="1"/>
    <col min="14603" max="14843" width="10.4140625" style="53"/>
    <col min="14844" max="14844" width="18.1640625" style="53" customWidth="1"/>
    <col min="14845" max="14845" width="14.5" style="53" customWidth="1"/>
    <col min="14846" max="14846" width="1.5" style="53" customWidth="1"/>
    <col min="14847" max="14847" width="14.5" style="53" customWidth="1"/>
    <col min="14848" max="14848" width="1.5" style="53" customWidth="1"/>
    <col min="14849" max="14849" width="14.5" style="53" customWidth="1"/>
    <col min="14850" max="14850" width="1.5" style="53" customWidth="1"/>
    <col min="14851" max="14851" width="14.5" style="53" customWidth="1"/>
    <col min="14852" max="14852" width="1.5" style="53" customWidth="1"/>
    <col min="14853" max="14857" width="9.08203125" style="53" customWidth="1"/>
    <col min="14858" max="14858" width="9.4140625" style="53" customWidth="1"/>
    <col min="14859" max="15099" width="10.4140625" style="53"/>
    <col min="15100" max="15100" width="18.1640625" style="53" customWidth="1"/>
    <col min="15101" max="15101" width="14.5" style="53" customWidth="1"/>
    <col min="15102" max="15102" width="1.5" style="53" customWidth="1"/>
    <col min="15103" max="15103" width="14.5" style="53" customWidth="1"/>
    <col min="15104" max="15104" width="1.5" style="53" customWidth="1"/>
    <col min="15105" max="15105" width="14.5" style="53" customWidth="1"/>
    <col min="15106" max="15106" width="1.5" style="53" customWidth="1"/>
    <col min="15107" max="15107" width="14.5" style="53" customWidth="1"/>
    <col min="15108" max="15108" width="1.5" style="53" customWidth="1"/>
    <col min="15109" max="15113" width="9.08203125" style="53" customWidth="1"/>
    <col min="15114" max="15114" width="9.4140625" style="53" customWidth="1"/>
    <col min="15115" max="15355" width="10.4140625" style="53"/>
    <col min="15356" max="15356" width="18.1640625" style="53" customWidth="1"/>
    <col min="15357" max="15357" width="14.5" style="53" customWidth="1"/>
    <col min="15358" max="15358" width="1.5" style="53" customWidth="1"/>
    <col min="15359" max="15359" width="14.5" style="53" customWidth="1"/>
    <col min="15360" max="15360" width="1.5" style="53" customWidth="1"/>
    <col min="15361" max="15361" width="14.5" style="53" customWidth="1"/>
    <col min="15362" max="15362" width="1.5" style="53" customWidth="1"/>
    <col min="15363" max="15363" width="14.5" style="53" customWidth="1"/>
    <col min="15364" max="15364" width="1.5" style="53" customWidth="1"/>
    <col min="15365" max="15369" width="9.08203125" style="53" customWidth="1"/>
    <col min="15370" max="15370" width="9.4140625" style="53" customWidth="1"/>
    <col min="15371" max="15611" width="10.4140625" style="53"/>
    <col min="15612" max="15612" width="18.1640625" style="53" customWidth="1"/>
    <col min="15613" max="15613" width="14.5" style="53" customWidth="1"/>
    <col min="15614" max="15614" width="1.5" style="53" customWidth="1"/>
    <col min="15615" max="15615" width="14.5" style="53" customWidth="1"/>
    <col min="15616" max="15616" width="1.5" style="53" customWidth="1"/>
    <col min="15617" max="15617" width="14.5" style="53" customWidth="1"/>
    <col min="15618" max="15618" width="1.5" style="53" customWidth="1"/>
    <col min="15619" max="15619" width="14.5" style="53" customWidth="1"/>
    <col min="15620" max="15620" width="1.5" style="53" customWidth="1"/>
    <col min="15621" max="15625" width="9.08203125" style="53" customWidth="1"/>
    <col min="15626" max="15626" width="9.4140625" style="53" customWidth="1"/>
    <col min="15627" max="15867" width="10.4140625" style="53"/>
    <col min="15868" max="15868" width="18.1640625" style="53" customWidth="1"/>
    <col min="15869" max="15869" width="14.5" style="53" customWidth="1"/>
    <col min="15870" max="15870" width="1.5" style="53" customWidth="1"/>
    <col min="15871" max="15871" width="14.5" style="53" customWidth="1"/>
    <col min="15872" max="15872" width="1.5" style="53" customWidth="1"/>
    <col min="15873" max="15873" width="14.5" style="53" customWidth="1"/>
    <col min="15874" max="15874" width="1.5" style="53" customWidth="1"/>
    <col min="15875" max="15875" width="14.5" style="53" customWidth="1"/>
    <col min="15876" max="15876" width="1.5" style="53" customWidth="1"/>
    <col min="15877" max="15881" width="9.08203125" style="53" customWidth="1"/>
    <col min="15882" max="15882" width="9.4140625" style="53" customWidth="1"/>
    <col min="15883" max="16123" width="10.4140625" style="53"/>
    <col min="16124" max="16124" width="18.1640625" style="53" customWidth="1"/>
    <col min="16125" max="16125" width="14.5" style="53" customWidth="1"/>
    <col min="16126" max="16126" width="1.5" style="53" customWidth="1"/>
    <col min="16127" max="16127" width="14.5" style="53" customWidth="1"/>
    <col min="16128" max="16128" width="1.5" style="53" customWidth="1"/>
    <col min="16129" max="16129" width="14.5" style="53" customWidth="1"/>
    <col min="16130" max="16130" width="1.5" style="53" customWidth="1"/>
    <col min="16131" max="16131" width="14.5" style="53" customWidth="1"/>
    <col min="16132" max="16132" width="1.5" style="53" customWidth="1"/>
    <col min="16133" max="16137" width="9.08203125" style="53" customWidth="1"/>
    <col min="16138" max="16138" width="9.4140625" style="53" customWidth="1"/>
    <col min="16139" max="16384" width="10.4140625" style="53"/>
  </cols>
  <sheetData>
    <row r="1" spans="1:12" s="40" customFormat="1" ht="22.25" customHeight="1">
      <c r="A1" s="145" t="s">
        <v>167</v>
      </c>
      <c r="B1" s="178"/>
      <c r="C1" s="145"/>
    </row>
    <row r="2" spans="1:12" s="40" customFormat="1" ht="13" thickBot="1">
      <c r="B2" s="45" t="s">
        <v>168</v>
      </c>
      <c r="C2" s="45"/>
      <c r="D2" s="45"/>
    </row>
    <row r="3" spans="1:12" s="40" customFormat="1" ht="27.75" customHeight="1">
      <c r="A3" s="180" t="s">
        <v>169</v>
      </c>
      <c r="B3" s="218" t="s">
        <v>170</v>
      </c>
      <c r="C3" s="218" t="s">
        <v>171</v>
      </c>
      <c r="D3" s="217" t="s">
        <v>172</v>
      </c>
      <c r="E3" s="181"/>
    </row>
    <row r="4" spans="1:12" s="40" customFormat="1" ht="15" customHeight="1">
      <c r="A4" s="55" t="s">
        <v>173</v>
      </c>
      <c r="B4" s="1">
        <v>13061</v>
      </c>
      <c r="C4" s="2">
        <v>34763</v>
      </c>
      <c r="D4" s="2">
        <v>6575</v>
      </c>
      <c r="E4" s="2"/>
    </row>
    <row r="5" spans="1:12" s="40" customFormat="1" ht="15" customHeight="1">
      <c r="A5" s="55" t="s">
        <v>174</v>
      </c>
      <c r="B5" s="1">
        <v>13240</v>
      </c>
      <c r="C5" s="2">
        <v>32815</v>
      </c>
      <c r="D5" s="2">
        <v>7325</v>
      </c>
      <c r="E5" s="2"/>
    </row>
    <row r="6" spans="1:12" s="40" customFormat="1" ht="15" customHeight="1">
      <c r="A6" s="55" t="s">
        <v>175</v>
      </c>
      <c r="B6" s="1">
        <v>15224</v>
      </c>
      <c r="C6" s="2">
        <v>34598</v>
      </c>
      <c r="D6" s="2">
        <v>9742</v>
      </c>
      <c r="E6" s="2"/>
    </row>
    <row r="7" spans="1:12" s="40" customFormat="1" ht="15" customHeight="1">
      <c r="A7" s="55" t="s">
        <v>176</v>
      </c>
      <c r="B7" s="1">
        <v>18346</v>
      </c>
      <c r="C7" s="2">
        <v>39823</v>
      </c>
      <c r="D7" s="2">
        <v>11820</v>
      </c>
      <c r="E7" s="2"/>
    </row>
    <row r="8" spans="1:12" s="40" customFormat="1" ht="15" customHeight="1">
      <c r="A8" s="182" t="s">
        <v>177</v>
      </c>
      <c r="B8" s="1">
        <v>16087</v>
      </c>
      <c r="C8" s="2">
        <v>29544</v>
      </c>
      <c r="D8" s="2" t="s">
        <v>178</v>
      </c>
      <c r="E8" s="2"/>
      <c r="F8" s="814"/>
      <c r="G8" s="814"/>
      <c r="H8" s="814"/>
      <c r="I8" s="814"/>
      <c r="J8" s="814"/>
      <c r="K8" s="814"/>
      <c r="L8" s="814"/>
    </row>
    <row r="9" spans="1:12" s="40" customFormat="1" ht="15" hidden="1" customHeight="1">
      <c r="A9" s="182" t="s">
        <v>179</v>
      </c>
      <c r="B9" s="1">
        <v>16249</v>
      </c>
      <c r="C9" s="2">
        <v>29599</v>
      </c>
      <c r="D9" s="3" t="s">
        <v>178</v>
      </c>
      <c r="E9" s="3"/>
      <c r="F9" s="814"/>
      <c r="G9" s="814"/>
      <c r="H9" s="814"/>
      <c r="I9" s="814"/>
      <c r="J9" s="814"/>
      <c r="K9" s="814"/>
      <c r="L9" s="814"/>
    </row>
    <row r="10" spans="1:12" s="40" customFormat="1" ht="15" customHeight="1">
      <c r="A10" s="182" t="s">
        <v>180</v>
      </c>
      <c r="B10" s="1">
        <v>16315</v>
      </c>
      <c r="C10" s="2">
        <v>29393</v>
      </c>
      <c r="D10" s="3" t="s">
        <v>181</v>
      </c>
      <c r="E10" s="3"/>
      <c r="F10" s="183"/>
      <c r="G10" s="183"/>
      <c r="H10" s="183"/>
      <c r="I10" s="183"/>
      <c r="J10" s="183"/>
      <c r="K10" s="183"/>
      <c r="L10" s="183"/>
    </row>
    <row r="11" spans="1:12" s="40" customFormat="1" ht="15" hidden="1" customHeight="1">
      <c r="A11" s="182" t="s">
        <v>182</v>
      </c>
      <c r="B11" s="1">
        <v>16202</v>
      </c>
      <c r="C11" s="2">
        <v>28871</v>
      </c>
      <c r="D11" s="3" t="s">
        <v>178</v>
      </c>
      <c r="E11" s="3"/>
      <c r="F11" s="183"/>
      <c r="G11" s="183"/>
      <c r="H11" s="183"/>
      <c r="I11" s="183"/>
      <c r="J11" s="183"/>
      <c r="K11" s="183"/>
      <c r="L11" s="183"/>
    </row>
    <row r="12" spans="1:12" s="40" customFormat="1" ht="15" hidden="1" customHeight="1">
      <c r="A12" s="182" t="s">
        <v>183</v>
      </c>
      <c r="B12" s="1">
        <v>16076</v>
      </c>
      <c r="C12" s="2">
        <v>28301</v>
      </c>
      <c r="D12" s="3" t="s">
        <v>184</v>
      </c>
      <c r="E12" s="3"/>
      <c r="F12" s="183"/>
      <c r="G12" s="183"/>
      <c r="H12" s="183"/>
      <c r="I12" s="183"/>
      <c r="J12" s="183"/>
      <c r="K12" s="183"/>
      <c r="L12" s="183"/>
    </row>
    <row r="13" spans="1:12" s="40" customFormat="1" ht="15" hidden="1" customHeight="1">
      <c r="A13" s="182" t="s">
        <v>185</v>
      </c>
      <c r="B13" s="1">
        <v>15806</v>
      </c>
      <c r="C13" s="2">
        <v>27354</v>
      </c>
      <c r="D13" s="3" t="s">
        <v>178</v>
      </c>
      <c r="E13" s="3"/>
      <c r="F13" s="183"/>
      <c r="G13" s="183"/>
      <c r="H13" s="183"/>
      <c r="I13" s="183"/>
      <c r="J13" s="183"/>
      <c r="K13" s="183"/>
      <c r="L13" s="183"/>
    </row>
    <row r="14" spans="1:12" s="40" customFormat="1" ht="15" hidden="1" customHeight="1">
      <c r="A14" s="182" t="s">
        <v>186</v>
      </c>
      <c r="B14" s="1">
        <v>15531</v>
      </c>
      <c r="C14" s="2">
        <v>26355</v>
      </c>
      <c r="D14" s="3" t="s">
        <v>653</v>
      </c>
      <c r="E14" s="3"/>
      <c r="F14" s="183"/>
      <c r="G14" s="183"/>
      <c r="H14" s="183"/>
      <c r="I14" s="183"/>
      <c r="J14" s="183"/>
      <c r="K14" s="183"/>
      <c r="L14" s="183"/>
    </row>
    <row r="15" spans="1:12" s="40" customFormat="1" ht="15" customHeight="1">
      <c r="A15" s="182" t="s">
        <v>671</v>
      </c>
      <c r="B15" s="1">
        <v>15289</v>
      </c>
      <c r="C15" s="2">
        <v>25492</v>
      </c>
      <c r="D15" s="3" t="s">
        <v>653</v>
      </c>
      <c r="E15" s="3"/>
      <c r="F15" s="183"/>
      <c r="G15" s="183"/>
      <c r="H15" s="183"/>
      <c r="I15" s="183"/>
      <c r="J15" s="183"/>
      <c r="K15" s="183"/>
      <c r="L15" s="183"/>
    </row>
    <row r="16" spans="1:12" s="40" customFormat="1" ht="15" customHeight="1">
      <c r="A16" s="55" t="s">
        <v>730</v>
      </c>
      <c r="B16" s="34">
        <v>14992</v>
      </c>
      <c r="C16" s="2">
        <v>24522</v>
      </c>
      <c r="D16" s="3" t="s">
        <v>178</v>
      </c>
      <c r="E16" s="3"/>
      <c r="F16" s="183"/>
      <c r="G16" s="183"/>
      <c r="H16" s="183"/>
      <c r="I16" s="183"/>
      <c r="J16" s="183"/>
      <c r="K16" s="183"/>
      <c r="L16" s="183"/>
    </row>
    <row r="17" spans="1:20" s="40" customFormat="1" ht="15" customHeight="1">
      <c r="A17" s="55" t="s">
        <v>794</v>
      </c>
      <c r="B17" s="34">
        <v>15122</v>
      </c>
      <c r="C17" s="2">
        <v>24612</v>
      </c>
      <c r="D17" s="3" t="s">
        <v>178</v>
      </c>
      <c r="E17" s="3"/>
      <c r="F17" s="183"/>
      <c r="G17" s="183"/>
      <c r="H17" s="183"/>
      <c r="I17" s="183"/>
      <c r="J17" s="183"/>
      <c r="K17" s="183"/>
      <c r="L17" s="183"/>
    </row>
    <row r="18" spans="1:20" s="40" customFormat="1" ht="15" customHeight="1">
      <c r="A18" s="55" t="s">
        <v>827</v>
      </c>
      <c r="B18" s="34">
        <v>15128</v>
      </c>
      <c r="C18" s="2">
        <v>24233</v>
      </c>
      <c r="D18" s="3" t="s">
        <v>178</v>
      </c>
      <c r="E18" s="3"/>
      <c r="F18" s="183"/>
      <c r="G18" s="183"/>
      <c r="H18" s="183"/>
      <c r="I18" s="183"/>
      <c r="J18" s="183"/>
      <c r="K18" s="183"/>
      <c r="L18" s="183"/>
    </row>
    <row r="19" spans="1:20" s="40" customFormat="1" ht="15" customHeight="1" thickBot="1">
      <c r="A19" s="47" t="s">
        <v>828</v>
      </c>
      <c r="B19" s="215">
        <v>14890</v>
      </c>
      <c r="C19" s="216">
        <v>23374</v>
      </c>
      <c r="D19" s="184" t="s">
        <v>178</v>
      </c>
      <c r="E19" s="3"/>
      <c r="F19" s="183"/>
      <c r="G19" s="183"/>
      <c r="H19" s="183"/>
      <c r="I19" s="183"/>
      <c r="J19" s="183"/>
      <c r="K19" s="183"/>
      <c r="L19" s="183"/>
    </row>
    <row r="20" spans="1:20" s="40" customFormat="1" ht="14.25" customHeight="1">
      <c r="A20" s="48" t="s">
        <v>148</v>
      </c>
      <c r="B20" s="185"/>
      <c r="C20" s="49"/>
      <c r="D20" s="49"/>
      <c r="F20" s="186"/>
      <c r="G20" s="186"/>
      <c r="H20" s="186"/>
      <c r="I20" s="186"/>
      <c r="J20" s="186"/>
    </row>
    <row r="21" spans="1:20" s="40" customFormat="1" ht="13.5" customHeight="1">
      <c r="B21" s="46"/>
      <c r="F21" s="186"/>
      <c r="G21" s="186"/>
      <c r="H21" s="186"/>
      <c r="I21" s="186"/>
      <c r="J21" s="186"/>
    </row>
    <row r="22" spans="1:20" s="40" customFormat="1" ht="22.25" customHeight="1">
      <c r="A22" s="39" t="s">
        <v>187</v>
      </c>
      <c r="B22" s="178"/>
      <c r="E22" s="187"/>
      <c r="F22" s="188"/>
      <c r="G22" s="188" t="s">
        <v>188</v>
      </c>
      <c r="H22" s="186"/>
      <c r="I22" s="186"/>
      <c r="J22" s="186"/>
    </row>
    <row r="23" spans="1:20" s="40" customFormat="1" ht="7.5" customHeight="1" thickBot="1">
      <c r="B23" s="45"/>
      <c r="D23" s="179"/>
      <c r="E23" s="189"/>
      <c r="F23" s="190"/>
      <c r="G23" s="190"/>
      <c r="H23" s="186"/>
    </row>
    <row r="24" spans="1:20" s="40" customFormat="1" ht="19.5" customHeight="1">
      <c r="A24" s="154" t="s">
        <v>648</v>
      </c>
      <c r="B24" s="108" t="s">
        <v>830</v>
      </c>
      <c r="C24" s="108" t="s">
        <v>731</v>
      </c>
      <c r="D24" s="108" t="s">
        <v>729</v>
      </c>
      <c r="E24" s="108" t="s">
        <v>762</v>
      </c>
      <c r="F24" s="108" t="s">
        <v>795</v>
      </c>
      <c r="G24" s="108" t="s">
        <v>829</v>
      </c>
    </row>
    <row r="25" spans="1:20" s="40" customFormat="1" ht="24" customHeight="1">
      <c r="A25" s="191" t="s">
        <v>190</v>
      </c>
      <c r="B25" s="4">
        <v>352167</v>
      </c>
      <c r="C25" s="192">
        <v>359852</v>
      </c>
      <c r="D25" s="193">
        <v>379844</v>
      </c>
      <c r="E25" s="193">
        <v>361846</v>
      </c>
      <c r="F25" s="193">
        <v>387934</v>
      </c>
      <c r="G25" s="193">
        <v>398234</v>
      </c>
    </row>
    <row r="26" spans="1:20" s="40" customFormat="1" ht="25.5" customHeight="1" thickBot="1">
      <c r="A26" s="194" t="s">
        <v>191</v>
      </c>
      <c r="B26" s="5">
        <v>98853</v>
      </c>
      <c r="C26" s="195">
        <v>98019</v>
      </c>
      <c r="D26" s="196">
        <v>99015</v>
      </c>
      <c r="E26" s="196">
        <v>97705</v>
      </c>
      <c r="F26" s="196">
        <v>97232</v>
      </c>
      <c r="G26" s="196">
        <v>102111</v>
      </c>
    </row>
    <row r="27" spans="1:20" s="40" customFormat="1" ht="14.25" customHeight="1">
      <c r="A27" s="45" t="s">
        <v>148</v>
      </c>
      <c r="F27" s="186"/>
      <c r="G27" s="186"/>
      <c r="H27" s="186"/>
      <c r="I27" s="197"/>
      <c r="J27" s="197"/>
    </row>
    <row r="28" spans="1:20" s="40" customFormat="1" ht="14.25" customHeight="1">
      <c r="A28" s="45" t="s">
        <v>192</v>
      </c>
      <c r="F28" s="186"/>
      <c r="G28" s="186"/>
      <c r="H28" s="186"/>
      <c r="I28" s="197"/>
      <c r="J28" s="197"/>
    </row>
    <row r="29" spans="1:20" s="40" customFormat="1" ht="5" customHeight="1">
      <c r="F29" s="186"/>
      <c r="G29" s="186"/>
      <c r="H29" s="186"/>
      <c r="I29" s="197"/>
      <c r="J29" s="197"/>
    </row>
    <row r="30" spans="1:20" s="40" customFormat="1" ht="22.25" customHeight="1">
      <c r="A30" s="39" t="s">
        <v>193</v>
      </c>
      <c r="K30" s="198"/>
      <c r="L30" s="186"/>
      <c r="M30" s="186"/>
      <c r="N30" s="197"/>
      <c r="O30" s="197"/>
      <c r="P30" s="186"/>
      <c r="Q30" s="186"/>
      <c r="R30" s="186"/>
      <c r="S30" s="197"/>
      <c r="T30" s="197"/>
    </row>
    <row r="31" spans="1:20" s="40" customFormat="1" ht="6" customHeight="1">
      <c r="A31" s="39"/>
      <c r="K31" s="198"/>
      <c r="L31" s="186"/>
      <c r="M31" s="186"/>
      <c r="N31" s="197"/>
      <c r="O31" s="197"/>
      <c r="P31" s="186"/>
      <c r="Q31" s="186"/>
      <c r="R31" s="186"/>
      <c r="S31" s="197"/>
      <c r="T31" s="197"/>
    </row>
    <row r="32" spans="1:20" s="40" customFormat="1" ht="14.5" thickBot="1">
      <c r="A32" s="59" t="s">
        <v>128</v>
      </c>
      <c r="B32" s="199"/>
      <c r="E32" s="200"/>
      <c r="F32" s="199"/>
      <c r="G32" s="199" t="s">
        <v>194</v>
      </c>
      <c r="K32" s="198"/>
      <c r="L32" s="186"/>
      <c r="M32" s="186"/>
      <c r="N32" s="197"/>
      <c r="O32" s="197"/>
      <c r="P32" s="186"/>
      <c r="Q32" s="186"/>
      <c r="R32" s="186"/>
      <c r="S32" s="197"/>
      <c r="T32" s="197"/>
    </row>
    <row r="33" spans="1:16" s="40" customFormat="1" ht="18.75" customHeight="1">
      <c r="A33" s="201" t="s">
        <v>195</v>
      </c>
      <c r="B33" s="812" t="s">
        <v>830</v>
      </c>
      <c r="C33" s="812" t="s">
        <v>669</v>
      </c>
      <c r="D33" s="812" t="s">
        <v>729</v>
      </c>
      <c r="E33" s="812" t="s">
        <v>762</v>
      </c>
      <c r="F33" s="812" t="s">
        <v>795</v>
      </c>
      <c r="G33" s="812" t="s">
        <v>829</v>
      </c>
      <c r="H33" s="186"/>
      <c r="I33" s="186"/>
      <c r="J33" s="186"/>
      <c r="K33" s="186"/>
      <c r="L33" s="186"/>
      <c r="M33" s="197"/>
      <c r="N33" s="197"/>
    </row>
    <row r="34" spans="1:16" s="40" customFormat="1" ht="13">
      <c r="A34" s="177" t="s">
        <v>196</v>
      </c>
      <c r="B34" s="813"/>
      <c r="C34" s="813"/>
      <c r="D34" s="813"/>
      <c r="E34" s="813"/>
      <c r="F34" s="813"/>
      <c r="G34" s="813"/>
      <c r="H34" s="186"/>
      <c r="I34" s="186"/>
      <c r="J34" s="186"/>
      <c r="K34" s="186"/>
      <c r="L34" s="186"/>
      <c r="M34" s="197"/>
      <c r="N34" s="197"/>
    </row>
    <row r="35" spans="1:16" s="40" customFormat="1" ht="18.75" customHeight="1">
      <c r="A35" s="202" t="s">
        <v>197</v>
      </c>
      <c r="B35" s="2">
        <v>4726756818</v>
      </c>
      <c r="C35" s="128">
        <v>4611981394</v>
      </c>
      <c r="D35" s="128">
        <v>4723008153</v>
      </c>
      <c r="E35" s="128">
        <v>4837396573</v>
      </c>
      <c r="F35" s="128">
        <v>4875284152</v>
      </c>
      <c r="G35" s="128">
        <v>4850587401</v>
      </c>
    </row>
    <row r="36" spans="1:16" s="40" customFormat="1" ht="18.75" customHeight="1">
      <c r="A36" s="203" t="s">
        <v>198</v>
      </c>
      <c r="B36" s="2">
        <v>0</v>
      </c>
      <c r="C36" s="128">
        <v>0</v>
      </c>
      <c r="D36" s="128">
        <v>0</v>
      </c>
      <c r="E36" s="128">
        <v>0</v>
      </c>
      <c r="F36" s="128">
        <v>0</v>
      </c>
      <c r="G36" s="128">
        <v>0</v>
      </c>
      <c r="H36" s="55"/>
      <c r="I36" s="55"/>
      <c r="J36" s="55"/>
      <c r="K36" s="55"/>
      <c r="L36" s="55"/>
    </row>
    <row r="37" spans="1:16" s="40" customFormat="1" ht="18.75" customHeight="1">
      <c r="A37" s="203" t="s">
        <v>199</v>
      </c>
      <c r="B37" s="2">
        <v>1890185717</v>
      </c>
      <c r="C37" s="128">
        <v>2023801234</v>
      </c>
      <c r="D37" s="128">
        <v>2015978870</v>
      </c>
      <c r="E37" s="128">
        <v>1957996908</v>
      </c>
      <c r="F37" s="128">
        <v>2250658321</v>
      </c>
      <c r="G37" s="128">
        <v>2183279656</v>
      </c>
      <c r="H37" s="186"/>
      <c r="I37" s="186"/>
      <c r="J37" s="186"/>
      <c r="K37" s="186"/>
      <c r="L37" s="186"/>
    </row>
    <row r="38" spans="1:16" s="40" customFormat="1" ht="18.75" customHeight="1">
      <c r="A38" s="203" t="s">
        <v>200</v>
      </c>
      <c r="B38" s="2">
        <v>1311095970</v>
      </c>
      <c r="C38" s="128">
        <v>1334688752</v>
      </c>
      <c r="D38" s="128">
        <v>1380450334</v>
      </c>
      <c r="E38" s="128">
        <v>1426628372</v>
      </c>
      <c r="F38" s="128">
        <v>1454151485</v>
      </c>
      <c r="G38" s="128">
        <v>1428338025</v>
      </c>
      <c r="H38" s="186"/>
      <c r="I38" s="186"/>
      <c r="J38" s="186"/>
      <c r="K38" s="186"/>
      <c r="L38" s="186"/>
    </row>
    <row r="39" spans="1:16" s="40" customFormat="1" ht="18.75" customHeight="1">
      <c r="A39" s="203" t="s">
        <v>201</v>
      </c>
      <c r="B39" s="2">
        <v>1290778020</v>
      </c>
      <c r="C39" s="128">
        <v>1317804489</v>
      </c>
      <c r="D39" s="128">
        <v>1407511058</v>
      </c>
      <c r="E39" s="128">
        <v>1465966181</v>
      </c>
      <c r="F39" s="128">
        <v>1465574347</v>
      </c>
      <c r="G39" s="128">
        <v>1447773804</v>
      </c>
      <c r="H39" s="186"/>
      <c r="I39" s="186"/>
      <c r="J39" s="186"/>
      <c r="K39" s="186"/>
      <c r="L39" s="186"/>
    </row>
    <row r="40" spans="1:16" s="40" customFormat="1" ht="18.75" customHeight="1">
      <c r="A40" s="203" t="s">
        <v>202</v>
      </c>
      <c r="B40" s="2">
        <v>24761000</v>
      </c>
      <c r="C40" s="128">
        <v>25625000</v>
      </c>
      <c r="D40" s="128">
        <v>24140000</v>
      </c>
      <c r="E40" s="128">
        <v>23885000</v>
      </c>
      <c r="F40" s="128">
        <v>21826000</v>
      </c>
      <c r="G40" s="128">
        <v>22134000</v>
      </c>
      <c r="H40" s="46"/>
      <c r="I40" s="46"/>
      <c r="J40" s="188"/>
      <c r="K40" s="46"/>
    </row>
    <row r="41" spans="1:16" s="40" customFormat="1" ht="18.75" customHeight="1">
      <c r="A41" s="203" t="s">
        <v>203</v>
      </c>
      <c r="B41" s="2">
        <v>125028719</v>
      </c>
      <c r="C41" s="128">
        <v>128499524</v>
      </c>
      <c r="D41" s="128">
        <v>284403602</v>
      </c>
      <c r="E41" s="128">
        <v>154566529</v>
      </c>
      <c r="F41" s="128">
        <v>36011290</v>
      </c>
      <c r="G41" s="128">
        <v>279301122</v>
      </c>
      <c r="H41" s="46"/>
      <c r="I41" s="46"/>
      <c r="J41" s="188"/>
      <c r="K41" s="46"/>
    </row>
    <row r="42" spans="1:16" s="40" customFormat="1" ht="18.75" customHeight="1" thickBot="1">
      <c r="A42" s="204" t="s">
        <v>204</v>
      </c>
      <c r="B42" s="6">
        <v>16719549</v>
      </c>
      <c r="C42" s="205">
        <v>8798948</v>
      </c>
      <c r="D42" s="128">
        <v>20448563</v>
      </c>
      <c r="E42" s="128">
        <v>9284238</v>
      </c>
      <c r="F42" s="128">
        <v>10305148</v>
      </c>
      <c r="G42" s="128">
        <v>12309084</v>
      </c>
      <c r="H42" s="186"/>
      <c r="I42" s="186"/>
      <c r="J42" s="186"/>
      <c r="K42" s="186"/>
      <c r="L42" s="186"/>
    </row>
    <row r="43" spans="1:16" s="40" customFormat="1" ht="18.75" customHeight="1" thickTop="1" thickBot="1">
      <c r="A43" s="206" t="s">
        <v>205</v>
      </c>
      <c r="B43" s="7">
        <v>9385325793</v>
      </c>
      <c r="C43" s="7">
        <v>9451199341</v>
      </c>
      <c r="D43" s="207">
        <v>9855940580</v>
      </c>
      <c r="E43" s="207">
        <v>9875723801</v>
      </c>
      <c r="F43" s="208">
        <f>SUM(F35:F42)</f>
        <v>10113810743</v>
      </c>
      <c r="G43" s="208">
        <f>SUM(G35:G42)</f>
        <v>10223723092</v>
      </c>
      <c r="H43" s="186"/>
      <c r="I43" s="186"/>
      <c r="J43" s="186"/>
      <c r="K43" s="186"/>
      <c r="L43" s="186"/>
    </row>
    <row r="44" spans="1:16" s="40" customFormat="1" ht="8.25" customHeight="1">
      <c r="A44" s="198"/>
      <c r="I44" s="198"/>
      <c r="J44" s="188"/>
      <c r="K44" s="186"/>
      <c r="L44" s="186"/>
      <c r="M44" s="186"/>
      <c r="N44" s="186"/>
      <c r="O44" s="186"/>
      <c r="P44" s="186"/>
    </row>
    <row r="45" spans="1:16" s="40" customFormat="1" ht="14.5" thickBot="1">
      <c r="A45" s="59" t="s">
        <v>138</v>
      </c>
      <c r="B45" s="199"/>
      <c r="C45" s="199"/>
      <c r="D45" s="199"/>
      <c r="E45" s="200"/>
      <c r="F45" s="199"/>
      <c r="G45" s="199" t="s">
        <v>194</v>
      </c>
      <c r="I45" s="209"/>
      <c r="J45" s="186"/>
      <c r="K45" s="186"/>
      <c r="L45" s="186"/>
      <c r="M45" s="186"/>
      <c r="N45" s="186"/>
      <c r="O45" s="186"/>
      <c r="P45" s="186"/>
    </row>
    <row r="46" spans="1:16" s="40" customFormat="1" ht="18.75" customHeight="1">
      <c r="A46" s="201" t="s">
        <v>195</v>
      </c>
      <c r="B46" s="812" t="s">
        <v>830</v>
      </c>
      <c r="C46" s="812" t="s">
        <v>669</v>
      </c>
      <c r="D46" s="812" t="s">
        <v>729</v>
      </c>
      <c r="E46" s="812" t="s">
        <v>762</v>
      </c>
      <c r="F46" s="812" t="s">
        <v>795</v>
      </c>
      <c r="G46" s="812" t="s">
        <v>829</v>
      </c>
      <c r="H46" s="186"/>
      <c r="I46" s="186"/>
      <c r="J46" s="186"/>
      <c r="K46" s="186"/>
      <c r="L46" s="186"/>
    </row>
    <row r="47" spans="1:16" s="40" customFormat="1" ht="13">
      <c r="A47" s="177" t="s">
        <v>196</v>
      </c>
      <c r="B47" s="813"/>
      <c r="C47" s="813"/>
      <c r="D47" s="813"/>
      <c r="E47" s="813"/>
      <c r="F47" s="813"/>
      <c r="G47" s="813"/>
    </row>
    <row r="48" spans="1:16" s="40" customFormat="1" ht="18.75" customHeight="1">
      <c r="A48" s="202" t="s">
        <v>206</v>
      </c>
      <c r="B48" s="2">
        <v>185062971</v>
      </c>
      <c r="C48" s="128">
        <v>192834431</v>
      </c>
      <c r="D48" s="125">
        <v>187164119</v>
      </c>
      <c r="E48" s="125">
        <v>187860592</v>
      </c>
      <c r="F48" s="125">
        <v>179233333</v>
      </c>
      <c r="G48" s="125">
        <v>178073165</v>
      </c>
    </row>
    <row r="49" spans="1:16" s="40" customFormat="1" ht="18.75" customHeight="1">
      <c r="A49" s="203" t="s">
        <v>207</v>
      </c>
      <c r="B49" s="2">
        <v>8696506134</v>
      </c>
      <c r="C49" s="128">
        <v>8805219796</v>
      </c>
      <c r="D49" s="128">
        <v>9276275258</v>
      </c>
      <c r="E49" s="128">
        <v>9569350201</v>
      </c>
      <c r="F49" s="128">
        <v>9628072760</v>
      </c>
      <c r="G49" s="128">
        <v>9449629307</v>
      </c>
      <c r="K49" s="179"/>
      <c r="L49" s="179"/>
    </row>
    <row r="50" spans="1:16" s="40" customFormat="1" ht="18.75" customHeight="1">
      <c r="A50" s="203" t="s">
        <v>208</v>
      </c>
      <c r="B50" s="2" t="s">
        <v>652</v>
      </c>
      <c r="C50" s="210" t="s">
        <v>652</v>
      </c>
      <c r="D50" s="210" t="s">
        <v>652</v>
      </c>
      <c r="E50" s="210" t="s">
        <v>652</v>
      </c>
      <c r="F50" s="210" t="s">
        <v>652</v>
      </c>
      <c r="G50" s="210" t="s">
        <v>652</v>
      </c>
      <c r="H50" s="55"/>
      <c r="I50" s="55"/>
      <c r="J50" s="55"/>
      <c r="K50" s="55"/>
      <c r="L50" s="55"/>
    </row>
    <row r="51" spans="1:16" s="40" customFormat="1" ht="18.75" customHeight="1">
      <c r="A51" s="203" t="s">
        <v>209</v>
      </c>
      <c r="B51" s="2">
        <v>310564981</v>
      </c>
      <c r="C51" s="128">
        <v>85033971</v>
      </c>
      <c r="D51" s="128">
        <v>79698657</v>
      </c>
      <c r="E51" s="128">
        <v>21238810</v>
      </c>
      <c r="F51" s="128">
        <v>15430534</v>
      </c>
      <c r="G51" s="128">
        <v>30218670</v>
      </c>
      <c r="H51" s="186"/>
      <c r="I51" s="186"/>
      <c r="J51" s="186"/>
      <c r="K51" s="186"/>
      <c r="L51" s="186"/>
    </row>
    <row r="52" spans="1:16" s="40" customFormat="1" ht="18.75" customHeight="1" thickBot="1">
      <c r="A52" s="204" t="s">
        <v>204</v>
      </c>
      <c r="B52" s="6">
        <v>64692183</v>
      </c>
      <c r="C52" s="205">
        <v>83707541</v>
      </c>
      <c r="D52" s="205">
        <v>158236017</v>
      </c>
      <c r="E52" s="205">
        <v>61262908</v>
      </c>
      <c r="F52" s="205">
        <v>11772994</v>
      </c>
      <c r="G52" s="205">
        <v>135796244</v>
      </c>
      <c r="H52" s="186"/>
      <c r="I52" s="186"/>
      <c r="J52" s="186"/>
      <c r="K52" s="186"/>
      <c r="L52" s="186"/>
    </row>
    <row r="53" spans="1:16" s="40" customFormat="1" ht="18.75" customHeight="1" thickTop="1" thickBot="1">
      <c r="A53" s="206" t="s">
        <v>210</v>
      </c>
      <c r="B53" s="5">
        <v>9256826269</v>
      </c>
      <c r="C53" s="5">
        <v>9166795739</v>
      </c>
      <c r="D53" s="211">
        <v>9701374051</v>
      </c>
      <c r="E53" s="211">
        <v>9839712511</v>
      </c>
      <c r="F53" s="211">
        <f>SUM(F48:F52)</f>
        <v>9834509621</v>
      </c>
      <c r="G53" s="211">
        <f>SUM(G48:G52)</f>
        <v>9793717386</v>
      </c>
      <c r="H53" s="186"/>
      <c r="I53" s="186"/>
      <c r="J53" s="186"/>
      <c r="K53" s="186"/>
      <c r="L53" s="186"/>
    </row>
    <row r="54" spans="1:16" s="40" customFormat="1" ht="15.75" customHeight="1">
      <c r="A54" s="212" t="s">
        <v>688</v>
      </c>
      <c r="I54" s="198"/>
      <c r="J54" s="186"/>
      <c r="K54" s="186"/>
      <c r="L54" s="186"/>
      <c r="M54" s="186"/>
      <c r="N54" s="186"/>
      <c r="O54" s="186"/>
      <c r="P54" s="186"/>
    </row>
    <row r="105" spans="6:10" ht="16.5" customHeight="1">
      <c r="F105" s="151"/>
      <c r="G105" s="151"/>
      <c r="H105" s="151"/>
      <c r="I105" s="151"/>
      <c r="J105" s="151"/>
    </row>
    <row r="106" spans="6:10" ht="16.5" customHeight="1">
      <c r="F106" s="151"/>
      <c r="G106" s="151"/>
      <c r="H106" s="151"/>
      <c r="I106" s="151"/>
      <c r="J106" s="151"/>
    </row>
    <row r="107" spans="6:10" ht="14.25" customHeight="1"/>
    <row r="108" spans="6:10" ht="14.25" customHeight="1">
      <c r="F108" s="213"/>
      <c r="G108" s="213"/>
      <c r="H108" s="213"/>
      <c r="I108" s="213"/>
      <c r="J108" s="213"/>
    </row>
    <row r="109" spans="6:10" ht="14.25" customHeight="1">
      <c r="F109" s="151"/>
      <c r="G109" s="151"/>
      <c r="H109" s="151"/>
      <c r="I109" s="151"/>
      <c r="J109" s="151"/>
    </row>
    <row r="110" spans="6:10" ht="14.25" customHeight="1">
      <c r="F110" s="151"/>
      <c r="G110" s="151"/>
      <c r="H110" s="151"/>
      <c r="I110" s="151"/>
      <c r="J110" s="151"/>
    </row>
    <row r="111" spans="6:10" ht="14.25" customHeight="1">
      <c r="F111" s="151"/>
      <c r="G111" s="151"/>
      <c r="H111" s="151"/>
      <c r="I111" s="151"/>
      <c r="J111" s="151"/>
    </row>
    <row r="112" spans="6:10" ht="14.25" customHeight="1">
      <c r="F112" s="114"/>
      <c r="G112" s="114"/>
      <c r="H112" s="214"/>
      <c r="I112" s="114"/>
    </row>
    <row r="113" spans="6:10" ht="14.25" customHeight="1">
      <c r="F113" s="214"/>
      <c r="G113" s="214"/>
      <c r="H113" s="151"/>
      <c r="I113" s="151"/>
      <c r="J113" s="151"/>
    </row>
    <row r="114" spans="6:10" ht="14.25" customHeight="1">
      <c r="F114" s="151"/>
      <c r="G114" s="151"/>
      <c r="H114" s="151"/>
      <c r="I114" s="151"/>
      <c r="J114" s="151"/>
    </row>
    <row r="115" spans="6:10" ht="14.25" customHeight="1">
      <c r="F115" s="151"/>
      <c r="G115" s="151"/>
      <c r="H115" s="151"/>
      <c r="I115" s="151"/>
      <c r="J115" s="151"/>
    </row>
    <row r="116" spans="6:10" ht="15.75" customHeight="1">
      <c r="F116" s="151"/>
      <c r="G116" s="151"/>
      <c r="H116" s="151"/>
      <c r="I116" s="151"/>
      <c r="J116" s="151"/>
    </row>
    <row r="117" spans="6:10" ht="16.649999999999999" customHeight="1">
      <c r="F117" s="151"/>
      <c r="G117" s="151"/>
      <c r="H117" s="151"/>
      <c r="I117" s="151"/>
      <c r="J117" s="151"/>
    </row>
  </sheetData>
  <customSheetViews>
    <customSheetView guid="{378F29C8-92BB-4ADE-B7C9-C2099B1BDB80}" showPageBreaks="1" printArea="1" view="pageBreakPreview">
      <selection activeCell="J50" sqref="J50"/>
      <pageMargins left="0.78740157480314965" right="0.78740157480314965" top="0.78740157480314965" bottom="0.78740157480314965" header="0" footer="0"/>
      <pageSetup paperSize="9" scale="86" firstPageNumber="147" pageOrder="overThenDown" orientation="portrait" useFirstPageNumber="1" r:id="rId1"/>
      <headerFooter alignWithMargins="0"/>
    </customSheetView>
    <customSheetView guid="{E915AD50-E2BA-4B87-8EFB-8C8783D74250}" showPageBreaks="1" printArea="1" hiddenRows="1" view="pageBreakPreview" topLeftCell="A10">
      <selection activeCell="A19" sqref="A19"/>
      <pageMargins left="0.78740157480314965" right="0.78740157480314965" top="0.78740157480314965" bottom="0.78740157480314965" header="0" footer="0"/>
      <pageSetup paperSize="9" scale="88" firstPageNumber="147" pageOrder="overThenDown" orientation="portrait" useFirstPageNumber="1" r:id="rId2"/>
      <headerFooter alignWithMargins="0"/>
    </customSheetView>
    <customSheetView guid="{D533129D-736A-498B-A442-92C714A2889C}" showPageBreaks="1" printArea="1" hiddenRows="1" view="pageBreakPreview" topLeftCell="A10">
      <selection activeCell="A19" sqref="A19"/>
      <pageMargins left="0.78740157480314965" right="0.78740157480314965" top="0.78740157480314965" bottom="0.78740157480314965" header="0" footer="0"/>
      <pageSetup paperSize="9" scale="88" firstPageNumber="147" pageOrder="overThenDown" orientation="portrait" useFirstPageNumber="1" r:id="rId3"/>
      <headerFooter alignWithMargins="0"/>
    </customSheetView>
    <customSheetView guid="{90A86BFC-5A29-47A1-B16B-2C88BEE8AA08}" showPageBreaks="1" printArea="1" hiddenRows="1" view="pageBreakPreview" topLeftCell="A10">
      <selection activeCell="A19" sqref="A19"/>
      <pageMargins left="0.78740157480314965" right="0.78740157480314965" top="0.78740157480314965" bottom="0.78740157480314965" header="0" footer="0"/>
      <pageSetup paperSize="9" scale="88" firstPageNumber="147" pageOrder="overThenDown" orientation="portrait" useFirstPageNumber="1" r:id="rId4"/>
      <headerFooter alignWithMargins="0"/>
    </customSheetView>
    <customSheetView guid="{3EB8CC3E-9A82-4E16-A97F-626541589659}" showPageBreaks="1" printArea="1" hiddenRows="1" view="pageBreakPreview" topLeftCell="A10">
      <selection activeCell="A19" sqref="A19"/>
      <pageMargins left="0.78740157480314965" right="0.78740157480314965" top="0.78740157480314965" bottom="0.78740157480314965" header="0" footer="0"/>
      <pageSetup paperSize="9" scale="88" firstPageNumber="147" pageOrder="overThenDown" orientation="portrait" useFirstPageNumber="1" r:id="rId5"/>
      <headerFooter alignWithMargins="0"/>
    </customSheetView>
    <customSheetView guid="{36BB60DB-041E-4283-9C5E-6CB41743C82C}" showPageBreaks="1" printArea="1" hiddenRows="1" view="pageBreakPreview" topLeftCell="A10">
      <selection activeCell="A19" sqref="A19"/>
      <pageMargins left="0.78740157480314965" right="0.78740157480314965" top="0.78740157480314965" bottom="0.78740157480314965" header="0" footer="0"/>
      <pageSetup paperSize="9" scale="88" firstPageNumber="147" pageOrder="overThenDown" orientation="portrait" useFirstPageNumber="1" r:id="rId6"/>
      <headerFooter alignWithMargins="0"/>
    </customSheetView>
    <customSheetView guid="{BF4B2B80-652C-4497-A8CD-0B9D15218EEA}" showPageBreaks="1" printArea="1" hiddenRows="1" view="pageBreakPreview" topLeftCell="A10">
      <selection activeCell="A19" sqref="A19"/>
      <pageMargins left="0.78740157480314965" right="0.78740157480314965" top="0.78740157480314965" bottom="0.78740157480314965" header="0" footer="0"/>
      <pageSetup paperSize="9" scale="88" firstPageNumber="147" pageOrder="overThenDown" orientation="portrait" useFirstPageNumber="1" r:id="rId7"/>
      <headerFooter alignWithMargins="0"/>
    </customSheetView>
    <customSheetView guid="{3A745724-A3E9-4CE2-9AF5-16042FA6772E}" showPageBreaks="1" printArea="1" hiddenRows="1" view="pageBreakPreview" topLeftCell="A43">
      <selection activeCell="D44" sqref="D44"/>
      <pageMargins left="0.78740157480314965" right="0.78740157480314965" top="0.78740157480314965" bottom="0.78740157480314965" header="0" footer="0"/>
      <pageSetup paperSize="9" scale="88" firstPageNumber="147" pageOrder="overThenDown" orientation="portrait" useFirstPageNumber="1" r:id="rId8"/>
      <headerFooter alignWithMargins="0"/>
    </customSheetView>
    <customSheetView guid="{C0D1F2EE-D3C8-4F38-B430-B11033DBCA91}" showPageBreaks="1" printArea="1" hiddenRows="1" view="pageBreakPreview">
      <pageMargins left="0.78740157480314965" right="0.78740157480314965" top="0.78740157480314965" bottom="0.78740157480314965" header="0" footer="0"/>
      <pageSetup paperSize="9" scale="88" firstPageNumber="147" pageOrder="overThenDown" orientation="portrait" useFirstPageNumber="1" r:id="rId9"/>
      <headerFooter alignWithMargins="0"/>
    </customSheetView>
    <customSheetView guid="{6380E969-9150-4DC9-BD07-C27618D1043B}" showPageBreaks="1" printArea="1" hiddenRows="1" view="pageBreakPreview">
      <selection activeCell="D44" sqref="D44"/>
      <pageMargins left="0.78740157480314965" right="0.78740157480314965" top="0.78740157480314965" bottom="0.78740157480314965" header="0" footer="0"/>
      <pageSetup paperSize="9" scale="88" firstPageNumber="147" pageOrder="overThenDown" orientation="portrait" useFirstPageNumber="1" r:id="rId10"/>
      <headerFooter alignWithMargins="0"/>
    </customSheetView>
    <customSheetView guid="{38C25886-CB6F-4791-A7C3-87C355F1046F}" showPageBreaks="1" printArea="1" hiddenRows="1" view="pageBreakPreview" topLeftCell="A10">
      <selection activeCell="A19" sqref="A19"/>
      <pageMargins left="0.78740157480314965" right="0.78740157480314965" top="0.78740157480314965" bottom="0.78740157480314965" header="0" footer="0"/>
      <pageSetup paperSize="9" scale="88" firstPageNumber="147" pageOrder="overThenDown" orientation="portrait" useFirstPageNumber="1" r:id="rId11"/>
      <headerFooter alignWithMargins="0"/>
    </customSheetView>
    <customSheetView guid="{4ED3DD2F-8CAA-4A09-878B-C46395F0A843}" showPageBreaks="1" printArea="1" hiddenRows="1" view="pageBreakPreview" topLeftCell="A10">
      <selection activeCell="A19" sqref="A19"/>
      <pageMargins left="0.78740157480314965" right="0.78740157480314965" top="0.78740157480314965" bottom="0.78740157480314965" header="0" footer="0"/>
      <pageSetup paperSize="9" scale="88" firstPageNumber="147" pageOrder="overThenDown" orientation="portrait" useFirstPageNumber="1" r:id="rId12"/>
      <headerFooter alignWithMargins="0"/>
    </customSheetView>
    <customSheetView guid="{A19DCD98-7108-4C1C-AB15-215177A88340}" showPageBreaks="1" printArea="1" hiddenRows="1" view="pageBreakPreview" topLeftCell="A10">
      <selection activeCell="A19" sqref="A19"/>
      <pageMargins left="0.78740157480314965" right="0.78740157480314965" top="0.78740157480314965" bottom="0.78740157480314965" header="0" footer="0"/>
      <pageSetup paperSize="9" scale="88" firstPageNumber="147" pageOrder="overThenDown" orientation="portrait" useFirstPageNumber="1" r:id="rId13"/>
      <headerFooter alignWithMargins="0"/>
    </customSheetView>
    <customSheetView guid="{C9DA7DD4-8D8F-46CB-8ADE-6A720D9EA476}" showPageBreaks="1" printArea="1" hiddenRows="1" view="pageBreakPreview" topLeftCell="A10">
      <selection activeCell="A19" sqref="A19"/>
      <pageMargins left="0.78740157480314965" right="0.78740157480314965" top="0.78740157480314965" bottom="0.78740157480314965" header="0" footer="0"/>
      <pageSetup paperSize="9" scale="88" firstPageNumber="147" pageOrder="overThenDown" orientation="portrait" useFirstPageNumber="1" r:id="rId14"/>
      <headerFooter alignWithMargins="0"/>
    </customSheetView>
    <customSheetView guid="{71F5222F-F46C-4BE2-8A3D-CE83EDF671DC}" showPageBreaks="1" printArea="1" hiddenRows="1" view="pageBreakPreview">
      <selection activeCell="A19" sqref="A19"/>
      <pageMargins left="0.78740157480314965" right="0.78740157480314965" top="0.78740157480314965" bottom="0.78740157480314965" header="0" footer="0"/>
      <pageSetup paperSize="9" scale="88" firstPageNumber="147" pageOrder="overThenDown" orientation="portrait" useFirstPageNumber="1" r:id="rId15"/>
      <headerFooter alignWithMargins="0"/>
    </customSheetView>
    <customSheetView guid="{971791CA-EC65-441D-904E-2D910B41BB6F}" showPageBreaks="1" printArea="1" hiddenRows="1" view="pageBreakPreview" topLeftCell="A10">
      <selection activeCell="A19" sqref="A19"/>
      <pageMargins left="0.78740157480314965" right="0.78740157480314965" top="0.78740157480314965" bottom="0.78740157480314965" header="0" footer="0"/>
      <pageSetup paperSize="9" scale="88" firstPageNumber="147" pageOrder="overThenDown" orientation="portrait" useFirstPageNumber="1" r:id="rId16"/>
      <headerFooter alignWithMargins="0"/>
    </customSheetView>
    <customSheetView guid="{20AE4CA4-61C1-4B1C-9914-391FCF28BAB4}" showPageBreaks="1" printArea="1" view="pageBreakPreview" topLeftCell="A37">
      <selection activeCell="C41" sqref="C41:F41"/>
      <pageMargins left="0.78740157480314965" right="0.78740157480314965" top="0.78740157480314965" bottom="0.78740157480314965" header="0" footer="0"/>
      <pageSetup paperSize="9" scale="86" firstPageNumber="147" pageOrder="overThenDown" orientation="portrait" useFirstPageNumber="1" r:id="rId17"/>
      <headerFooter alignWithMargins="0"/>
    </customSheetView>
    <customSheetView guid="{ACF7D32B-F82D-4EA0-BCE1-A3C3FF1B008D}" showPageBreaks="1" printArea="1" view="pageBreakPreview">
      <selection activeCell="J50" sqref="J50"/>
      <pageMargins left="0.78740157480314965" right="0.78740157480314965" top="0.78740157480314965" bottom="0.78740157480314965" header="0" footer="0"/>
      <pageSetup paperSize="9" scale="86" firstPageNumber="147" pageOrder="overThenDown" orientation="portrait" useFirstPageNumber="1" r:id="rId18"/>
      <headerFooter alignWithMargins="0"/>
    </customSheetView>
  </customSheetViews>
  <mergeCells count="16">
    <mergeCell ref="F9:I9"/>
    <mergeCell ref="J9:L9"/>
    <mergeCell ref="J8:L8"/>
    <mergeCell ref="F8:I8"/>
    <mergeCell ref="G33:G34"/>
    <mergeCell ref="G46:G47"/>
    <mergeCell ref="B33:B34"/>
    <mergeCell ref="C33:C34"/>
    <mergeCell ref="B46:B47"/>
    <mergeCell ref="C46:C47"/>
    <mergeCell ref="F33:F34"/>
    <mergeCell ref="F46:F47"/>
    <mergeCell ref="E46:E47"/>
    <mergeCell ref="E33:E34"/>
    <mergeCell ref="D33:D34"/>
    <mergeCell ref="D46:D47"/>
  </mergeCells>
  <phoneticPr fontId="3"/>
  <printOptions gridLinesSet="0"/>
  <pageMargins left="0.78740157480314965" right="0.78740157480314965" top="0.78740157480314965" bottom="0.78740157480314965" header="0" footer="0"/>
  <pageSetup paperSize="9" firstPageNumber="147" fitToHeight="0" pageOrder="overThenDown" orientation="landscape" useFirstPageNumber="1" r:id="rId19"/>
  <headerFooter alignWithMargins="0"/>
  <rowBreaks count="1" manualBreakCount="1">
    <brk id="28" max="12" man="1"/>
  </rowBreaks>
  <drawing r:id="rId2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C43"/>
  <sheetViews>
    <sheetView view="pageBreakPreview" topLeftCell="A22" zoomScaleNormal="100" zoomScaleSheetLayoutView="100" workbookViewId="0">
      <selection activeCell="A32" sqref="A32:AM32"/>
    </sheetView>
  </sheetViews>
  <sheetFormatPr defaultRowHeight="13"/>
  <cols>
    <col min="1" max="39" width="2.58203125" style="236" customWidth="1"/>
    <col min="40" max="40" width="2.08203125" style="236" customWidth="1"/>
    <col min="41" max="44" width="2.1640625" style="236" customWidth="1"/>
    <col min="45" max="45" width="2.5" style="236" customWidth="1"/>
    <col min="46" max="127" width="2.58203125" style="236" customWidth="1"/>
    <col min="128" max="256" width="9" style="236"/>
    <col min="257" max="295" width="2.4140625" style="236" customWidth="1"/>
    <col min="296" max="301" width="2.5" style="236" customWidth="1"/>
    <col min="302" max="383" width="2.58203125" style="236" customWidth="1"/>
    <col min="384" max="512" width="9" style="236"/>
    <col min="513" max="551" width="2.4140625" style="236" customWidth="1"/>
    <col min="552" max="557" width="2.5" style="236" customWidth="1"/>
    <col min="558" max="639" width="2.58203125" style="236" customWidth="1"/>
    <col min="640" max="768" width="9" style="236"/>
    <col min="769" max="807" width="2.4140625" style="236" customWidth="1"/>
    <col min="808" max="813" width="2.5" style="236" customWidth="1"/>
    <col min="814" max="895" width="2.58203125" style="236" customWidth="1"/>
    <col min="896" max="1024" width="9" style="236"/>
    <col min="1025" max="1063" width="2.4140625" style="236" customWidth="1"/>
    <col min="1064" max="1069" width="2.5" style="236" customWidth="1"/>
    <col min="1070" max="1151" width="2.58203125" style="236" customWidth="1"/>
    <col min="1152" max="1280" width="9" style="236"/>
    <col min="1281" max="1319" width="2.4140625" style="236" customWidth="1"/>
    <col min="1320" max="1325" width="2.5" style="236" customWidth="1"/>
    <col min="1326" max="1407" width="2.58203125" style="236" customWidth="1"/>
    <col min="1408" max="1536" width="9" style="236"/>
    <col min="1537" max="1575" width="2.4140625" style="236" customWidth="1"/>
    <col min="1576" max="1581" width="2.5" style="236" customWidth="1"/>
    <col min="1582" max="1663" width="2.58203125" style="236" customWidth="1"/>
    <col min="1664" max="1792" width="9" style="236"/>
    <col min="1793" max="1831" width="2.4140625" style="236" customWidth="1"/>
    <col min="1832" max="1837" width="2.5" style="236" customWidth="1"/>
    <col min="1838" max="1919" width="2.58203125" style="236" customWidth="1"/>
    <col min="1920" max="2048" width="9" style="236"/>
    <col min="2049" max="2087" width="2.4140625" style="236" customWidth="1"/>
    <col min="2088" max="2093" width="2.5" style="236" customWidth="1"/>
    <col min="2094" max="2175" width="2.58203125" style="236" customWidth="1"/>
    <col min="2176" max="2304" width="9" style="236"/>
    <col min="2305" max="2343" width="2.4140625" style="236" customWidth="1"/>
    <col min="2344" max="2349" width="2.5" style="236" customWidth="1"/>
    <col min="2350" max="2431" width="2.58203125" style="236" customWidth="1"/>
    <col min="2432" max="2560" width="9" style="236"/>
    <col min="2561" max="2599" width="2.4140625" style="236" customWidth="1"/>
    <col min="2600" max="2605" width="2.5" style="236" customWidth="1"/>
    <col min="2606" max="2687" width="2.58203125" style="236" customWidth="1"/>
    <col min="2688" max="2816" width="9" style="236"/>
    <col min="2817" max="2855" width="2.4140625" style="236" customWidth="1"/>
    <col min="2856" max="2861" width="2.5" style="236" customWidth="1"/>
    <col min="2862" max="2943" width="2.58203125" style="236" customWidth="1"/>
    <col min="2944" max="3072" width="9" style="236"/>
    <col min="3073" max="3111" width="2.4140625" style="236" customWidth="1"/>
    <col min="3112" max="3117" width="2.5" style="236" customWidth="1"/>
    <col min="3118" max="3199" width="2.58203125" style="236" customWidth="1"/>
    <col min="3200" max="3328" width="9" style="236"/>
    <col min="3329" max="3367" width="2.4140625" style="236" customWidth="1"/>
    <col min="3368" max="3373" width="2.5" style="236" customWidth="1"/>
    <col min="3374" max="3455" width="2.58203125" style="236" customWidth="1"/>
    <col min="3456" max="3584" width="9" style="236"/>
    <col min="3585" max="3623" width="2.4140625" style="236" customWidth="1"/>
    <col min="3624" max="3629" width="2.5" style="236" customWidth="1"/>
    <col min="3630" max="3711" width="2.58203125" style="236" customWidth="1"/>
    <col min="3712" max="3840" width="9" style="236"/>
    <col min="3841" max="3879" width="2.4140625" style="236" customWidth="1"/>
    <col min="3880" max="3885" width="2.5" style="236" customWidth="1"/>
    <col min="3886" max="3967" width="2.58203125" style="236" customWidth="1"/>
    <col min="3968" max="4096" width="9" style="236"/>
    <col min="4097" max="4135" width="2.4140625" style="236" customWidth="1"/>
    <col min="4136" max="4141" width="2.5" style="236" customWidth="1"/>
    <col min="4142" max="4223" width="2.58203125" style="236" customWidth="1"/>
    <col min="4224" max="4352" width="9" style="236"/>
    <col min="4353" max="4391" width="2.4140625" style="236" customWidth="1"/>
    <col min="4392" max="4397" width="2.5" style="236" customWidth="1"/>
    <col min="4398" max="4479" width="2.58203125" style="236" customWidth="1"/>
    <col min="4480" max="4608" width="9" style="236"/>
    <col min="4609" max="4647" width="2.4140625" style="236" customWidth="1"/>
    <col min="4648" max="4653" width="2.5" style="236" customWidth="1"/>
    <col min="4654" max="4735" width="2.58203125" style="236" customWidth="1"/>
    <col min="4736" max="4864" width="9" style="236"/>
    <col min="4865" max="4903" width="2.4140625" style="236" customWidth="1"/>
    <col min="4904" max="4909" width="2.5" style="236" customWidth="1"/>
    <col min="4910" max="4991" width="2.58203125" style="236" customWidth="1"/>
    <col min="4992" max="5120" width="9" style="236"/>
    <col min="5121" max="5159" width="2.4140625" style="236" customWidth="1"/>
    <col min="5160" max="5165" width="2.5" style="236" customWidth="1"/>
    <col min="5166" max="5247" width="2.58203125" style="236" customWidth="1"/>
    <col min="5248" max="5376" width="9" style="236"/>
    <col min="5377" max="5415" width="2.4140625" style="236" customWidth="1"/>
    <col min="5416" max="5421" width="2.5" style="236" customWidth="1"/>
    <col min="5422" max="5503" width="2.58203125" style="236" customWidth="1"/>
    <col min="5504" max="5632" width="9" style="236"/>
    <col min="5633" max="5671" width="2.4140625" style="236" customWidth="1"/>
    <col min="5672" max="5677" width="2.5" style="236" customWidth="1"/>
    <col min="5678" max="5759" width="2.58203125" style="236" customWidth="1"/>
    <col min="5760" max="5888" width="9" style="236"/>
    <col min="5889" max="5927" width="2.4140625" style="236" customWidth="1"/>
    <col min="5928" max="5933" width="2.5" style="236" customWidth="1"/>
    <col min="5934" max="6015" width="2.58203125" style="236" customWidth="1"/>
    <col min="6016" max="6144" width="9" style="236"/>
    <col min="6145" max="6183" width="2.4140625" style="236" customWidth="1"/>
    <col min="6184" max="6189" width="2.5" style="236" customWidth="1"/>
    <col min="6190" max="6271" width="2.58203125" style="236" customWidth="1"/>
    <col min="6272" max="6400" width="9" style="236"/>
    <col min="6401" max="6439" width="2.4140625" style="236" customWidth="1"/>
    <col min="6440" max="6445" width="2.5" style="236" customWidth="1"/>
    <col min="6446" max="6527" width="2.58203125" style="236" customWidth="1"/>
    <col min="6528" max="6656" width="9" style="236"/>
    <col min="6657" max="6695" width="2.4140625" style="236" customWidth="1"/>
    <col min="6696" max="6701" width="2.5" style="236" customWidth="1"/>
    <col min="6702" max="6783" width="2.58203125" style="236" customWidth="1"/>
    <col min="6784" max="6912" width="9" style="236"/>
    <col min="6913" max="6951" width="2.4140625" style="236" customWidth="1"/>
    <col min="6952" max="6957" width="2.5" style="236" customWidth="1"/>
    <col min="6958" max="7039" width="2.58203125" style="236" customWidth="1"/>
    <col min="7040" max="7168" width="9" style="236"/>
    <col min="7169" max="7207" width="2.4140625" style="236" customWidth="1"/>
    <col min="7208" max="7213" width="2.5" style="236" customWidth="1"/>
    <col min="7214" max="7295" width="2.58203125" style="236" customWidth="1"/>
    <col min="7296" max="7424" width="9" style="236"/>
    <col min="7425" max="7463" width="2.4140625" style="236" customWidth="1"/>
    <col min="7464" max="7469" width="2.5" style="236" customWidth="1"/>
    <col min="7470" max="7551" width="2.58203125" style="236" customWidth="1"/>
    <col min="7552" max="7680" width="9" style="236"/>
    <col min="7681" max="7719" width="2.4140625" style="236" customWidth="1"/>
    <col min="7720" max="7725" width="2.5" style="236" customWidth="1"/>
    <col min="7726" max="7807" width="2.58203125" style="236" customWidth="1"/>
    <col min="7808" max="7936" width="9" style="236"/>
    <col min="7937" max="7975" width="2.4140625" style="236" customWidth="1"/>
    <col min="7976" max="7981" width="2.5" style="236" customWidth="1"/>
    <col min="7982" max="8063" width="2.58203125" style="236" customWidth="1"/>
    <col min="8064" max="8192" width="9" style="236"/>
    <col min="8193" max="8231" width="2.4140625" style="236" customWidth="1"/>
    <col min="8232" max="8237" width="2.5" style="236" customWidth="1"/>
    <col min="8238" max="8319" width="2.58203125" style="236" customWidth="1"/>
    <col min="8320" max="8448" width="9" style="236"/>
    <col min="8449" max="8487" width="2.4140625" style="236" customWidth="1"/>
    <col min="8488" max="8493" width="2.5" style="236" customWidth="1"/>
    <col min="8494" max="8575" width="2.58203125" style="236" customWidth="1"/>
    <col min="8576" max="8704" width="9" style="236"/>
    <col min="8705" max="8743" width="2.4140625" style="236" customWidth="1"/>
    <col min="8744" max="8749" width="2.5" style="236" customWidth="1"/>
    <col min="8750" max="8831" width="2.58203125" style="236" customWidth="1"/>
    <col min="8832" max="8960" width="9" style="236"/>
    <col min="8961" max="8999" width="2.4140625" style="236" customWidth="1"/>
    <col min="9000" max="9005" width="2.5" style="236" customWidth="1"/>
    <col min="9006" max="9087" width="2.58203125" style="236" customWidth="1"/>
    <col min="9088" max="9216" width="9" style="236"/>
    <col min="9217" max="9255" width="2.4140625" style="236" customWidth="1"/>
    <col min="9256" max="9261" width="2.5" style="236" customWidth="1"/>
    <col min="9262" max="9343" width="2.58203125" style="236" customWidth="1"/>
    <col min="9344" max="9472" width="9" style="236"/>
    <col min="9473" max="9511" width="2.4140625" style="236" customWidth="1"/>
    <col min="9512" max="9517" width="2.5" style="236" customWidth="1"/>
    <col min="9518" max="9599" width="2.58203125" style="236" customWidth="1"/>
    <col min="9600" max="9728" width="9" style="236"/>
    <col min="9729" max="9767" width="2.4140625" style="236" customWidth="1"/>
    <col min="9768" max="9773" width="2.5" style="236" customWidth="1"/>
    <col min="9774" max="9855" width="2.58203125" style="236" customWidth="1"/>
    <col min="9856" max="9984" width="9" style="236"/>
    <col min="9985" max="10023" width="2.4140625" style="236" customWidth="1"/>
    <col min="10024" max="10029" width="2.5" style="236" customWidth="1"/>
    <col min="10030" max="10111" width="2.58203125" style="236" customWidth="1"/>
    <col min="10112" max="10240" width="9" style="236"/>
    <col min="10241" max="10279" width="2.4140625" style="236" customWidth="1"/>
    <col min="10280" max="10285" width="2.5" style="236" customWidth="1"/>
    <col min="10286" max="10367" width="2.58203125" style="236" customWidth="1"/>
    <col min="10368" max="10496" width="9" style="236"/>
    <col min="10497" max="10535" width="2.4140625" style="236" customWidth="1"/>
    <col min="10536" max="10541" width="2.5" style="236" customWidth="1"/>
    <col min="10542" max="10623" width="2.58203125" style="236" customWidth="1"/>
    <col min="10624" max="10752" width="9" style="236"/>
    <col min="10753" max="10791" width="2.4140625" style="236" customWidth="1"/>
    <col min="10792" max="10797" width="2.5" style="236" customWidth="1"/>
    <col min="10798" max="10879" width="2.58203125" style="236" customWidth="1"/>
    <col min="10880" max="11008" width="9" style="236"/>
    <col min="11009" max="11047" width="2.4140625" style="236" customWidth="1"/>
    <col min="11048" max="11053" width="2.5" style="236" customWidth="1"/>
    <col min="11054" max="11135" width="2.58203125" style="236" customWidth="1"/>
    <col min="11136" max="11264" width="9" style="236"/>
    <col min="11265" max="11303" width="2.4140625" style="236" customWidth="1"/>
    <col min="11304" max="11309" width="2.5" style="236" customWidth="1"/>
    <col min="11310" max="11391" width="2.58203125" style="236" customWidth="1"/>
    <col min="11392" max="11520" width="9" style="236"/>
    <col min="11521" max="11559" width="2.4140625" style="236" customWidth="1"/>
    <col min="11560" max="11565" width="2.5" style="236" customWidth="1"/>
    <col min="11566" max="11647" width="2.58203125" style="236" customWidth="1"/>
    <col min="11648" max="11776" width="9" style="236"/>
    <col min="11777" max="11815" width="2.4140625" style="236" customWidth="1"/>
    <col min="11816" max="11821" width="2.5" style="236" customWidth="1"/>
    <col min="11822" max="11903" width="2.58203125" style="236" customWidth="1"/>
    <col min="11904" max="12032" width="9" style="236"/>
    <col min="12033" max="12071" width="2.4140625" style="236" customWidth="1"/>
    <col min="12072" max="12077" width="2.5" style="236" customWidth="1"/>
    <col min="12078" max="12159" width="2.58203125" style="236" customWidth="1"/>
    <col min="12160" max="12288" width="9" style="236"/>
    <col min="12289" max="12327" width="2.4140625" style="236" customWidth="1"/>
    <col min="12328" max="12333" width="2.5" style="236" customWidth="1"/>
    <col min="12334" max="12415" width="2.58203125" style="236" customWidth="1"/>
    <col min="12416" max="12544" width="9" style="236"/>
    <col min="12545" max="12583" width="2.4140625" style="236" customWidth="1"/>
    <col min="12584" max="12589" width="2.5" style="236" customWidth="1"/>
    <col min="12590" max="12671" width="2.58203125" style="236" customWidth="1"/>
    <col min="12672" max="12800" width="9" style="236"/>
    <col min="12801" max="12839" width="2.4140625" style="236" customWidth="1"/>
    <col min="12840" max="12845" width="2.5" style="236" customWidth="1"/>
    <col min="12846" max="12927" width="2.58203125" style="236" customWidth="1"/>
    <col min="12928" max="13056" width="9" style="236"/>
    <col min="13057" max="13095" width="2.4140625" style="236" customWidth="1"/>
    <col min="13096" max="13101" width="2.5" style="236" customWidth="1"/>
    <col min="13102" max="13183" width="2.58203125" style="236" customWidth="1"/>
    <col min="13184" max="13312" width="9" style="236"/>
    <col min="13313" max="13351" width="2.4140625" style="236" customWidth="1"/>
    <col min="13352" max="13357" width="2.5" style="236" customWidth="1"/>
    <col min="13358" max="13439" width="2.58203125" style="236" customWidth="1"/>
    <col min="13440" max="13568" width="9" style="236"/>
    <col min="13569" max="13607" width="2.4140625" style="236" customWidth="1"/>
    <col min="13608" max="13613" width="2.5" style="236" customWidth="1"/>
    <col min="13614" max="13695" width="2.58203125" style="236" customWidth="1"/>
    <col min="13696" max="13824" width="9" style="236"/>
    <col min="13825" max="13863" width="2.4140625" style="236" customWidth="1"/>
    <col min="13864" max="13869" width="2.5" style="236" customWidth="1"/>
    <col min="13870" max="13951" width="2.58203125" style="236" customWidth="1"/>
    <col min="13952" max="14080" width="9" style="236"/>
    <col min="14081" max="14119" width="2.4140625" style="236" customWidth="1"/>
    <col min="14120" max="14125" width="2.5" style="236" customWidth="1"/>
    <col min="14126" max="14207" width="2.58203125" style="236" customWidth="1"/>
    <col min="14208" max="14336" width="9" style="236"/>
    <col min="14337" max="14375" width="2.4140625" style="236" customWidth="1"/>
    <col min="14376" max="14381" width="2.5" style="236" customWidth="1"/>
    <col min="14382" max="14463" width="2.58203125" style="236" customWidth="1"/>
    <col min="14464" max="14592" width="9" style="236"/>
    <col min="14593" max="14631" width="2.4140625" style="236" customWidth="1"/>
    <col min="14632" max="14637" width="2.5" style="236" customWidth="1"/>
    <col min="14638" max="14719" width="2.58203125" style="236" customWidth="1"/>
    <col min="14720" max="14848" width="9" style="236"/>
    <col min="14849" max="14887" width="2.4140625" style="236" customWidth="1"/>
    <col min="14888" max="14893" width="2.5" style="236" customWidth="1"/>
    <col min="14894" max="14975" width="2.58203125" style="236" customWidth="1"/>
    <col min="14976" max="15104" width="9" style="236"/>
    <col min="15105" max="15143" width="2.4140625" style="236" customWidth="1"/>
    <col min="15144" max="15149" width="2.5" style="236" customWidth="1"/>
    <col min="15150" max="15231" width="2.58203125" style="236" customWidth="1"/>
    <col min="15232" max="15360" width="9" style="236"/>
    <col min="15361" max="15399" width="2.4140625" style="236" customWidth="1"/>
    <col min="15400" max="15405" width="2.5" style="236" customWidth="1"/>
    <col min="15406" max="15487" width="2.58203125" style="236" customWidth="1"/>
    <col min="15488" max="15616" width="9" style="236"/>
    <col min="15617" max="15655" width="2.4140625" style="236" customWidth="1"/>
    <col min="15656" max="15661" width="2.5" style="236" customWidth="1"/>
    <col min="15662" max="15743" width="2.58203125" style="236" customWidth="1"/>
    <col min="15744" max="15872" width="9" style="236"/>
    <col min="15873" max="15911" width="2.4140625" style="236" customWidth="1"/>
    <col min="15912" max="15917" width="2.5" style="236" customWidth="1"/>
    <col min="15918" max="15999" width="2.58203125" style="236" customWidth="1"/>
    <col min="16000" max="16128" width="9" style="236"/>
    <col min="16129" max="16167" width="2.4140625" style="236" customWidth="1"/>
    <col min="16168" max="16173" width="2.5" style="236" customWidth="1"/>
    <col min="16174" max="16255" width="2.58203125" style="236" customWidth="1"/>
    <col min="16256" max="16384" width="9" style="236"/>
  </cols>
  <sheetData>
    <row r="1" spans="1:44" s="221" customFormat="1" ht="20" customHeight="1">
      <c r="A1" s="219" t="s">
        <v>211</v>
      </c>
      <c r="B1" s="220"/>
      <c r="C1" s="220"/>
      <c r="D1" s="220"/>
      <c r="E1" s="220"/>
      <c r="F1" s="220"/>
      <c r="G1" s="220"/>
      <c r="H1" s="220"/>
      <c r="I1" s="220"/>
      <c r="J1" s="220"/>
      <c r="K1" s="220"/>
      <c r="L1" s="220"/>
      <c r="M1" s="220"/>
      <c r="N1" s="220"/>
      <c r="O1" s="220"/>
      <c r="P1" s="220"/>
      <c r="Q1" s="220"/>
      <c r="R1" s="220"/>
      <c r="S1" s="220"/>
      <c r="T1" s="220"/>
      <c r="U1" s="220"/>
      <c r="V1" s="220"/>
      <c r="W1" s="220"/>
      <c r="X1" s="220"/>
      <c r="Y1" s="220"/>
      <c r="Z1" s="220"/>
      <c r="AA1" s="220"/>
      <c r="AB1" s="220"/>
      <c r="AC1" s="220"/>
      <c r="AD1" s="220"/>
      <c r="AE1" s="220"/>
      <c r="AF1" s="220"/>
      <c r="AG1" s="220"/>
      <c r="AH1" s="220"/>
      <c r="AI1" s="220"/>
      <c r="AJ1" s="220"/>
      <c r="AK1" s="220"/>
      <c r="AL1" s="220"/>
      <c r="AM1" s="220"/>
    </row>
    <row r="2" spans="1:44" ht="18" customHeight="1" thickBot="1">
      <c r="A2" s="222" t="s">
        <v>212</v>
      </c>
      <c r="B2" s="223"/>
      <c r="C2" s="220"/>
      <c r="D2" s="220"/>
      <c r="E2" s="220"/>
      <c r="F2" s="220"/>
      <c r="G2" s="220"/>
      <c r="H2" s="220"/>
      <c r="I2" s="220"/>
      <c r="J2" s="220"/>
      <c r="K2" s="220"/>
      <c r="L2" s="220"/>
      <c r="M2" s="220"/>
      <c r="N2" s="220"/>
      <c r="O2" s="220"/>
      <c r="P2" s="220"/>
      <c r="Q2" s="220"/>
      <c r="R2" s="220"/>
      <c r="S2" s="220"/>
      <c r="T2" s="220"/>
      <c r="U2" s="220"/>
      <c r="V2" s="220"/>
      <c r="W2" s="220"/>
      <c r="X2" s="220"/>
      <c r="Y2" s="224"/>
      <c r="Z2" s="224"/>
      <c r="AA2" s="224"/>
      <c r="AB2" s="224"/>
      <c r="AC2" s="224"/>
      <c r="AD2" s="224"/>
      <c r="AE2" s="224"/>
      <c r="AF2" s="224"/>
      <c r="AG2" s="224"/>
      <c r="AH2" s="224"/>
      <c r="AI2" s="220"/>
      <c r="AJ2" s="220"/>
      <c r="AK2" s="220"/>
      <c r="AL2" s="220"/>
      <c r="AM2" s="224" t="s">
        <v>763</v>
      </c>
    </row>
    <row r="3" spans="1:44" ht="18" customHeight="1">
      <c r="A3" s="831" t="s">
        <v>649</v>
      </c>
      <c r="B3" s="831"/>
      <c r="C3" s="831"/>
      <c r="D3" s="831"/>
      <c r="E3" s="831"/>
      <c r="F3" s="831"/>
      <c r="G3" s="831"/>
      <c r="H3" s="831"/>
      <c r="I3" s="832"/>
      <c r="J3" s="836" t="s">
        <v>213</v>
      </c>
      <c r="K3" s="831"/>
      <c r="L3" s="831"/>
      <c r="M3" s="831"/>
      <c r="N3" s="832"/>
      <c r="O3" s="836" t="s">
        <v>672</v>
      </c>
      <c r="P3" s="831"/>
      <c r="Q3" s="831"/>
      <c r="R3" s="831"/>
      <c r="S3" s="832"/>
      <c r="T3" s="836" t="s">
        <v>729</v>
      </c>
      <c r="U3" s="831"/>
      <c r="V3" s="831"/>
      <c r="W3" s="831"/>
      <c r="X3" s="832"/>
      <c r="Y3" s="836" t="s">
        <v>762</v>
      </c>
      <c r="Z3" s="831"/>
      <c r="AA3" s="831"/>
      <c r="AB3" s="831"/>
      <c r="AC3" s="831"/>
      <c r="AD3" s="836" t="s">
        <v>795</v>
      </c>
      <c r="AE3" s="831"/>
      <c r="AF3" s="831"/>
      <c r="AG3" s="831"/>
      <c r="AH3" s="831"/>
      <c r="AI3" s="836" t="s">
        <v>829</v>
      </c>
      <c r="AJ3" s="831"/>
      <c r="AK3" s="831"/>
      <c r="AL3" s="831"/>
      <c r="AM3" s="831"/>
    </row>
    <row r="4" spans="1:44" ht="18" customHeight="1">
      <c r="A4" s="837" t="s">
        <v>214</v>
      </c>
      <c r="B4" s="837"/>
      <c r="C4" s="837"/>
      <c r="D4" s="837"/>
      <c r="E4" s="837"/>
      <c r="F4" s="837"/>
      <c r="G4" s="837"/>
      <c r="H4" s="837"/>
      <c r="I4" s="838"/>
      <c r="J4" s="815">
        <v>15803</v>
      </c>
      <c r="K4" s="816"/>
      <c r="L4" s="816"/>
      <c r="M4" s="816"/>
      <c r="N4" s="817"/>
      <c r="O4" s="815">
        <v>16051</v>
      </c>
      <c r="P4" s="816"/>
      <c r="Q4" s="816"/>
      <c r="R4" s="816"/>
      <c r="S4" s="817"/>
      <c r="T4" s="815">
        <v>16272</v>
      </c>
      <c r="U4" s="816"/>
      <c r="V4" s="816"/>
      <c r="W4" s="816"/>
      <c r="X4" s="817"/>
      <c r="Y4" s="815">
        <v>16852</v>
      </c>
      <c r="Z4" s="816"/>
      <c r="AA4" s="816"/>
      <c r="AB4" s="816"/>
      <c r="AC4" s="817"/>
      <c r="AD4" s="815">
        <v>16897</v>
      </c>
      <c r="AE4" s="816"/>
      <c r="AF4" s="816"/>
      <c r="AG4" s="816"/>
      <c r="AH4" s="816"/>
      <c r="AI4" s="815">
        <v>16402</v>
      </c>
      <c r="AJ4" s="816"/>
      <c r="AK4" s="816"/>
      <c r="AL4" s="816"/>
      <c r="AM4" s="816"/>
    </row>
    <row r="5" spans="1:44" ht="18" customHeight="1">
      <c r="A5" s="1347" t="s">
        <v>215</v>
      </c>
      <c r="B5" s="1347"/>
      <c r="C5" s="1347"/>
      <c r="D5" s="1347"/>
      <c r="E5" s="1347"/>
      <c r="F5" s="1347"/>
      <c r="G5" s="1347"/>
      <c r="H5" s="1347"/>
      <c r="I5" s="1348"/>
      <c r="J5" s="1349">
        <v>15235</v>
      </c>
      <c r="K5" s="1350"/>
      <c r="L5" s="1350"/>
      <c r="M5" s="1350"/>
      <c r="N5" s="1351"/>
      <c r="O5" s="1349">
        <v>15513</v>
      </c>
      <c r="P5" s="1350"/>
      <c r="Q5" s="1350"/>
      <c r="R5" s="1350"/>
      <c r="S5" s="1351"/>
      <c r="T5" s="1349">
        <v>15696</v>
      </c>
      <c r="U5" s="1350"/>
      <c r="V5" s="1350"/>
      <c r="W5" s="1350"/>
      <c r="X5" s="1351"/>
      <c r="Y5" s="1349">
        <v>15627</v>
      </c>
      <c r="Z5" s="1350"/>
      <c r="AA5" s="1350"/>
      <c r="AB5" s="1350"/>
      <c r="AC5" s="1351"/>
      <c r="AD5" s="1349">
        <v>15818</v>
      </c>
      <c r="AE5" s="1350"/>
      <c r="AF5" s="1350"/>
      <c r="AG5" s="1350"/>
      <c r="AH5" s="1350"/>
      <c r="AI5" s="1349">
        <v>16462</v>
      </c>
      <c r="AJ5" s="1350"/>
      <c r="AK5" s="1350"/>
      <c r="AL5" s="1350"/>
      <c r="AM5" s="1350"/>
    </row>
    <row r="6" spans="1:44" ht="18" customHeight="1">
      <c r="A6" s="1357" t="s">
        <v>216</v>
      </c>
      <c r="B6" s="1357"/>
      <c r="C6" s="1357"/>
      <c r="D6" s="1357"/>
      <c r="E6" s="1357"/>
      <c r="F6" s="1357"/>
      <c r="G6" s="1357"/>
      <c r="H6" s="1357"/>
      <c r="I6" s="1358"/>
      <c r="J6" s="1359" t="s">
        <v>654</v>
      </c>
      <c r="K6" s="1360"/>
      <c r="L6" s="1360"/>
      <c r="M6" s="1360"/>
      <c r="N6" s="1361"/>
      <c r="O6" s="1359" t="s">
        <v>698</v>
      </c>
      <c r="P6" s="1360"/>
      <c r="Q6" s="1360"/>
      <c r="R6" s="1360"/>
      <c r="S6" s="1361"/>
      <c r="T6" s="1362">
        <v>143</v>
      </c>
      <c r="U6" s="1363"/>
      <c r="V6" s="1363"/>
      <c r="W6" s="1363"/>
      <c r="X6" s="1364"/>
      <c r="Y6" s="1362">
        <v>138</v>
      </c>
      <c r="Z6" s="1363"/>
      <c r="AA6" s="1363"/>
      <c r="AB6" s="1363"/>
      <c r="AC6" s="1364"/>
      <c r="AD6" s="1362">
        <v>139</v>
      </c>
      <c r="AE6" s="1363"/>
      <c r="AF6" s="1363"/>
      <c r="AG6" s="1363"/>
      <c r="AH6" s="1363"/>
      <c r="AI6" s="1362">
        <v>130</v>
      </c>
      <c r="AJ6" s="1363"/>
      <c r="AK6" s="1363"/>
      <c r="AL6" s="1363"/>
      <c r="AM6" s="1363"/>
    </row>
    <row r="7" spans="1:44" ht="18" customHeight="1" thickBot="1">
      <c r="A7" s="1352" t="s">
        <v>217</v>
      </c>
      <c r="B7" s="1352"/>
      <c r="C7" s="1352"/>
      <c r="D7" s="1352"/>
      <c r="E7" s="1352"/>
      <c r="F7" s="1352"/>
      <c r="G7" s="1352"/>
      <c r="H7" s="1352"/>
      <c r="I7" s="1353"/>
      <c r="J7" s="1354">
        <v>31038</v>
      </c>
      <c r="K7" s="1355"/>
      <c r="L7" s="1355"/>
      <c r="M7" s="1355"/>
      <c r="N7" s="1356"/>
      <c r="O7" s="1354">
        <v>31564</v>
      </c>
      <c r="P7" s="1355"/>
      <c r="Q7" s="1355"/>
      <c r="R7" s="1355"/>
      <c r="S7" s="1356"/>
      <c r="T7" s="1354">
        <v>31968</v>
      </c>
      <c r="U7" s="1355"/>
      <c r="V7" s="1355"/>
      <c r="W7" s="1355"/>
      <c r="X7" s="1356"/>
      <c r="Y7" s="1354">
        <v>32479</v>
      </c>
      <c r="Z7" s="1355"/>
      <c r="AA7" s="1355"/>
      <c r="AB7" s="1355"/>
      <c r="AC7" s="1356"/>
      <c r="AD7" s="1354">
        <f>SUM(AD4:AH5)</f>
        <v>32715</v>
      </c>
      <c r="AE7" s="1355"/>
      <c r="AF7" s="1355"/>
      <c r="AG7" s="1355"/>
      <c r="AH7" s="1355"/>
      <c r="AI7" s="1354">
        <f>SUM(AI4:AM5)</f>
        <v>32864</v>
      </c>
      <c r="AJ7" s="1355"/>
      <c r="AK7" s="1355"/>
      <c r="AL7" s="1355"/>
      <c r="AM7" s="1355"/>
    </row>
    <row r="8" spans="1:44" ht="18" customHeight="1">
      <c r="A8" s="220"/>
      <c r="B8" s="220"/>
      <c r="C8" s="220"/>
      <c r="D8" s="220"/>
      <c r="E8" s="220"/>
      <c r="F8" s="220"/>
      <c r="G8" s="220"/>
      <c r="H8" s="220"/>
      <c r="I8" s="220"/>
      <c r="J8" s="220"/>
      <c r="K8" s="220"/>
      <c r="L8" s="220"/>
      <c r="M8" s="220"/>
      <c r="N8" s="220"/>
      <c r="O8" s="220"/>
      <c r="P8" s="220"/>
      <c r="Q8" s="220"/>
      <c r="R8" s="220"/>
      <c r="S8" s="220"/>
      <c r="T8" s="220"/>
      <c r="U8" s="220"/>
      <c r="V8" s="220"/>
      <c r="W8" s="220"/>
      <c r="X8" s="220"/>
      <c r="Y8" s="220"/>
      <c r="Z8" s="220"/>
      <c r="AA8" s="220"/>
      <c r="AB8" s="220"/>
      <c r="AC8" s="220"/>
      <c r="AD8" s="220"/>
      <c r="AE8" s="220"/>
      <c r="AF8" s="220"/>
      <c r="AG8" s="220"/>
      <c r="AH8" s="220"/>
      <c r="AI8" s="220"/>
      <c r="AJ8" s="220"/>
      <c r="AK8" s="220"/>
      <c r="AL8" s="220"/>
      <c r="AM8" s="220"/>
    </row>
    <row r="9" spans="1:44" ht="18" customHeight="1" thickBot="1">
      <c r="A9" s="222" t="s">
        <v>218</v>
      </c>
      <c r="B9" s="220"/>
      <c r="C9" s="220"/>
      <c r="D9" s="220"/>
      <c r="E9" s="220"/>
      <c r="F9" s="220"/>
      <c r="G9" s="220"/>
      <c r="H9" s="220"/>
      <c r="I9" s="220"/>
      <c r="J9" s="220"/>
      <c r="K9" s="220"/>
      <c r="L9" s="220"/>
      <c r="M9" s="220"/>
      <c r="N9" s="220"/>
      <c r="O9" s="220"/>
      <c r="P9" s="220"/>
      <c r="Q9" s="220"/>
      <c r="R9" s="220"/>
      <c r="S9" s="220"/>
      <c r="T9" s="220"/>
      <c r="U9" s="220"/>
      <c r="V9" s="220"/>
      <c r="W9" s="220"/>
      <c r="X9" s="220"/>
      <c r="Y9" s="220"/>
      <c r="Z9" s="220"/>
      <c r="AA9" s="220"/>
      <c r="AB9" s="220"/>
      <c r="AC9" s="220"/>
      <c r="AD9" s="220"/>
      <c r="AE9" s="220"/>
      <c r="AF9" s="224"/>
      <c r="AG9" s="224"/>
      <c r="AH9" s="224"/>
      <c r="AI9" s="224"/>
      <c r="AJ9" s="224"/>
      <c r="AK9" s="224"/>
      <c r="AL9" s="224"/>
      <c r="AM9" s="224" t="s">
        <v>831</v>
      </c>
    </row>
    <row r="10" spans="1:44" ht="18" customHeight="1">
      <c r="A10" s="831" t="s">
        <v>219</v>
      </c>
      <c r="B10" s="831"/>
      <c r="C10" s="831"/>
      <c r="D10" s="831"/>
      <c r="E10" s="831"/>
      <c r="F10" s="831"/>
      <c r="G10" s="832"/>
      <c r="H10" s="836" t="s">
        <v>220</v>
      </c>
      <c r="I10" s="831"/>
      <c r="J10" s="831"/>
      <c r="K10" s="832"/>
      <c r="L10" s="836" t="s">
        <v>221</v>
      </c>
      <c r="M10" s="831"/>
      <c r="N10" s="831"/>
      <c r="O10" s="832"/>
      <c r="P10" s="836" t="s">
        <v>222</v>
      </c>
      <c r="Q10" s="831"/>
      <c r="R10" s="831"/>
      <c r="S10" s="832"/>
      <c r="T10" s="836" t="s">
        <v>223</v>
      </c>
      <c r="U10" s="831"/>
      <c r="V10" s="831"/>
      <c r="W10" s="832"/>
      <c r="X10" s="836" t="s">
        <v>224</v>
      </c>
      <c r="Y10" s="831"/>
      <c r="Z10" s="831"/>
      <c r="AA10" s="832"/>
      <c r="AB10" s="836" t="s">
        <v>225</v>
      </c>
      <c r="AC10" s="831"/>
      <c r="AD10" s="831"/>
      <c r="AE10" s="832"/>
      <c r="AF10" s="836" t="s">
        <v>226</v>
      </c>
      <c r="AG10" s="831"/>
      <c r="AH10" s="831"/>
      <c r="AI10" s="832"/>
      <c r="AJ10" s="836" t="s">
        <v>227</v>
      </c>
      <c r="AK10" s="831"/>
      <c r="AL10" s="831"/>
      <c r="AM10" s="831"/>
      <c r="AN10" s="225"/>
      <c r="AO10" s="225"/>
      <c r="AP10" s="225"/>
      <c r="AQ10" s="225"/>
      <c r="AR10" s="225"/>
    </row>
    <row r="11" spans="1:44" ht="18" customHeight="1">
      <c r="A11" s="824" t="s">
        <v>228</v>
      </c>
      <c r="B11" s="824"/>
      <c r="C11" s="824"/>
      <c r="D11" s="824"/>
      <c r="E11" s="824"/>
      <c r="F11" s="824"/>
      <c r="G11" s="825"/>
      <c r="H11" s="226"/>
      <c r="I11" s="855">
        <v>262</v>
      </c>
      <c r="J11" s="855"/>
      <c r="K11" s="226"/>
      <c r="L11" s="226"/>
      <c r="M11" s="855">
        <v>417</v>
      </c>
      <c r="N11" s="855"/>
      <c r="O11" s="226"/>
      <c r="P11" s="226"/>
      <c r="Q11" s="855">
        <v>1201</v>
      </c>
      <c r="R11" s="855"/>
      <c r="S11" s="226"/>
      <c r="T11" s="226"/>
      <c r="U11" s="855">
        <v>1089</v>
      </c>
      <c r="V11" s="855"/>
      <c r="W11" s="226"/>
      <c r="X11" s="226"/>
      <c r="Y11" s="855">
        <v>927</v>
      </c>
      <c r="Z11" s="855"/>
      <c r="AA11" s="237"/>
      <c r="AB11" s="226"/>
      <c r="AC11" s="855">
        <v>571</v>
      </c>
      <c r="AD11" s="855"/>
      <c r="AE11" s="237"/>
      <c r="AF11" s="237"/>
      <c r="AG11" s="855">
        <v>415</v>
      </c>
      <c r="AH11" s="855"/>
      <c r="AI11" s="226"/>
      <c r="AJ11" s="858">
        <f>SUM(I11:AH11)</f>
        <v>4882</v>
      </c>
      <c r="AK11" s="855"/>
      <c r="AL11" s="855"/>
      <c r="AM11" s="227"/>
      <c r="AN11" s="225"/>
      <c r="AO11" s="225"/>
      <c r="AP11" s="225"/>
      <c r="AQ11" s="225"/>
      <c r="AR11" s="225"/>
    </row>
    <row r="12" spans="1:44" ht="18" customHeight="1">
      <c r="A12" s="228" t="s">
        <v>229</v>
      </c>
      <c r="B12" s="852" t="s">
        <v>214</v>
      </c>
      <c r="C12" s="853"/>
      <c r="D12" s="853"/>
      <c r="E12" s="853"/>
      <c r="F12" s="853"/>
      <c r="G12" s="854"/>
      <c r="H12" s="226"/>
      <c r="I12" s="850">
        <v>34</v>
      </c>
      <c r="J12" s="850"/>
      <c r="K12" s="226"/>
      <c r="L12" s="226"/>
      <c r="M12" s="851">
        <v>50</v>
      </c>
      <c r="N12" s="851"/>
      <c r="O12" s="226"/>
      <c r="P12" s="226"/>
      <c r="Q12" s="851">
        <v>109</v>
      </c>
      <c r="R12" s="851"/>
      <c r="S12" s="226"/>
      <c r="T12" s="226"/>
      <c r="U12" s="851">
        <v>110</v>
      </c>
      <c r="V12" s="851"/>
      <c r="W12" s="226"/>
      <c r="X12" s="226"/>
      <c r="Y12" s="851">
        <v>79</v>
      </c>
      <c r="Z12" s="851"/>
      <c r="AA12" s="226"/>
      <c r="AB12" s="226"/>
      <c r="AC12" s="851">
        <v>62</v>
      </c>
      <c r="AD12" s="851"/>
      <c r="AE12" s="237"/>
      <c r="AF12" s="237"/>
      <c r="AG12" s="851">
        <v>52</v>
      </c>
      <c r="AH12" s="851"/>
      <c r="AI12" s="226"/>
      <c r="AJ12" s="851">
        <f>SUM(I12:AH12)</f>
        <v>496</v>
      </c>
      <c r="AK12" s="851"/>
      <c r="AL12" s="851"/>
      <c r="AM12" s="220"/>
      <c r="AN12" s="225"/>
      <c r="AO12" s="225"/>
      <c r="AP12" s="225"/>
      <c r="AQ12" s="225"/>
      <c r="AR12" s="225"/>
    </row>
    <row r="13" spans="1:44" ht="18" customHeight="1">
      <c r="A13" s="1365" t="s">
        <v>230</v>
      </c>
      <c r="B13" s="1347" t="s">
        <v>215</v>
      </c>
      <c r="C13" s="1347"/>
      <c r="D13" s="1347"/>
      <c r="E13" s="1347"/>
      <c r="F13" s="1347"/>
      <c r="G13" s="1348"/>
      <c r="H13" s="1366"/>
      <c r="I13" s="1367">
        <v>228</v>
      </c>
      <c r="J13" s="1367"/>
      <c r="K13" s="1366"/>
      <c r="L13" s="1366"/>
      <c r="M13" s="1367">
        <v>367</v>
      </c>
      <c r="N13" s="1367"/>
      <c r="O13" s="1366"/>
      <c r="P13" s="1366"/>
      <c r="Q13" s="1367">
        <v>1092</v>
      </c>
      <c r="R13" s="1367"/>
      <c r="S13" s="1366"/>
      <c r="T13" s="1366"/>
      <c r="U13" s="1367">
        <v>979</v>
      </c>
      <c r="V13" s="1367"/>
      <c r="W13" s="1366"/>
      <c r="X13" s="1366"/>
      <c r="Y13" s="1367">
        <v>848</v>
      </c>
      <c r="Z13" s="1367"/>
      <c r="AA13" s="1366"/>
      <c r="AB13" s="1366"/>
      <c r="AC13" s="1367">
        <v>509</v>
      </c>
      <c r="AD13" s="1367"/>
      <c r="AE13" s="1366"/>
      <c r="AF13" s="1366"/>
      <c r="AG13" s="1367">
        <v>363</v>
      </c>
      <c r="AH13" s="1367"/>
      <c r="AI13" s="1366"/>
      <c r="AJ13" s="1368">
        <f>SUM(I13:AH13)</f>
        <v>4386</v>
      </c>
      <c r="AK13" s="1368"/>
      <c r="AL13" s="1368"/>
      <c r="AM13" s="1369"/>
      <c r="AN13" s="225"/>
      <c r="AO13" s="225"/>
      <c r="AP13" s="225"/>
      <c r="AQ13" s="225"/>
      <c r="AR13" s="225"/>
    </row>
    <row r="14" spans="1:44" ht="18" customHeight="1">
      <c r="A14" s="1357" t="s">
        <v>231</v>
      </c>
      <c r="B14" s="1357"/>
      <c r="C14" s="1357"/>
      <c r="D14" s="1357"/>
      <c r="E14" s="1357"/>
      <c r="F14" s="1357"/>
      <c r="G14" s="1358"/>
      <c r="H14" s="1372"/>
      <c r="I14" s="1373">
        <v>3</v>
      </c>
      <c r="J14" s="1373"/>
      <c r="K14" s="1372"/>
      <c r="L14" s="1372"/>
      <c r="M14" s="1374">
        <v>13</v>
      </c>
      <c r="N14" s="1374"/>
      <c r="O14" s="1372"/>
      <c r="P14" s="1372"/>
      <c r="Q14" s="1374">
        <v>27</v>
      </c>
      <c r="R14" s="1374"/>
      <c r="S14" s="1372"/>
      <c r="T14" s="1372"/>
      <c r="U14" s="1374">
        <v>35</v>
      </c>
      <c r="V14" s="1374"/>
      <c r="W14" s="1372"/>
      <c r="X14" s="1372"/>
      <c r="Y14" s="1374">
        <v>19</v>
      </c>
      <c r="Z14" s="1374"/>
      <c r="AA14" s="1372"/>
      <c r="AB14" s="1372"/>
      <c r="AC14" s="1374">
        <v>7</v>
      </c>
      <c r="AD14" s="1374"/>
      <c r="AE14" s="1372"/>
      <c r="AF14" s="1372"/>
      <c r="AG14" s="1374">
        <v>13</v>
      </c>
      <c r="AH14" s="1374"/>
      <c r="AI14" s="1372"/>
      <c r="AJ14" s="1374">
        <f>SUM(I14:AH14)</f>
        <v>117</v>
      </c>
      <c r="AK14" s="1374"/>
      <c r="AL14" s="1374"/>
      <c r="AM14" s="1375"/>
      <c r="AN14" s="225"/>
      <c r="AO14" s="225"/>
      <c r="AP14" s="225"/>
      <c r="AQ14" s="225"/>
      <c r="AR14" s="225"/>
    </row>
    <row r="15" spans="1:44" ht="18" customHeight="1" thickBot="1">
      <c r="A15" s="1352" t="s">
        <v>232</v>
      </c>
      <c r="B15" s="1352"/>
      <c r="C15" s="1352"/>
      <c r="D15" s="1352"/>
      <c r="E15" s="1352"/>
      <c r="F15" s="1352"/>
      <c r="G15" s="1353"/>
      <c r="H15" s="1370">
        <f>I11+I14</f>
        <v>265</v>
      </c>
      <c r="I15" s="1371"/>
      <c r="J15" s="1371"/>
      <c r="K15" s="238"/>
      <c r="L15" s="1371">
        <f>M11+M14</f>
        <v>430</v>
      </c>
      <c r="M15" s="1371"/>
      <c r="N15" s="1371"/>
      <c r="O15" s="238"/>
      <c r="P15" s="1371">
        <f>Q11+Q14</f>
        <v>1228</v>
      </c>
      <c r="Q15" s="1371"/>
      <c r="R15" s="1371"/>
      <c r="S15" s="238"/>
      <c r="T15" s="1371">
        <f>U11+U14</f>
        <v>1124</v>
      </c>
      <c r="U15" s="1371"/>
      <c r="V15" s="1371"/>
      <c r="W15" s="238"/>
      <c r="X15" s="1371">
        <f>Y11+Y14</f>
        <v>946</v>
      </c>
      <c r="Y15" s="1371"/>
      <c r="Z15" s="1371"/>
      <c r="AA15" s="238"/>
      <c r="AB15" s="1371">
        <f>AC11+AC14</f>
        <v>578</v>
      </c>
      <c r="AC15" s="1371"/>
      <c r="AD15" s="1371"/>
      <c r="AE15" s="238"/>
      <c r="AF15" s="1371">
        <f>AG11+AG14</f>
        <v>428</v>
      </c>
      <c r="AG15" s="1371"/>
      <c r="AH15" s="1371"/>
      <c r="AI15" s="229"/>
      <c r="AJ15" s="1371">
        <f>SUM(H15:AI15)</f>
        <v>4999</v>
      </c>
      <c r="AK15" s="1371"/>
      <c r="AL15" s="1371"/>
      <c r="AM15" s="230"/>
      <c r="AN15" s="225"/>
      <c r="AO15" s="225"/>
      <c r="AP15" s="225"/>
      <c r="AQ15" s="225"/>
      <c r="AR15" s="225"/>
    </row>
    <row r="16" spans="1:44" ht="18" customHeight="1">
      <c r="A16" s="220"/>
      <c r="B16" s="220"/>
      <c r="C16" s="220"/>
      <c r="D16" s="220"/>
      <c r="E16" s="220"/>
      <c r="F16" s="220"/>
      <c r="G16" s="220"/>
      <c r="H16" s="220"/>
      <c r="I16" s="220"/>
      <c r="J16" s="220"/>
      <c r="K16" s="220"/>
      <c r="L16" s="220"/>
      <c r="M16" s="220"/>
      <c r="N16" s="220"/>
      <c r="O16" s="220"/>
      <c r="P16" s="220"/>
      <c r="Q16" s="220"/>
      <c r="R16" s="220"/>
      <c r="S16" s="220"/>
      <c r="T16" s="220"/>
      <c r="U16" s="220"/>
      <c r="V16" s="220"/>
      <c r="W16" s="220"/>
      <c r="X16" s="220"/>
      <c r="Y16" s="220"/>
      <c r="Z16" s="220"/>
      <c r="AA16" s="220"/>
      <c r="AB16" s="220"/>
      <c r="AC16" s="220"/>
      <c r="AD16" s="220"/>
      <c r="AE16" s="220"/>
      <c r="AF16" s="220"/>
      <c r="AG16" s="220"/>
      <c r="AH16" s="220"/>
      <c r="AI16" s="220"/>
      <c r="AJ16" s="224"/>
      <c r="AK16" s="224"/>
      <c r="AL16" s="224"/>
      <c r="AM16" s="220"/>
    </row>
    <row r="17" spans="1:39" ht="18" customHeight="1" thickBot="1">
      <c r="A17" s="222" t="s">
        <v>233</v>
      </c>
      <c r="B17" s="220"/>
      <c r="C17" s="220"/>
      <c r="D17" s="220"/>
      <c r="E17" s="220"/>
      <c r="F17" s="220"/>
      <c r="G17" s="220"/>
      <c r="H17" s="220"/>
      <c r="I17" s="220"/>
      <c r="J17" s="220"/>
      <c r="K17" s="220"/>
      <c r="L17" s="220"/>
      <c r="M17" s="220"/>
      <c r="N17" s="220"/>
      <c r="O17" s="220"/>
      <c r="P17" s="220"/>
      <c r="Q17" s="220"/>
      <c r="R17" s="220"/>
      <c r="S17" s="220"/>
      <c r="T17" s="220"/>
      <c r="U17" s="220"/>
      <c r="V17" s="220"/>
      <c r="W17" s="220"/>
      <c r="X17" s="220"/>
      <c r="Y17" s="220"/>
      <c r="Z17" s="220"/>
      <c r="AA17" s="220"/>
      <c r="AB17" s="220"/>
      <c r="AC17" s="220"/>
      <c r="AD17" s="220"/>
      <c r="AE17" s="220"/>
      <c r="AF17" s="220"/>
      <c r="AG17" s="220"/>
      <c r="AH17" s="220"/>
      <c r="AI17" s="220"/>
      <c r="AJ17" s="220"/>
      <c r="AK17" s="220"/>
      <c r="AL17" s="220"/>
      <c r="AM17" s="224" t="s">
        <v>832</v>
      </c>
    </row>
    <row r="18" spans="1:39" ht="18" customHeight="1">
      <c r="A18" s="831" t="s">
        <v>234</v>
      </c>
      <c r="B18" s="831"/>
      <c r="C18" s="831"/>
      <c r="D18" s="831"/>
      <c r="E18" s="831"/>
      <c r="F18" s="831"/>
      <c r="G18" s="832"/>
      <c r="H18" s="836" t="s">
        <v>220</v>
      </c>
      <c r="I18" s="831"/>
      <c r="J18" s="831"/>
      <c r="K18" s="832"/>
      <c r="L18" s="836" t="s">
        <v>221</v>
      </c>
      <c r="M18" s="831"/>
      <c r="N18" s="831"/>
      <c r="O18" s="832"/>
      <c r="P18" s="836" t="s">
        <v>222</v>
      </c>
      <c r="Q18" s="831"/>
      <c r="R18" s="831"/>
      <c r="S18" s="832"/>
      <c r="T18" s="836" t="s">
        <v>223</v>
      </c>
      <c r="U18" s="831"/>
      <c r="V18" s="831"/>
      <c r="W18" s="832"/>
      <c r="X18" s="836" t="s">
        <v>224</v>
      </c>
      <c r="Y18" s="831"/>
      <c r="Z18" s="831"/>
      <c r="AA18" s="832"/>
      <c r="AB18" s="836" t="s">
        <v>225</v>
      </c>
      <c r="AC18" s="831"/>
      <c r="AD18" s="831"/>
      <c r="AE18" s="832"/>
      <c r="AF18" s="836" t="s">
        <v>226</v>
      </c>
      <c r="AG18" s="831"/>
      <c r="AH18" s="831"/>
      <c r="AI18" s="832"/>
      <c r="AJ18" s="836" t="s">
        <v>227</v>
      </c>
      <c r="AK18" s="831"/>
      <c r="AL18" s="831"/>
      <c r="AM18" s="831"/>
    </row>
    <row r="19" spans="1:39" ht="18" customHeight="1">
      <c r="A19" s="837" t="s">
        <v>228</v>
      </c>
      <c r="B19" s="837"/>
      <c r="C19" s="837"/>
      <c r="D19" s="837"/>
      <c r="E19" s="837"/>
      <c r="F19" s="837"/>
      <c r="G19" s="838"/>
      <c r="H19" s="220"/>
      <c r="I19" s="849">
        <v>94</v>
      </c>
      <c r="J19" s="849"/>
      <c r="K19" s="220"/>
      <c r="L19" s="220"/>
      <c r="M19" s="849">
        <v>201</v>
      </c>
      <c r="N19" s="849"/>
      <c r="O19" s="220"/>
      <c r="P19" s="220"/>
      <c r="Q19" s="849">
        <v>910</v>
      </c>
      <c r="R19" s="849"/>
      <c r="S19" s="220"/>
      <c r="T19" s="220"/>
      <c r="U19" s="849">
        <v>836</v>
      </c>
      <c r="V19" s="849"/>
      <c r="W19" s="220"/>
      <c r="X19" s="220"/>
      <c r="Y19" s="849">
        <v>486</v>
      </c>
      <c r="Z19" s="849"/>
      <c r="AA19" s="220"/>
      <c r="AB19" s="220"/>
      <c r="AC19" s="849">
        <v>234</v>
      </c>
      <c r="AD19" s="849"/>
      <c r="AE19" s="220"/>
      <c r="AF19" s="220"/>
      <c r="AG19" s="849">
        <v>120</v>
      </c>
      <c r="AH19" s="849"/>
      <c r="AI19" s="220"/>
      <c r="AJ19" s="848">
        <f>SUM(I19:AH19)</f>
        <v>2881</v>
      </c>
      <c r="AK19" s="848"/>
      <c r="AL19" s="848"/>
      <c r="AM19" s="231"/>
    </row>
    <row r="20" spans="1:39" ht="18" customHeight="1">
      <c r="A20" s="1347" t="s">
        <v>231</v>
      </c>
      <c r="B20" s="1347"/>
      <c r="C20" s="1347"/>
      <c r="D20" s="1347"/>
      <c r="E20" s="1347"/>
      <c r="F20" s="1347"/>
      <c r="G20" s="1348"/>
      <c r="H20" s="1369"/>
      <c r="I20" s="1378">
        <v>2</v>
      </c>
      <c r="J20" s="1378"/>
      <c r="K20" s="1369"/>
      <c r="L20" s="1369"/>
      <c r="M20" s="1379">
        <v>9</v>
      </c>
      <c r="N20" s="1379"/>
      <c r="O20" s="1369"/>
      <c r="P20" s="1369"/>
      <c r="Q20" s="1379">
        <v>25</v>
      </c>
      <c r="R20" s="1379"/>
      <c r="S20" s="1369"/>
      <c r="T20" s="1369"/>
      <c r="U20" s="1379">
        <v>27</v>
      </c>
      <c r="V20" s="1379"/>
      <c r="W20" s="1369"/>
      <c r="X20" s="1369"/>
      <c r="Y20" s="1379">
        <v>14</v>
      </c>
      <c r="Z20" s="1379"/>
      <c r="AA20" s="1369"/>
      <c r="AB20" s="1369"/>
      <c r="AC20" s="1379">
        <v>4</v>
      </c>
      <c r="AD20" s="1379"/>
      <c r="AE20" s="1369"/>
      <c r="AF20" s="1369"/>
      <c r="AG20" s="1379">
        <v>8</v>
      </c>
      <c r="AH20" s="1379"/>
      <c r="AI20" s="1369"/>
      <c r="AJ20" s="1380">
        <f>SUM(I20:AH20)</f>
        <v>89</v>
      </c>
      <c r="AK20" s="1380"/>
      <c r="AL20" s="1380"/>
      <c r="AM20" s="1369"/>
    </row>
    <row r="21" spans="1:39" ht="18" customHeight="1" thickBot="1">
      <c r="A21" s="1352" t="s">
        <v>232</v>
      </c>
      <c r="B21" s="1352"/>
      <c r="C21" s="1352"/>
      <c r="D21" s="1352"/>
      <c r="E21" s="1352"/>
      <c r="F21" s="1352"/>
      <c r="G21" s="1353"/>
      <c r="H21" s="1376">
        <f>SUM(I19:J20)</f>
        <v>96</v>
      </c>
      <c r="I21" s="1377"/>
      <c r="J21" s="1377"/>
      <c r="K21" s="239"/>
      <c r="L21" s="1377">
        <f>SUM(M19:N20)</f>
        <v>210</v>
      </c>
      <c r="M21" s="1377"/>
      <c r="N21" s="1377"/>
      <c r="O21" s="239"/>
      <c r="P21" s="1377">
        <f>SUM(Q19:R20)</f>
        <v>935</v>
      </c>
      <c r="Q21" s="1377"/>
      <c r="R21" s="1377"/>
      <c r="S21" s="239"/>
      <c r="T21" s="1377">
        <f>SUM(U19:V20)</f>
        <v>863</v>
      </c>
      <c r="U21" s="1377"/>
      <c r="V21" s="1377"/>
      <c r="W21" s="239"/>
      <c r="X21" s="1377">
        <f>SUM(Y19:Z20)</f>
        <v>500</v>
      </c>
      <c r="Y21" s="1377"/>
      <c r="Z21" s="1377"/>
      <c r="AA21" s="239"/>
      <c r="AB21" s="1377">
        <f>SUM(AC19:AD20)</f>
        <v>238</v>
      </c>
      <c r="AC21" s="1377"/>
      <c r="AD21" s="1377"/>
      <c r="AE21" s="239"/>
      <c r="AF21" s="1377">
        <f>SUM(AG19:AH20)</f>
        <v>128</v>
      </c>
      <c r="AG21" s="1377"/>
      <c r="AH21" s="1377"/>
      <c r="AI21" s="230"/>
      <c r="AJ21" s="846">
        <f>SUM(H21:AH21)</f>
        <v>2970</v>
      </c>
      <c r="AK21" s="846"/>
      <c r="AL21" s="846"/>
      <c r="AM21" s="230"/>
    </row>
    <row r="22" spans="1:39" ht="18" customHeight="1">
      <c r="A22" s="220"/>
      <c r="B22" s="220"/>
      <c r="C22" s="220"/>
      <c r="D22" s="220"/>
      <c r="E22" s="220"/>
      <c r="F22" s="220"/>
      <c r="G22" s="220"/>
      <c r="H22" s="220"/>
      <c r="I22" s="220"/>
      <c r="J22" s="220"/>
      <c r="K22" s="220"/>
      <c r="L22" s="220"/>
      <c r="M22" s="220"/>
      <c r="N22" s="220"/>
      <c r="O22" s="220"/>
      <c r="P22" s="220"/>
      <c r="Q22" s="220"/>
      <c r="R22" s="220"/>
      <c r="S22" s="220"/>
      <c r="T22" s="220"/>
      <c r="U22" s="220"/>
      <c r="V22" s="220"/>
      <c r="W22" s="220"/>
      <c r="X22" s="220"/>
      <c r="Y22" s="220"/>
      <c r="Z22" s="220"/>
      <c r="AA22" s="220"/>
      <c r="AB22" s="220"/>
      <c r="AC22" s="220"/>
      <c r="AD22" s="220"/>
      <c r="AE22" s="220"/>
      <c r="AF22" s="220"/>
      <c r="AG22" s="220"/>
      <c r="AH22" s="220"/>
      <c r="AI22" s="220"/>
      <c r="AJ22" s="220"/>
      <c r="AK22" s="220"/>
      <c r="AL22" s="220"/>
      <c r="AM22" s="220"/>
    </row>
    <row r="23" spans="1:39" ht="18" customHeight="1" thickBot="1">
      <c r="A23" s="222" t="s">
        <v>235</v>
      </c>
      <c r="B23" s="220"/>
      <c r="C23" s="220"/>
      <c r="D23" s="220"/>
      <c r="E23" s="220"/>
      <c r="F23" s="220"/>
      <c r="G23" s="220"/>
      <c r="H23" s="220"/>
      <c r="I23" s="220"/>
      <c r="J23" s="220"/>
      <c r="K23" s="220"/>
      <c r="L23" s="220"/>
      <c r="M23" s="220"/>
      <c r="N23" s="220"/>
      <c r="O23" s="220"/>
      <c r="P23" s="220"/>
      <c r="Q23" s="220"/>
      <c r="R23" s="220"/>
      <c r="S23" s="220"/>
      <c r="T23" s="220"/>
      <c r="U23" s="220"/>
      <c r="V23" s="220"/>
      <c r="W23" s="220"/>
      <c r="X23" s="220"/>
      <c r="Y23" s="220"/>
      <c r="Z23" s="220"/>
      <c r="AA23" s="220"/>
      <c r="AB23" s="220"/>
      <c r="AC23" s="220"/>
      <c r="AD23" s="220"/>
      <c r="AE23" s="220"/>
      <c r="AF23" s="220"/>
      <c r="AG23" s="220"/>
      <c r="AH23" s="220"/>
      <c r="AI23" s="220"/>
      <c r="AJ23" s="220"/>
      <c r="AK23" s="220"/>
      <c r="AL23" s="220"/>
      <c r="AM23" s="224" t="s">
        <v>832</v>
      </c>
    </row>
    <row r="24" spans="1:39" ht="18" customHeight="1">
      <c r="A24" s="831" t="s">
        <v>234</v>
      </c>
      <c r="B24" s="831"/>
      <c r="C24" s="831"/>
      <c r="D24" s="831"/>
      <c r="E24" s="831"/>
      <c r="F24" s="831"/>
      <c r="G24" s="832"/>
      <c r="H24" s="836" t="s">
        <v>220</v>
      </c>
      <c r="I24" s="831"/>
      <c r="J24" s="831"/>
      <c r="K24" s="832"/>
      <c r="L24" s="836" t="s">
        <v>221</v>
      </c>
      <c r="M24" s="831"/>
      <c r="N24" s="831"/>
      <c r="O24" s="832"/>
      <c r="P24" s="836" t="s">
        <v>222</v>
      </c>
      <c r="Q24" s="831"/>
      <c r="R24" s="831"/>
      <c r="S24" s="832"/>
      <c r="T24" s="836" t="s">
        <v>223</v>
      </c>
      <c r="U24" s="831"/>
      <c r="V24" s="831"/>
      <c r="W24" s="832"/>
      <c r="X24" s="836" t="s">
        <v>224</v>
      </c>
      <c r="Y24" s="831"/>
      <c r="Z24" s="831"/>
      <c r="AA24" s="832"/>
      <c r="AB24" s="836" t="s">
        <v>225</v>
      </c>
      <c r="AC24" s="831"/>
      <c r="AD24" s="831"/>
      <c r="AE24" s="832"/>
      <c r="AF24" s="836" t="s">
        <v>226</v>
      </c>
      <c r="AG24" s="831"/>
      <c r="AH24" s="831"/>
      <c r="AI24" s="832"/>
      <c r="AJ24" s="836" t="s">
        <v>227</v>
      </c>
      <c r="AK24" s="831"/>
      <c r="AL24" s="831"/>
      <c r="AM24" s="831"/>
    </row>
    <row r="25" spans="1:39" ht="18" customHeight="1">
      <c r="A25" s="837" t="s">
        <v>228</v>
      </c>
      <c r="B25" s="837"/>
      <c r="C25" s="837"/>
      <c r="D25" s="837"/>
      <c r="E25" s="837"/>
      <c r="F25" s="837"/>
      <c r="G25" s="838"/>
      <c r="H25" s="220"/>
      <c r="I25" s="847">
        <v>1</v>
      </c>
      <c r="J25" s="847"/>
      <c r="K25" s="224"/>
      <c r="L25" s="224"/>
      <c r="M25" s="847">
        <v>2</v>
      </c>
      <c r="N25" s="847"/>
      <c r="O25" s="224"/>
      <c r="P25" s="224"/>
      <c r="Q25" s="847">
        <v>133</v>
      </c>
      <c r="R25" s="847"/>
      <c r="S25" s="224"/>
      <c r="T25" s="224"/>
      <c r="U25" s="847">
        <v>116</v>
      </c>
      <c r="V25" s="847"/>
      <c r="W25" s="224"/>
      <c r="X25" s="224"/>
      <c r="Y25" s="847">
        <v>86</v>
      </c>
      <c r="Z25" s="847"/>
      <c r="AA25" s="224"/>
      <c r="AB25" s="224"/>
      <c r="AC25" s="847">
        <v>40</v>
      </c>
      <c r="AD25" s="847"/>
      <c r="AE25" s="224"/>
      <c r="AF25" s="224"/>
      <c r="AG25" s="847">
        <v>21</v>
      </c>
      <c r="AH25" s="847"/>
      <c r="AI25" s="224"/>
      <c r="AJ25" s="848">
        <f>SUM(I25:AH25)</f>
        <v>399</v>
      </c>
      <c r="AK25" s="848"/>
      <c r="AL25" s="848"/>
      <c r="AM25" s="232"/>
    </row>
    <row r="26" spans="1:39" ht="18" customHeight="1">
      <c r="A26" s="1347" t="s">
        <v>231</v>
      </c>
      <c r="B26" s="1347"/>
      <c r="C26" s="1347"/>
      <c r="D26" s="1347"/>
      <c r="E26" s="1347"/>
      <c r="F26" s="1347"/>
      <c r="G26" s="1348"/>
      <c r="H26" s="1369"/>
      <c r="I26" s="1378">
        <v>0</v>
      </c>
      <c r="J26" s="1378"/>
      <c r="K26" s="1381"/>
      <c r="L26" s="1381"/>
      <c r="M26" s="1378">
        <v>0</v>
      </c>
      <c r="N26" s="1378"/>
      <c r="O26" s="1381"/>
      <c r="P26" s="1381"/>
      <c r="Q26" s="1378">
        <v>0</v>
      </c>
      <c r="R26" s="1378"/>
      <c r="S26" s="1381"/>
      <c r="T26" s="1381"/>
      <c r="U26" s="1378">
        <v>1</v>
      </c>
      <c r="V26" s="1378"/>
      <c r="W26" s="1381"/>
      <c r="X26" s="1381"/>
      <c r="Y26" s="1378">
        <v>1</v>
      </c>
      <c r="Z26" s="1378"/>
      <c r="AA26" s="1381"/>
      <c r="AB26" s="1381"/>
      <c r="AC26" s="1378">
        <v>1</v>
      </c>
      <c r="AD26" s="1378"/>
      <c r="AE26" s="1381"/>
      <c r="AF26" s="1381"/>
      <c r="AG26" s="1378">
        <v>0</v>
      </c>
      <c r="AH26" s="1378"/>
      <c r="AI26" s="1381"/>
      <c r="AJ26" s="1380">
        <f>SUM(I26:AH26)</f>
        <v>3</v>
      </c>
      <c r="AK26" s="1380"/>
      <c r="AL26" s="1380"/>
      <c r="AM26" s="1369"/>
    </row>
    <row r="27" spans="1:39" ht="18" customHeight="1" thickBot="1">
      <c r="A27" s="1352" t="s">
        <v>232</v>
      </c>
      <c r="B27" s="1352"/>
      <c r="C27" s="1352"/>
      <c r="D27" s="1352"/>
      <c r="E27" s="1352"/>
      <c r="F27" s="1352"/>
      <c r="G27" s="1353"/>
      <c r="H27" s="1376">
        <f>SUM(I25:J26)</f>
        <v>1</v>
      </c>
      <c r="I27" s="1377"/>
      <c r="J27" s="1377"/>
      <c r="K27" s="239"/>
      <c r="L27" s="1377">
        <f>SUM(M25:N26)</f>
        <v>2</v>
      </c>
      <c r="M27" s="1377"/>
      <c r="N27" s="1377"/>
      <c r="O27" s="239"/>
      <c r="P27" s="1377">
        <f>SUM(Q25:R26)</f>
        <v>133</v>
      </c>
      <c r="Q27" s="1377"/>
      <c r="R27" s="1377"/>
      <c r="S27" s="239"/>
      <c r="T27" s="1377">
        <f>SUM(U25:V26)</f>
        <v>117</v>
      </c>
      <c r="U27" s="1377"/>
      <c r="V27" s="1377"/>
      <c r="W27" s="239"/>
      <c r="X27" s="1377">
        <f>SUM(Y25:Z26)</f>
        <v>87</v>
      </c>
      <c r="Y27" s="1377"/>
      <c r="Z27" s="1377"/>
      <c r="AA27" s="239"/>
      <c r="AB27" s="1377">
        <f>SUM(AC25:AD26)</f>
        <v>41</v>
      </c>
      <c r="AC27" s="1377"/>
      <c r="AD27" s="1377"/>
      <c r="AE27" s="239"/>
      <c r="AF27" s="1377">
        <f>SUM(AG25:AH26)</f>
        <v>21</v>
      </c>
      <c r="AG27" s="1377"/>
      <c r="AH27" s="1377"/>
      <c r="AI27" s="230"/>
      <c r="AJ27" s="846">
        <f>SUM(H27:AH27)</f>
        <v>402</v>
      </c>
      <c r="AK27" s="846"/>
      <c r="AL27" s="846"/>
      <c r="AM27" s="230"/>
    </row>
    <row r="28" spans="1:39" ht="18" customHeight="1">
      <c r="A28" s="220"/>
      <c r="B28" s="220"/>
      <c r="C28" s="220"/>
      <c r="D28" s="220"/>
      <c r="E28" s="220"/>
      <c r="F28" s="220"/>
      <c r="G28" s="220"/>
      <c r="H28" s="220"/>
      <c r="I28" s="220"/>
      <c r="J28" s="220"/>
      <c r="K28" s="220"/>
      <c r="L28" s="220"/>
      <c r="M28" s="220"/>
      <c r="N28" s="220"/>
      <c r="O28" s="220"/>
      <c r="P28" s="220"/>
      <c r="Q28" s="220"/>
      <c r="R28" s="220"/>
      <c r="S28" s="220"/>
      <c r="T28" s="220"/>
      <c r="U28" s="220"/>
      <c r="V28" s="220"/>
      <c r="W28" s="220"/>
      <c r="X28" s="220"/>
      <c r="Y28" s="220"/>
      <c r="Z28" s="220"/>
      <c r="AA28" s="220"/>
      <c r="AB28" s="220"/>
      <c r="AC28" s="220"/>
      <c r="AD28" s="220"/>
      <c r="AE28" s="220"/>
      <c r="AF28" s="220"/>
      <c r="AG28" s="220"/>
      <c r="AH28" s="220"/>
      <c r="AI28" s="220"/>
      <c r="AJ28" s="220"/>
      <c r="AK28" s="220"/>
      <c r="AL28" s="220"/>
      <c r="AM28" s="220"/>
    </row>
    <row r="29" spans="1:39" ht="18" customHeight="1" thickBot="1">
      <c r="A29" s="222" t="s">
        <v>236</v>
      </c>
      <c r="B29" s="220"/>
      <c r="C29" s="220"/>
      <c r="D29" s="220"/>
      <c r="E29" s="220"/>
      <c r="F29" s="220"/>
      <c r="G29" s="220"/>
      <c r="H29" s="220"/>
      <c r="I29" s="220"/>
      <c r="J29" s="220"/>
      <c r="K29" s="220"/>
      <c r="L29" s="220"/>
      <c r="M29" s="220"/>
      <c r="N29" s="220"/>
      <c r="O29" s="220"/>
      <c r="P29" s="220"/>
      <c r="Q29" s="220"/>
      <c r="R29" s="220"/>
      <c r="S29" s="220"/>
      <c r="T29" s="220"/>
      <c r="U29" s="220"/>
      <c r="V29" s="220"/>
      <c r="W29" s="220"/>
      <c r="X29" s="220"/>
      <c r="Y29" s="220"/>
      <c r="Z29" s="220"/>
      <c r="AA29" s="220"/>
      <c r="AB29" s="220"/>
      <c r="AC29" s="220"/>
      <c r="AD29" s="220"/>
      <c r="AE29" s="220"/>
      <c r="AF29" s="220"/>
      <c r="AG29" s="220"/>
      <c r="AH29" s="220"/>
      <c r="AI29" s="220"/>
      <c r="AJ29" s="220"/>
      <c r="AK29" s="220"/>
      <c r="AL29" s="220"/>
      <c r="AM29" s="224" t="s">
        <v>832</v>
      </c>
    </row>
    <row r="30" spans="1:39" ht="18" customHeight="1">
      <c r="A30" s="831" t="s">
        <v>234</v>
      </c>
      <c r="B30" s="831"/>
      <c r="C30" s="831"/>
      <c r="D30" s="831"/>
      <c r="E30" s="831"/>
      <c r="F30" s="831"/>
      <c r="G30" s="832"/>
      <c r="H30" s="840" t="s">
        <v>237</v>
      </c>
      <c r="I30" s="841"/>
      <c r="J30" s="841"/>
      <c r="K30" s="841"/>
      <c r="L30" s="841"/>
      <c r="M30" s="841"/>
      <c r="N30" s="841"/>
      <c r="O30" s="840" t="s">
        <v>238</v>
      </c>
      <c r="P30" s="841"/>
      <c r="Q30" s="841"/>
      <c r="R30" s="841"/>
      <c r="S30" s="841"/>
      <c r="T30" s="841"/>
      <c r="U30" s="842"/>
      <c r="V30" s="840" t="s">
        <v>239</v>
      </c>
      <c r="W30" s="841"/>
      <c r="X30" s="841"/>
      <c r="Y30" s="841"/>
      <c r="Z30" s="841"/>
      <c r="AA30" s="841"/>
      <c r="AB30" s="842"/>
      <c r="AC30" s="836" t="s">
        <v>700</v>
      </c>
      <c r="AD30" s="843"/>
      <c r="AE30" s="843"/>
      <c r="AF30" s="843"/>
      <c r="AG30" s="843"/>
      <c r="AH30" s="843"/>
      <c r="AI30" s="844"/>
      <c r="AJ30" s="836" t="s">
        <v>699</v>
      </c>
      <c r="AK30" s="845"/>
      <c r="AL30" s="845"/>
      <c r="AM30" s="845"/>
    </row>
    <row r="31" spans="1:39" ht="18" customHeight="1">
      <c r="A31" s="837" t="s">
        <v>228</v>
      </c>
      <c r="B31" s="837"/>
      <c r="C31" s="837"/>
      <c r="D31" s="837"/>
      <c r="E31" s="837"/>
      <c r="F31" s="837"/>
      <c r="G31" s="838"/>
      <c r="H31" s="220"/>
      <c r="I31" s="839">
        <v>611</v>
      </c>
      <c r="J31" s="839"/>
      <c r="K31" s="839"/>
      <c r="L31" s="839"/>
      <c r="M31" s="839"/>
      <c r="N31" s="220"/>
      <c r="O31" s="220"/>
      <c r="P31" s="839">
        <v>409</v>
      </c>
      <c r="Q31" s="839"/>
      <c r="R31" s="839"/>
      <c r="S31" s="839"/>
      <c r="T31" s="839"/>
      <c r="U31" s="220"/>
      <c r="V31" s="220"/>
      <c r="W31" s="839">
        <v>1</v>
      </c>
      <c r="X31" s="839"/>
      <c r="Y31" s="839"/>
      <c r="Z31" s="839"/>
      <c r="AA31" s="839"/>
      <c r="AB31" s="220"/>
      <c r="AC31" s="220"/>
      <c r="AD31" s="839">
        <v>128</v>
      </c>
      <c r="AE31" s="839"/>
      <c r="AF31" s="839"/>
      <c r="AG31" s="839"/>
      <c r="AH31" s="839"/>
      <c r="AI31" s="227"/>
      <c r="AJ31" s="856">
        <f>SUM(I31:AH31)</f>
        <v>1149</v>
      </c>
      <c r="AK31" s="857"/>
      <c r="AL31" s="857"/>
      <c r="AM31" s="227"/>
    </row>
    <row r="32" spans="1:39" ht="18" customHeight="1">
      <c r="A32" s="1347" t="s">
        <v>231</v>
      </c>
      <c r="B32" s="1347"/>
      <c r="C32" s="1347"/>
      <c r="D32" s="1347"/>
      <c r="E32" s="1347"/>
      <c r="F32" s="1347"/>
      <c r="G32" s="1348"/>
      <c r="H32" s="1369"/>
      <c r="I32" s="1379">
        <v>3</v>
      </c>
      <c r="J32" s="1379"/>
      <c r="K32" s="1379"/>
      <c r="L32" s="1379"/>
      <c r="M32" s="1379"/>
      <c r="N32" s="1369"/>
      <c r="O32" s="1369"/>
      <c r="P32" s="1379">
        <v>6</v>
      </c>
      <c r="Q32" s="1379"/>
      <c r="R32" s="1379"/>
      <c r="S32" s="1379"/>
      <c r="T32" s="1379"/>
      <c r="U32" s="1369"/>
      <c r="V32" s="1369"/>
      <c r="W32" s="1379">
        <v>0</v>
      </c>
      <c r="X32" s="1379"/>
      <c r="Y32" s="1379"/>
      <c r="Z32" s="1379"/>
      <c r="AA32" s="1379"/>
      <c r="AB32" s="1369"/>
      <c r="AC32" s="1369"/>
      <c r="AD32" s="1379">
        <v>2</v>
      </c>
      <c r="AE32" s="1379"/>
      <c r="AF32" s="1379"/>
      <c r="AG32" s="1379"/>
      <c r="AH32" s="1379"/>
      <c r="AI32" s="1369"/>
      <c r="AJ32" s="1379">
        <f>SUM(I32:AH32)</f>
        <v>11</v>
      </c>
      <c r="AK32" s="1385"/>
      <c r="AL32" s="1385"/>
      <c r="AM32" s="1369"/>
    </row>
    <row r="33" spans="1:55" ht="18" customHeight="1" thickBot="1">
      <c r="A33" s="1352" t="s">
        <v>232</v>
      </c>
      <c r="B33" s="1352"/>
      <c r="C33" s="1352"/>
      <c r="D33" s="1352"/>
      <c r="E33" s="1352"/>
      <c r="F33" s="1352"/>
      <c r="G33" s="1353"/>
      <c r="H33" s="230"/>
      <c r="I33" s="1382">
        <f>SUM(I31:M32)</f>
        <v>614</v>
      </c>
      <c r="J33" s="1382"/>
      <c r="K33" s="1382"/>
      <c r="L33" s="1382"/>
      <c r="M33" s="1382"/>
      <c r="N33" s="230"/>
      <c r="O33" s="230"/>
      <c r="P33" s="1382">
        <f>SUM(P31:T32)</f>
        <v>415</v>
      </c>
      <c r="Q33" s="1382"/>
      <c r="R33" s="1382"/>
      <c r="S33" s="1382"/>
      <c r="T33" s="1382"/>
      <c r="U33" s="230"/>
      <c r="V33" s="230"/>
      <c r="W33" s="1382">
        <f>SUM(W31:AA32)</f>
        <v>1</v>
      </c>
      <c r="X33" s="1382"/>
      <c r="Y33" s="1382"/>
      <c r="Z33" s="1382"/>
      <c r="AA33" s="1382"/>
      <c r="AB33" s="230"/>
      <c r="AC33" s="230"/>
      <c r="AD33" s="1382">
        <f>SUM(AD31:AH32)</f>
        <v>130</v>
      </c>
      <c r="AE33" s="1382"/>
      <c r="AF33" s="1382"/>
      <c r="AG33" s="1382"/>
      <c r="AH33" s="1382"/>
      <c r="AI33" s="230"/>
      <c r="AJ33" s="1382">
        <f>SUM(I33:AH33)</f>
        <v>1160</v>
      </c>
      <c r="AK33" s="1383"/>
      <c r="AL33" s="1383"/>
      <c r="AM33" s="1384"/>
    </row>
    <row r="34" spans="1:55" ht="15" customHeight="1">
      <c r="A34" s="220" t="s">
        <v>689</v>
      </c>
      <c r="B34" s="220"/>
      <c r="C34" s="220"/>
      <c r="D34" s="220"/>
      <c r="E34" s="220"/>
      <c r="F34" s="220"/>
      <c r="G34" s="220"/>
      <c r="H34" s="220"/>
      <c r="I34" s="220"/>
      <c r="J34" s="220"/>
      <c r="K34" s="220"/>
      <c r="L34" s="220"/>
      <c r="M34" s="220"/>
      <c r="N34" s="220"/>
      <c r="O34" s="220"/>
      <c r="P34" s="220"/>
      <c r="Q34" s="220"/>
      <c r="R34" s="220"/>
      <c r="S34" s="220"/>
      <c r="T34" s="220"/>
      <c r="U34" s="220"/>
      <c r="V34" s="220"/>
      <c r="W34" s="220"/>
      <c r="X34" s="220"/>
      <c r="Y34" s="220"/>
      <c r="Z34" s="220"/>
      <c r="AA34" s="220"/>
      <c r="AB34" s="220"/>
      <c r="AC34" s="220"/>
      <c r="AD34" s="220"/>
      <c r="AE34" s="220"/>
      <c r="AF34" s="220"/>
      <c r="AG34" s="220"/>
      <c r="AH34" s="220"/>
      <c r="AI34" s="220"/>
      <c r="AJ34" s="220"/>
      <c r="AK34" s="220"/>
      <c r="AL34" s="220"/>
      <c r="AM34" s="220"/>
    </row>
    <row r="35" spans="1:55" ht="18" customHeight="1">
      <c r="A35" s="220"/>
      <c r="B35" s="220"/>
      <c r="C35" s="220"/>
      <c r="D35" s="220"/>
      <c r="E35" s="220"/>
      <c r="F35" s="220"/>
      <c r="G35" s="220"/>
      <c r="H35" s="220"/>
      <c r="I35" s="220"/>
      <c r="J35" s="220"/>
      <c r="K35" s="220"/>
      <c r="L35" s="220"/>
      <c r="M35" s="220"/>
      <c r="N35" s="220"/>
      <c r="O35" s="220"/>
      <c r="P35" s="220"/>
      <c r="Q35" s="220"/>
      <c r="R35" s="220"/>
      <c r="S35" s="220"/>
      <c r="T35" s="220"/>
      <c r="U35" s="220"/>
      <c r="V35" s="220"/>
      <c r="W35" s="220"/>
      <c r="X35" s="220"/>
      <c r="Y35" s="220"/>
      <c r="Z35" s="220"/>
      <c r="AA35" s="220"/>
      <c r="AB35" s="220"/>
      <c r="AC35" s="220"/>
      <c r="AD35" s="220"/>
      <c r="AE35" s="220"/>
      <c r="AF35" s="220"/>
      <c r="AG35" s="220"/>
      <c r="AH35" s="220"/>
      <c r="AI35" s="220"/>
      <c r="AJ35" s="220"/>
      <c r="AK35" s="220"/>
      <c r="AL35" s="220"/>
      <c r="AM35" s="220"/>
    </row>
    <row r="36" spans="1:55" ht="18" customHeight="1" thickBot="1">
      <c r="A36" s="219" t="s">
        <v>240</v>
      </c>
      <c r="B36" s="220"/>
      <c r="C36" s="220"/>
      <c r="D36" s="220"/>
      <c r="E36" s="220"/>
      <c r="F36" s="220"/>
      <c r="G36" s="220"/>
      <c r="H36" s="220"/>
      <c r="I36" s="220"/>
      <c r="J36" s="220"/>
      <c r="K36" s="220"/>
      <c r="L36" s="220"/>
      <c r="M36" s="220"/>
      <c r="N36" s="220"/>
      <c r="O36" s="220"/>
      <c r="P36" s="220"/>
      <c r="Q36" s="220"/>
      <c r="R36" s="220"/>
      <c r="S36" s="220"/>
      <c r="T36" s="220"/>
      <c r="U36" s="220"/>
      <c r="V36" s="220"/>
      <c r="W36" s="220"/>
      <c r="X36" s="220"/>
      <c r="Y36" s="220"/>
      <c r="Z36" s="220"/>
      <c r="AA36" s="220"/>
      <c r="AB36" s="220"/>
      <c r="AC36" s="233"/>
      <c r="AD36" s="233"/>
      <c r="AE36" s="233"/>
      <c r="AF36" s="233"/>
      <c r="AG36" s="233"/>
      <c r="AH36" s="233"/>
      <c r="AI36" s="233"/>
      <c r="AJ36" s="233" t="s">
        <v>833</v>
      </c>
      <c r="AK36" s="220"/>
      <c r="AL36" s="220"/>
      <c r="AM36" s="220"/>
    </row>
    <row r="37" spans="1:55" ht="25.25" customHeight="1">
      <c r="A37" s="831" t="s">
        <v>814</v>
      </c>
      <c r="B37" s="831"/>
      <c r="C37" s="831"/>
      <c r="D37" s="831"/>
      <c r="E37" s="831"/>
      <c r="F37" s="831"/>
      <c r="G37" s="831"/>
      <c r="H37" s="831"/>
      <c r="I37" s="831"/>
      <c r="J37" s="831"/>
      <c r="K37" s="831"/>
      <c r="L37" s="832"/>
      <c r="M37" s="836" t="s">
        <v>241</v>
      </c>
      <c r="N37" s="831"/>
      <c r="O37" s="831"/>
      <c r="P37" s="831"/>
      <c r="Q37" s="831"/>
      <c r="R37" s="831"/>
      <c r="S37" s="831"/>
      <c r="T37" s="831"/>
      <c r="U37" s="831"/>
      <c r="V37" s="831"/>
      <c r="W37" s="831"/>
      <c r="X37" s="832"/>
      <c r="Y37" s="836" t="s">
        <v>242</v>
      </c>
      <c r="Z37" s="831"/>
      <c r="AA37" s="831"/>
      <c r="AB37" s="831"/>
      <c r="AC37" s="831"/>
      <c r="AD37" s="831"/>
      <c r="AE37" s="831"/>
      <c r="AF37" s="831"/>
      <c r="AG37" s="831"/>
      <c r="AH37" s="831"/>
      <c r="AI37" s="831"/>
      <c r="AJ37" s="831"/>
      <c r="AK37" s="220"/>
      <c r="AL37" s="220"/>
      <c r="AM37" s="220"/>
    </row>
    <row r="38" spans="1:55" ht="25.25" customHeight="1">
      <c r="A38" s="821" t="s">
        <v>243</v>
      </c>
      <c r="B38" s="821"/>
      <c r="C38" s="821"/>
      <c r="D38" s="821"/>
      <c r="E38" s="821"/>
      <c r="F38" s="822"/>
      <c r="G38" s="823" t="s">
        <v>244</v>
      </c>
      <c r="H38" s="824"/>
      <c r="I38" s="824"/>
      <c r="J38" s="824"/>
      <c r="K38" s="824"/>
      <c r="L38" s="825"/>
      <c r="M38" s="823" t="s">
        <v>243</v>
      </c>
      <c r="N38" s="824"/>
      <c r="O38" s="824"/>
      <c r="P38" s="824"/>
      <c r="Q38" s="824"/>
      <c r="R38" s="825"/>
      <c r="S38" s="823" t="s">
        <v>244</v>
      </c>
      <c r="T38" s="824"/>
      <c r="U38" s="824"/>
      <c r="V38" s="824"/>
      <c r="W38" s="824"/>
      <c r="X38" s="825"/>
      <c r="Y38" s="823" t="s">
        <v>243</v>
      </c>
      <c r="Z38" s="824"/>
      <c r="AA38" s="824"/>
      <c r="AB38" s="824"/>
      <c r="AC38" s="824"/>
      <c r="AD38" s="825"/>
      <c r="AE38" s="823" t="s">
        <v>244</v>
      </c>
      <c r="AF38" s="824"/>
      <c r="AG38" s="824"/>
      <c r="AH38" s="824"/>
      <c r="AI38" s="824"/>
      <c r="AJ38" s="824"/>
      <c r="AK38" s="220"/>
      <c r="AL38" s="220"/>
      <c r="AM38" s="220"/>
    </row>
    <row r="39" spans="1:55" ht="25.25" customHeight="1" thickBot="1">
      <c r="A39" s="818">
        <v>4425176935</v>
      </c>
      <c r="B39" s="818"/>
      <c r="C39" s="818"/>
      <c r="D39" s="818"/>
      <c r="E39" s="818"/>
      <c r="F39" s="818"/>
      <c r="G39" s="818">
        <v>3985597465</v>
      </c>
      <c r="H39" s="818"/>
      <c r="I39" s="818"/>
      <c r="J39" s="818"/>
      <c r="K39" s="818"/>
      <c r="L39" s="818"/>
      <c r="M39" s="819">
        <v>865145555</v>
      </c>
      <c r="N39" s="819"/>
      <c r="O39" s="819"/>
      <c r="P39" s="819"/>
      <c r="Q39" s="819"/>
      <c r="R39" s="819"/>
      <c r="S39" s="818">
        <v>771952511</v>
      </c>
      <c r="T39" s="818"/>
      <c r="U39" s="818"/>
      <c r="V39" s="818"/>
      <c r="W39" s="818"/>
      <c r="X39" s="818"/>
      <c r="Y39" s="820">
        <v>4364931468</v>
      </c>
      <c r="Z39" s="820"/>
      <c r="AA39" s="820"/>
      <c r="AB39" s="820"/>
      <c r="AC39" s="820"/>
      <c r="AD39" s="820"/>
      <c r="AE39" s="820">
        <v>3896315470</v>
      </c>
      <c r="AF39" s="820"/>
      <c r="AG39" s="820"/>
      <c r="AH39" s="820"/>
      <c r="AI39" s="820"/>
      <c r="AJ39" s="820"/>
      <c r="AK39" s="220"/>
      <c r="AL39" s="220"/>
      <c r="AM39" s="220"/>
    </row>
    <row r="40" spans="1:55" ht="18" customHeight="1" thickBot="1">
      <c r="A40" s="234"/>
      <c r="B40" s="234"/>
      <c r="C40" s="234"/>
      <c r="D40" s="234"/>
      <c r="E40" s="234"/>
      <c r="F40" s="234"/>
      <c r="G40" s="234"/>
      <c r="H40" s="234"/>
      <c r="I40" s="234"/>
      <c r="J40" s="234"/>
      <c r="K40" s="234"/>
      <c r="L40" s="234"/>
      <c r="M40" s="234"/>
      <c r="N40" s="234"/>
      <c r="O40" s="234"/>
      <c r="P40" s="234"/>
      <c r="Q40" s="234"/>
      <c r="R40" s="234"/>
      <c r="S40" s="234"/>
      <c r="T40" s="234"/>
      <c r="U40" s="234"/>
      <c r="V40" s="234"/>
      <c r="W40" s="234"/>
      <c r="X40" s="234"/>
      <c r="Y40" s="234"/>
      <c r="Z40" s="234"/>
      <c r="AA40" s="234"/>
      <c r="AB40" s="234"/>
      <c r="AC40" s="234"/>
      <c r="AD40" s="234"/>
      <c r="AE40" s="234"/>
      <c r="AF40" s="234"/>
      <c r="AG40" s="234"/>
      <c r="AH40" s="234"/>
      <c r="AI40" s="234"/>
      <c r="AJ40" s="234"/>
      <c r="AK40" s="220"/>
      <c r="AL40" s="220"/>
      <c r="AM40" s="220"/>
    </row>
    <row r="41" spans="1:55" ht="25.25" customHeight="1">
      <c r="A41" s="830" t="s">
        <v>664</v>
      </c>
      <c r="B41" s="831"/>
      <c r="C41" s="831"/>
      <c r="D41" s="831"/>
      <c r="E41" s="831"/>
      <c r="F41" s="832"/>
      <c r="G41" s="833" t="s">
        <v>665</v>
      </c>
      <c r="H41" s="821"/>
      <c r="I41" s="821"/>
      <c r="J41" s="821"/>
      <c r="K41" s="821"/>
      <c r="L41" s="822"/>
      <c r="M41" s="834" t="s">
        <v>753</v>
      </c>
      <c r="N41" s="821"/>
      <c r="O41" s="821"/>
      <c r="P41" s="821"/>
      <c r="Q41" s="821"/>
      <c r="R41" s="822"/>
      <c r="S41" s="834" t="s">
        <v>666</v>
      </c>
      <c r="T41" s="821"/>
      <c r="U41" s="821"/>
      <c r="V41" s="821"/>
      <c r="W41" s="821"/>
      <c r="X41" s="822"/>
      <c r="Y41" s="835" t="s">
        <v>245</v>
      </c>
      <c r="Z41" s="821"/>
      <c r="AA41" s="821"/>
      <c r="AB41" s="821"/>
      <c r="AC41" s="821"/>
      <c r="AD41" s="822"/>
      <c r="AE41" s="835" t="s">
        <v>246</v>
      </c>
      <c r="AF41" s="821"/>
      <c r="AG41" s="821"/>
      <c r="AH41" s="821"/>
      <c r="AI41" s="821"/>
      <c r="AJ41" s="821"/>
      <c r="AK41" s="220"/>
      <c r="AL41" s="220"/>
      <c r="AM41" s="220"/>
    </row>
    <row r="42" spans="1:55" ht="25.25" customHeight="1" thickBot="1">
      <c r="A42" s="818">
        <v>201168811</v>
      </c>
      <c r="B42" s="818"/>
      <c r="C42" s="818"/>
      <c r="D42" s="818"/>
      <c r="E42" s="818"/>
      <c r="F42" s="818"/>
      <c r="G42" s="828">
        <v>163241169</v>
      </c>
      <c r="H42" s="828"/>
      <c r="I42" s="828"/>
      <c r="J42" s="828"/>
      <c r="K42" s="828"/>
      <c r="L42" s="828"/>
      <c r="M42" s="828">
        <v>5684266</v>
      </c>
      <c r="N42" s="828"/>
      <c r="O42" s="828"/>
      <c r="P42" s="828"/>
      <c r="Q42" s="828"/>
      <c r="R42" s="828"/>
      <c r="S42" s="828">
        <v>21401688</v>
      </c>
      <c r="T42" s="828"/>
      <c r="U42" s="828"/>
      <c r="V42" s="828"/>
      <c r="W42" s="828"/>
      <c r="X42" s="828"/>
      <c r="Y42" s="828">
        <v>404267927</v>
      </c>
      <c r="Z42" s="828"/>
      <c r="AA42" s="828"/>
      <c r="AB42" s="828"/>
      <c r="AC42" s="828"/>
      <c r="AD42" s="828"/>
      <c r="AE42" s="829">
        <f>SUM(G39,S39,AE39,A42:L42,S42:AD42)</f>
        <v>9443945041</v>
      </c>
      <c r="AF42" s="829"/>
      <c r="AG42" s="829"/>
      <c r="AH42" s="829"/>
      <c r="AI42" s="829"/>
      <c r="AJ42" s="829"/>
      <c r="AK42" s="235"/>
      <c r="AL42" s="235"/>
      <c r="AM42" s="235"/>
      <c r="AW42" s="826"/>
      <c r="AX42" s="827"/>
      <c r="AY42" s="827"/>
      <c r="AZ42" s="827"/>
      <c r="BA42" s="827"/>
      <c r="BB42" s="827"/>
      <c r="BC42" s="827"/>
    </row>
    <row r="43" spans="1:55" ht="15" customHeight="1">
      <c r="A43" s="220" t="s">
        <v>689</v>
      </c>
      <c r="B43" s="220"/>
      <c r="C43" s="220"/>
      <c r="D43" s="220"/>
      <c r="E43" s="220"/>
      <c r="F43" s="220"/>
      <c r="G43" s="220"/>
      <c r="H43" s="220"/>
      <c r="I43" s="220"/>
      <c r="J43" s="220"/>
      <c r="K43" s="220"/>
      <c r="L43" s="220"/>
      <c r="M43" s="220"/>
      <c r="N43" s="220"/>
      <c r="O43" s="220"/>
      <c r="P43" s="220"/>
      <c r="Q43" s="220"/>
      <c r="R43" s="220"/>
      <c r="S43" s="220"/>
      <c r="T43" s="220"/>
      <c r="U43" s="220"/>
      <c r="V43" s="220"/>
      <c r="W43" s="220"/>
      <c r="X43" s="220"/>
      <c r="Y43" s="220"/>
      <c r="Z43" s="220"/>
      <c r="AA43" s="220"/>
      <c r="AB43" s="220"/>
      <c r="AC43" s="220"/>
      <c r="AD43" s="220"/>
      <c r="AE43" s="220"/>
      <c r="AF43" s="220"/>
      <c r="AG43" s="220"/>
      <c r="AH43" s="220"/>
      <c r="AI43" s="220"/>
      <c r="AJ43" s="220"/>
      <c r="AK43" s="220"/>
      <c r="AL43" s="220"/>
      <c r="AM43" s="220"/>
    </row>
  </sheetData>
  <customSheetViews>
    <customSheetView guid="{378F29C8-92BB-4ADE-B7C9-C2099B1BDB80}" showPageBreaks="1" view="pageBreakPreview" topLeftCell="A19">
      <selection activeCell="AJ33" sqref="AJ33:AL33"/>
      <pageMargins left="0.59055118110236227" right="0.51181102362204722" top="0.78740157480314965" bottom="0.78740157480314965" header="0.51181102362204722" footer="0.51181102362204722"/>
      <pageSetup paperSize="9" scale="86" firstPageNumber="148" orientation="portrait" useFirstPageNumber="1" r:id="rId1"/>
      <headerFooter alignWithMargins="0"/>
    </customSheetView>
    <customSheetView guid="{E915AD50-E2BA-4B87-8EFB-8C8783D74250}" showPageBreaks="1" printArea="1" view="pageBreakPreview" topLeftCell="A25">
      <selection activeCell="L35" sqref="L35"/>
      <pageMargins left="0.59055118110236227" right="0.31496062992125984" top="0.78740157480314965" bottom="0.78740157480314965" header="0.51181102362204722" footer="0.51181102362204722"/>
      <pageSetup paperSize="9" scale="93" firstPageNumber="148" orientation="portrait" useFirstPageNumber="1" r:id="rId2"/>
      <headerFooter alignWithMargins="0"/>
    </customSheetView>
    <customSheetView guid="{D533129D-736A-498B-A442-92C714A2889C}" showPageBreaks="1" printArea="1" view="pageBreakPreview" topLeftCell="A25">
      <selection activeCell="L35" sqref="L35"/>
      <pageMargins left="0.59055118110236227" right="0.31496062992125984" top="0.78740157480314965" bottom="0.78740157480314965" header="0.51181102362204722" footer="0.51181102362204722"/>
      <pageSetup paperSize="9" scale="93" firstPageNumber="148" orientation="portrait" useFirstPageNumber="1" r:id="rId3"/>
      <headerFooter alignWithMargins="0"/>
    </customSheetView>
    <customSheetView guid="{90A86BFC-5A29-47A1-B16B-2C88BEE8AA08}" showPageBreaks="1" printArea="1" view="pageBreakPreview" topLeftCell="A25">
      <selection activeCell="L35" sqref="L35"/>
      <pageMargins left="0.59055118110236227" right="0.31496062992125984" top="0.78740157480314965" bottom="0.78740157480314965" header="0.51181102362204722" footer="0.51181102362204722"/>
      <pageSetup paperSize="9" scale="93" firstPageNumber="148" orientation="portrait" useFirstPageNumber="1" r:id="rId4"/>
      <headerFooter alignWithMargins="0"/>
    </customSheetView>
    <customSheetView guid="{3EB8CC3E-9A82-4E16-A97F-626541589659}" showPageBreaks="1" printArea="1" view="pageBreakPreview" topLeftCell="A25">
      <selection activeCell="L35" sqref="L35"/>
      <pageMargins left="0.59055118110236227" right="0.31496062992125984" top="0.78740157480314965" bottom="0.78740157480314965" header="0.51181102362204722" footer="0.51181102362204722"/>
      <pageSetup paperSize="9" scale="93" firstPageNumber="148" orientation="portrait" useFirstPageNumber="1" r:id="rId5"/>
      <headerFooter alignWithMargins="0"/>
    </customSheetView>
    <customSheetView guid="{36BB60DB-041E-4283-9C5E-6CB41743C82C}" showPageBreaks="1" printArea="1" view="pageBreakPreview" topLeftCell="A25">
      <selection activeCell="L35" sqref="L35"/>
      <pageMargins left="0.59055118110236227" right="0.31496062992125984" top="0.78740157480314965" bottom="0.78740157480314965" header="0.51181102362204722" footer="0.51181102362204722"/>
      <pageSetup paperSize="9" scale="93" firstPageNumber="148" orientation="portrait" useFirstPageNumber="1" r:id="rId6"/>
      <headerFooter alignWithMargins="0"/>
    </customSheetView>
    <customSheetView guid="{BF4B2B80-652C-4497-A8CD-0B9D15218EEA}" showPageBreaks="1" printArea="1" view="pageBreakPreview" topLeftCell="A25">
      <selection activeCell="L35" sqref="L35"/>
      <pageMargins left="0.59055118110236227" right="0.31496062992125984" top="0.78740157480314965" bottom="0.78740157480314965" header="0.51181102362204722" footer="0.51181102362204722"/>
      <pageSetup paperSize="9" scale="93" firstPageNumber="148" orientation="portrait" useFirstPageNumber="1" r:id="rId7"/>
      <headerFooter alignWithMargins="0"/>
    </customSheetView>
    <customSheetView guid="{3A745724-A3E9-4CE2-9AF5-16042FA6772E}" showPageBreaks="1" printArea="1" view="pageBreakPreview">
      <selection activeCell="AM37" sqref="AM37"/>
      <pageMargins left="0.59055118110236227" right="0.31496062992125984" top="0.78740157480314965" bottom="0.78740157480314965" header="0.51181102362204722" footer="0.51181102362204722"/>
      <pageSetup paperSize="9" scale="93" firstPageNumber="148" orientation="portrait" useFirstPageNumber="1" r:id="rId8"/>
      <headerFooter alignWithMargins="0"/>
    </customSheetView>
    <customSheetView guid="{C0D1F2EE-D3C8-4F38-B430-B11033DBCA91}" showPageBreaks="1" printArea="1" view="pageBreakPreview" topLeftCell="A25">
      <selection activeCell="L35" sqref="L35"/>
      <pageMargins left="0.59055118110236227" right="0.31496062992125984" top="0.78740157480314965" bottom="0.78740157480314965" header="0.51181102362204722" footer="0.51181102362204722"/>
      <pageSetup paperSize="9" scale="93" firstPageNumber="148" orientation="portrait" useFirstPageNumber="1" r:id="rId9"/>
      <headerFooter alignWithMargins="0"/>
    </customSheetView>
    <customSheetView guid="{6380E969-9150-4DC9-BD07-C27618D1043B}" showPageBreaks="1" printArea="1" view="pageBreakPreview">
      <selection activeCell="AM37" sqref="AM37"/>
      <pageMargins left="0.59055118110236227" right="0.31496062992125984" top="0.78740157480314965" bottom="0.78740157480314965" header="0.51181102362204722" footer="0.51181102362204722"/>
      <pageSetup paperSize="9" scale="93" firstPageNumber="148" orientation="portrait" useFirstPageNumber="1" r:id="rId10"/>
      <headerFooter alignWithMargins="0"/>
    </customSheetView>
    <customSheetView guid="{38C25886-CB6F-4791-A7C3-87C355F1046F}" showPageBreaks="1" printArea="1" view="pageBreakPreview" topLeftCell="A25">
      <selection activeCell="L35" sqref="L35"/>
      <pageMargins left="0.59055118110236227" right="0.31496062992125984" top="0.78740157480314965" bottom="0.78740157480314965" header="0.51181102362204722" footer="0.51181102362204722"/>
      <pageSetup paperSize="9" scale="93" firstPageNumber="148" orientation="portrait" useFirstPageNumber="1" r:id="rId11"/>
      <headerFooter alignWithMargins="0"/>
    </customSheetView>
    <customSheetView guid="{4ED3DD2F-8CAA-4A09-878B-C46395F0A843}" showPageBreaks="1" printArea="1" view="pageBreakPreview" topLeftCell="A25">
      <selection activeCell="L35" sqref="L35"/>
      <pageMargins left="0.59055118110236227" right="0.31496062992125984" top="0.78740157480314965" bottom="0.78740157480314965" header="0.51181102362204722" footer="0.51181102362204722"/>
      <pageSetup paperSize="9" scale="93" firstPageNumber="148" orientation="portrait" useFirstPageNumber="1" r:id="rId12"/>
      <headerFooter alignWithMargins="0"/>
    </customSheetView>
    <customSheetView guid="{A19DCD98-7108-4C1C-AB15-215177A88340}" showPageBreaks="1" printArea="1" view="pageBreakPreview" topLeftCell="A25">
      <selection activeCell="L35" sqref="L35"/>
      <pageMargins left="0.59055118110236227" right="0.31496062992125984" top="0.78740157480314965" bottom="0.78740157480314965" header="0.51181102362204722" footer="0.51181102362204722"/>
      <pageSetup paperSize="9" scale="93" firstPageNumber="148" orientation="portrait" useFirstPageNumber="1" r:id="rId13"/>
      <headerFooter alignWithMargins="0"/>
    </customSheetView>
    <customSheetView guid="{C9DA7DD4-8D8F-46CB-8ADE-6A720D9EA476}" showPageBreaks="1" printArea="1" view="pageBreakPreview" topLeftCell="A25">
      <selection activeCell="L35" sqref="L35"/>
      <pageMargins left="0.59055118110236227" right="0.31496062992125984" top="0.78740157480314965" bottom="0.78740157480314965" header="0.51181102362204722" footer="0.51181102362204722"/>
      <pageSetup paperSize="9" scale="93" firstPageNumber="148" orientation="portrait" useFirstPageNumber="1" r:id="rId14"/>
      <headerFooter alignWithMargins="0"/>
    </customSheetView>
    <customSheetView guid="{71F5222F-F46C-4BE2-8A3D-CE83EDF671DC}" showPageBreaks="1" printArea="1" view="pageBreakPreview" topLeftCell="A25">
      <selection activeCell="L35" sqref="L35"/>
      <pageMargins left="0.59055118110236227" right="0.31496062992125984" top="0.78740157480314965" bottom="0.78740157480314965" header="0.51181102362204722" footer="0.51181102362204722"/>
      <pageSetup paperSize="9" scale="93" firstPageNumber="148" orientation="portrait" useFirstPageNumber="1" r:id="rId15"/>
      <headerFooter alignWithMargins="0"/>
    </customSheetView>
    <customSheetView guid="{971791CA-EC65-441D-904E-2D910B41BB6F}" showPageBreaks="1" printArea="1" view="pageBreakPreview" topLeftCell="A25">
      <selection activeCell="L35" sqref="L35"/>
      <pageMargins left="0.59055118110236227" right="0.31496062992125984" top="0.78740157480314965" bottom="0.78740157480314965" header="0.51181102362204722" footer="0.51181102362204722"/>
      <pageSetup paperSize="9" scale="93" firstPageNumber="148" orientation="portrait" useFirstPageNumber="1" r:id="rId16"/>
      <headerFooter alignWithMargins="0"/>
    </customSheetView>
    <customSheetView guid="{20AE4CA4-61C1-4B1C-9914-391FCF28BAB4}" showPageBreaks="1" printArea="1" view="pageBreakPreview" topLeftCell="A40">
      <selection activeCell="C41" sqref="C41:F41"/>
      <pageMargins left="0.59055118110236227" right="0.51181102362204722" top="0.78740157480314965" bottom="0.78740157480314965" header="0.51181102362204722" footer="0.51181102362204722"/>
      <pageSetup paperSize="9" scale="86" firstPageNumber="148" orientation="portrait" useFirstPageNumber="1" r:id="rId17"/>
      <headerFooter alignWithMargins="0"/>
    </customSheetView>
    <customSheetView guid="{ACF7D32B-F82D-4EA0-BCE1-A3C3FF1B008D}" showPageBreaks="1" view="pageBreakPreview" topLeftCell="A19">
      <selection activeCell="AJ33" sqref="AJ33:AL33"/>
      <pageMargins left="0.59055118110236227" right="0.51181102362204722" top="0.78740157480314965" bottom="0.78740157480314965" header="0.51181102362204722" footer="0.51181102362204722"/>
      <pageSetup paperSize="9" scale="86" firstPageNumber="148" orientation="portrait" useFirstPageNumber="1" r:id="rId18"/>
      <headerFooter alignWithMargins="0"/>
    </customSheetView>
  </customSheetViews>
  <mergeCells count="213">
    <mergeCell ref="AI3:AM3"/>
    <mergeCell ref="AI4:AM4"/>
    <mergeCell ref="AI5:AM5"/>
    <mergeCell ref="AI6:AM6"/>
    <mergeCell ref="AI7:AM7"/>
    <mergeCell ref="AD3:AH3"/>
    <mergeCell ref="AJ31:AL31"/>
    <mergeCell ref="AJ32:AL32"/>
    <mergeCell ref="AJ33:AL33"/>
    <mergeCell ref="AC11:AD11"/>
    <mergeCell ref="AG11:AH11"/>
    <mergeCell ref="AJ11:AL11"/>
    <mergeCell ref="AG12:AH12"/>
    <mergeCell ref="AJ12:AL12"/>
    <mergeCell ref="AB15:AD15"/>
    <mergeCell ref="AF15:AH15"/>
    <mergeCell ref="AJ15:AL15"/>
    <mergeCell ref="AF18:AI18"/>
    <mergeCell ref="AJ18:AM18"/>
    <mergeCell ref="AB21:AD21"/>
    <mergeCell ref="AF21:AH21"/>
    <mergeCell ref="AJ21:AL21"/>
    <mergeCell ref="AF24:AI24"/>
    <mergeCell ref="AJ24:AM24"/>
    <mergeCell ref="A5:I5"/>
    <mergeCell ref="T3:X3"/>
    <mergeCell ref="O3:S3"/>
    <mergeCell ref="A4:I4"/>
    <mergeCell ref="A3:I3"/>
    <mergeCell ref="J3:N3"/>
    <mergeCell ref="A6:I6"/>
    <mergeCell ref="AJ10:AM10"/>
    <mergeCell ref="A7:I7"/>
    <mergeCell ref="A10:G10"/>
    <mergeCell ref="H10:K10"/>
    <mergeCell ref="L10:O10"/>
    <mergeCell ref="P10:S10"/>
    <mergeCell ref="T10:W10"/>
    <mergeCell ref="X10:AA10"/>
    <mergeCell ref="AB10:AE10"/>
    <mergeCell ref="AF10:AI10"/>
    <mergeCell ref="AD6:AH6"/>
    <mergeCell ref="Y3:AC3"/>
    <mergeCell ref="AD5:AH5"/>
    <mergeCell ref="AD4:AH4"/>
    <mergeCell ref="Y4:AC4"/>
    <mergeCell ref="Y5:AC5"/>
    <mergeCell ref="O4:S4"/>
    <mergeCell ref="B12:G12"/>
    <mergeCell ref="I12:J12"/>
    <mergeCell ref="M12:N12"/>
    <mergeCell ref="Q12:R12"/>
    <mergeCell ref="U12:V12"/>
    <mergeCell ref="Y12:Z12"/>
    <mergeCell ref="AC12:AD12"/>
    <mergeCell ref="A11:G11"/>
    <mergeCell ref="I11:J11"/>
    <mergeCell ref="M11:N11"/>
    <mergeCell ref="Q11:R11"/>
    <mergeCell ref="U11:V11"/>
    <mergeCell ref="Y11:Z11"/>
    <mergeCell ref="B13:G13"/>
    <mergeCell ref="I13:J13"/>
    <mergeCell ref="M13:N13"/>
    <mergeCell ref="Q13:R13"/>
    <mergeCell ref="U13:V13"/>
    <mergeCell ref="Y13:Z13"/>
    <mergeCell ref="AC13:AD13"/>
    <mergeCell ref="AG13:AH13"/>
    <mergeCell ref="AJ13:AL13"/>
    <mergeCell ref="A14:G14"/>
    <mergeCell ref="I14:J14"/>
    <mergeCell ref="M14:N14"/>
    <mergeCell ref="Q14:R14"/>
    <mergeCell ref="U14:V14"/>
    <mergeCell ref="Y14:Z14"/>
    <mergeCell ref="AC14:AD14"/>
    <mergeCell ref="AG14:AH14"/>
    <mergeCell ref="AJ14:AL14"/>
    <mergeCell ref="A18:G18"/>
    <mergeCell ref="H18:K18"/>
    <mergeCell ref="L18:O18"/>
    <mergeCell ref="P18:S18"/>
    <mergeCell ref="T18:W18"/>
    <mergeCell ref="X18:AA18"/>
    <mergeCell ref="AB18:AE18"/>
    <mergeCell ref="A15:G15"/>
    <mergeCell ref="H15:J15"/>
    <mergeCell ref="L15:N15"/>
    <mergeCell ref="P15:R15"/>
    <mergeCell ref="T15:V15"/>
    <mergeCell ref="X15:Z15"/>
    <mergeCell ref="A19:G19"/>
    <mergeCell ref="I19:J19"/>
    <mergeCell ref="M19:N19"/>
    <mergeCell ref="Q19:R19"/>
    <mergeCell ref="U19:V19"/>
    <mergeCell ref="Y19:Z19"/>
    <mergeCell ref="AC19:AD19"/>
    <mergeCell ref="AG19:AH19"/>
    <mergeCell ref="AJ19:AL19"/>
    <mergeCell ref="A20:G20"/>
    <mergeCell ref="I20:J20"/>
    <mergeCell ref="M20:N20"/>
    <mergeCell ref="Q20:R20"/>
    <mergeCell ref="U20:V20"/>
    <mergeCell ref="Y20:Z20"/>
    <mergeCell ref="AC20:AD20"/>
    <mergeCell ref="AG20:AH20"/>
    <mergeCell ref="AJ20:AL20"/>
    <mergeCell ref="A24:G24"/>
    <mergeCell ref="H24:K24"/>
    <mergeCell ref="L24:O24"/>
    <mergeCell ref="P24:S24"/>
    <mergeCell ref="T24:W24"/>
    <mergeCell ref="X24:AA24"/>
    <mergeCell ref="AB24:AE24"/>
    <mergeCell ref="A21:G21"/>
    <mergeCell ref="H21:J21"/>
    <mergeCell ref="L21:N21"/>
    <mergeCell ref="P21:R21"/>
    <mergeCell ref="T21:V21"/>
    <mergeCell ref="X21:Z21"/>
    <mergeCell ref="A25:G25"/>
    <mergeCell ref="I25:J25"/>
    <mergeCell ref="M25:N25"/>
    <mergeCell ref="Q25:R25"/>
    <mergeCell ref="U25:V25"/>
    <mergeCell ref="Y25:Z25"/>
    <mergeCell ref="AC25:AD25"/>
    <mergeCell ref="AG25:AH25"/>
    <mergeCell ref="AJ25:AL25"/>
    <mergeCell ref="A26:G26"/>
    <mergeCell ref="I26:J26"/>
    <mergeCell ref="M26:N26"/>
    <mergeCell ref="Q26:R26"/>
    <mergeCell ref="U26:V26"/>
    <mergeCell ref="Y26:Z26"/>
    <mergeCell ref="AC26:AD26"/>
    <mergeCell ref="AG26:AH26"/>
    <mergeCell ref="AJ26:AL26"/>
    <mergeCell ref="AB27:AD27"/>
    <mergeCell ref="AF27:AH27"/>
    <mergeCell ref="AJ27:AL27"/>
    <mergeCell ref="A30:G30"/>
    <mergeCell ref="A27:G27"/>
    <mergeCell ref="H27:J27"/>
    <mergeCell ref="L27:N27"/>
    <mergeCell ref="P27:R27"/>
    <mergeCell ref="T27:V27"/>
    <mergeCell ref="X27:Z27"/>
    <mergeCell ref="H30:N30"/>
    <mergeCell ref="O30:U30"/>
    <mergeCell ref="V30:AB30"/>
    <mergeCell ref="AC30:AI30"/>
    <mergeCell ref="AJ30:AM30"/>
    <mergeCell ref="A33:G33"/>
    <mergeCell ref="I33:M33"/>
    <mergeCell ref="P33:T33"/>
    <mergeCell ref="W33:AA33"/>
    <mergeCell ref="A37:L37"/>
    <mergeCell ref="M37:X37"/>
    <mergeCell ref="Y37:AJ37"/>
    <mergeCell ref="AD33:AH33"/>
    <mergeCell ref="A31:G31"/>
    <mergeCell ref="I31:M31"/>
    <mergeCell ref="P31:T31"/>
    <mergeCell ref="W31:AA31"/>
    <mergeCell ref="A32:G32"/>
    <mergeCell ref="I32:M32"/>
    <mergeCell ref="P32:T32"/>
    <mergeCell ref="W32:AA32"/>
    <mergeCell ref="AD31:AH31"/>
    <mergeCell ref="AD32:AH32"/>
    <mergeCell ref="AW42:BC42"/>
    <mergeCell ref="A42:F42"/>
    <mergeCell ref="G42:L42"/>
    <mergeCell ref="M42:R42"/>
    <mergeCell ref="S42:X42"/>
    <mergeCell ref="Y42:AD42"/>
    <mergeCell ref="AE42:AJ42"/>
    <mergeCell ref="A41:F41"/>
    <mergeCell ref="G41:L41"/>
    <mergeCell ref="M41:R41"/>
    <mergeCell ref="S41:X41"/>
    <mergeCell ref="Y41:AD41"/>
    <mergeCell ref="AE41:AJ41"/>
    <mergeCell ref="A39:F39"/>
    <mergeCell ref="G39:L39"/>
    <mergeCell ref="M39:R39"/>
    <mergeCell ref="S39:X39"/>
    <mergeCell ref="Y39:AD39"/>
    <mergeCell ref="AE39:AJ39"/>
    <mergeCell ref="A38:F38"/>
    <mergeCell ref="G38:L38"/>
    <mergeCell ref="M38:R38"/>
    <mergeCell ref="S38:X38"/>
    <mergeCell ref="Y38:AD38"/>
    <mergeCell ref="AE38:AJ38"/>
    <mergeCell ref="O5:S5"/>
    <mergeCell ref="T4:X4"/>
    <mergeCell ref="T5:X5"/>
    <mergeCell ref="J7:N7"/>
    <mergeCell ref="O7:S7"/>
    <mergeCell ref="T7:X7"/>
    <mergeCell ref="Y7:AC7"/>
    <mergeCell ref="AD7:AH7"/>
    <mergeCell ref="J4:N4"/>
    <mergeCell ref="J5:N5"/>
    <mergeCell ref="J6:N6"/>
    <mergeCell ref="O6:S6"/>
    <mergeCell ref="T6:X6"/>
    <mergeCell ref="Y6:AC6"/>
  </mergeCells>
  <phoneticPr fontId="3"/>
  <pageMargins left="0.59055118110236227" right="0.51181102362204722" top="0.78740157480314965" bottom="0.78740157480314965" header="0.51181102362204722" footer="0.51181102362204722"/>
  <pageSetup paperSize="9" scale="83" firstPageNumber="148" fitToHeight="0" orientation="portrait" useFirstPageNumber="1" r:id="rId19"/>
  <headerFooter alignWithMargins="0"/>
  <legacyDrawing r:id="rId2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43"/>
  <sheetViews>
    <sheetView view="pageBreakPreview" zoomScaleNormal="100" zoomScaleSheetLayoutView="100" workbookViewId="0">
      <selection activeCell="D44" sqref="D44"/>
    </sheetView>
  </sheetViews>
  <sheetFormatPr defaultColWidth="10.4140625" defaultRowHeight="35.9" customHeight="1"/>
  <cols>
    <col min="1" max="3" width="3.08203125" style="246" customWidth="1"/>
    <col min="4" max="4" width="31" style="246" customWidth="1"/>
    <col min="5" max="7" width="14.6640625" style="246" customWidth="1"/>
    <col min="8" max="8" width="12.4140625" style="246" customWidth="1"/>
    <col min="9" max="256" width="10.4140625" style="246"/>
    <col min="257" max="259" width="3.08203125" style="246" customWidth="1"/>
    <col min="260" max="260" width="30.5" style="246" customWidth="1"/>
    <col min="261" max="261" width="12.4140625" style="246" customWidth="1"/>
    <col min="262" max="263" width="14.4140625" style="246" customWidth="1"/>
    <col min="264" max="264" width="12.4140625" style="246" customWidth="1"/>
    <col min="265" max="512" width="10.4140625" style="246"/>
    <col min="513" max="515" width="3.08203125" style="246" customWidth="1"/>
    <col min="516" max="516" width="30.5" style="246" customWidth="1"/>
    <col min="517" max="517" width="12.4140625" style="246" customWidth="1"/>
    <col min="518" max="519" width="14.4140625" style="246" customWidth="1"/>
    <col min="520" max="520" width="12.4140625" style="246" customWidth="1"/>
    <col min="521" max="768" width="10.4140625" style="246"/>
    <col min="769" max="771" width="3.08203125" style="246" customWidth="1"/>
    <col min="772" max="772" width="30.5" style="246" customWidth="1"/>
    <col min="773" max="773" width="12.4140625" style="246" customWidth="1"/>
    <col min="774" max="775" width="14.4140625" style="246" customWidth="1"/>
    <col min="776" max="776" width="12.4140625" style="246" customWidth="1"/>
    <col min="777" max="1024" width="10.4140625" style="246"/>
    <col min="1025" max="1027" width="3.08203125" style="246" customWidth="1"/>
    <col min="1028" max="1028" width="30.5" style="246" customWidth="1"/>
    <col min="1029" max="1029" width="12.4140625" style="246" customWidth="1"/>
    <col min="1030" max="1031" width="14.4140625" style="246" customWidth="1"/>
    <col min="1032" max="1032" width="12.4140625" style="246" customWidth="1"/>
    <col min="1033" max="1280" width="10.4140625" style="246"/>
    <col min="1281" max="1283" width="3.08203125" style="246" customWidth="1"/>
    <col min="1284" max="1284" width="30.5" style="246" customWidth="1"/>
    <col min="1285" max="1285" width="12.4140625" style="246" customWidth="1"/>
    <col min="1286" max="1287" width="14.4140625" style="246" customWidth="1"/>
    <col min="1288" max="1288" width="12.4140625" style="246" customWidth="1"/>
    <col min="1289" max="1536" width="10.4140625" style="246"/>
    <col min="1537" max="1539" width="3.08203125" style="246" customWidth="1"/>
    <col min="1540" max="1540" width="30.5" style="246" customWidth="1"/>
    <col min="1541" max="1541" width="12.4140625" style="246" customWidth="1"/>
    <col min="1542" max="1543" width="14.4140625" style="246" customWidth="1"/>
    <col min="1544" max="1544" width="12.4140625" style="246" customWidth="1"/>
    <col min="1545" max="1792" width="10.4140625" style="246"/>
    <col min="1793" max="1795" width="3.08203125" style="246" customWidth="1"/>
    <col min="1796" max="1796" width="30.5" style="246" customWidth="1"/>
    <col min="1797" max="1797" width="12.4140625" style="246" customWidth="1"/>
    <col min="1798" max="1799" width="14.4140625" style="246" customWidth="1"/>
    <col min="1800" max="1800" width="12.4140625" style="246" customWidth="1"/>
    <col min="1801" max="2048" width="10.4140625" style="246"/>
    <col min="2049" max="2051" width="3.08203125" style="246" customWidth="1"/>
    <col min="2052" max="2052" width="30.5" style="246" customWidth="1"/>
    <col min="2053" max="2053" width="12.4140625" style="246" customWidth="1"/>
    <col min="2054" max="2055" width="14.4140625" style="246" customWidth="1"/>
    <col min="2056" max="2056" width="12.4140625" style="246" customWidth="1"/>
    <col min="2057" max="2304" width="10.4140625" style="246"/>
    <col min="2305" max="2307" width="3.08203125" style="246" customWidth="1"/>
    <col min="2308" max="2308" width="30.5" style="246" customWidth="1"/>
    <col min="2309" max="2309" width="12.4140625" style="246" customWidth="1"/>
    <col min="2310" max="2311" width="14.4140625" style="246" customWidth="1"/>
    <col min="2312" max="2312" width="12.4140625" style="246" customWidth="1"/>
    <col min="2313" max="2560" width="10.4140625" style="246"/>
    <col min="2561" max="2563" width="3.08203125" style="246" customWidth="1"/>
    <col min="2564" max="2564" width="30.5" style="246" customWidth="1"/>
    <col min="2565" max="2565" width="12.4140625" style="246" customWidth="1"/>
    <col min="2566" max="2567" width="14.4140625" style="246" customWidth="1"/>
    <col min="2568" max="2568" width="12.4140625" style="246" customWidth="1"/>
    <col min="2569" max="2816" width="10.4140625" style="246"/>
    <col min="2817" max="2819" width="3.08203125" style="246" customWidth="1"/>
    <col min="2820" max="2820" width="30.5" style="246" customWidth="1"/>
    <col min="2821" max="2821" width="12.4140625" style="246" customWidth="1"/>
    <col min="2822" max="2823" width="14.4140625" style="246" customWidth="1"/>
    <col min="2824" max="2824" width="12.4140625" style="246" customWidth="1"/>
    <col min="2825" max="3072" width="10.4140625" style="246"/>
    <col min="3073" max="3075" width="3.08203125" style="246" customWidth="1"/>
    <col min="3076" max="3076" width="30.5" style="246" customWidth="1"/>
    <col min="3077" max="3077" width="12.4140625" style="246" customWidth="1"/>
    <col min="3078" max="3079" width="14.4140625" style="246" customWidth="1"/>
    <col min="3080" max="3080" width="12.4140625" style="246" customWidth="1"/>
    <col min="3081" max="3328" width="10.4140625" style="246"/>
    <col min="3329" max="3331" width="3.08203125" style="246" customWidth="1"/>
    <col min="3332" max="3332" width="30.5" style="246" customWidth="1"/>
    <col min="3333" max="3333" width="12.4140625" style="246" customWidth="1"/>
    <col min="3334" max="3335" width="14.4140625" style="246" customWidth="1"/>
    <col min="3336" max="3336" width="12.4140625" style="246" customWidth="1"/>
    <col min="3337" max="3584" width="10.4140625" style="246"/>
    <col min="3585" max="3587" width="3.08203125" style="246" customWidth="1"/>
    <col min="3588" max="3588" width="30.5" style="246" customWidth="1"/>
    <col min="3589" max="3589" width="12.4140625" style="246" customWidth="1"/>
    <col min="3590" max="3591" width="14.4140625" style="246" customWidth="1"/>
    <col min="3592" max="3592" width="12.4140625" style="246" customWidth="1"/>
    <col min="3593" max="3840" width="10.4140625" style="246"/>
    <col min="3841" max="3843" width="3.08203125" style="246" customWidth="1"/>
    <col min="3844" max="3844" width="30.5" style="246" customWidth="1"/>
    <col min="3845" max="3845" width="12.4140625" style="246" customWidth="1"/>
    <col min="3846" max="3847" width="14.4140625" style="246" customWidth="1"/>
    <col min="3848" max="3848" width="12.4140625" style="246" customWidth="1"/>
    <col min="3849" max="4096" width="10.4140625" style="246"/>
    <col min="4097" max="4099" width="3.08203125" style="246" customWidth="1"/>
    <col min="4100" max="4100" width="30.5" style="246" customWidth="1"/>
    <col min="4101" max="4101" width="12.4140625" style="246" customWidth="1"/>
    <col min="4102" max="4103" width="14.4140625" style="246" customWidth="1"/>
    <col min="4104" max="4104" width="12.4140625" style="246" customWidth="1"/>
    <col min="4105" max="4352" width="10.4140625" style="246"/>
    <col min="4353" max="4355" width="3.08203125" style="246" customWidth="1"/>
    <col min="4356" max="4356" width="30.5" style="246" customWidth="1"/>
    <col min="4357" max="4357" width="12.4140625" style="246" customWidth="1"/>
    <col min="4358" max="4359" width="14.4140625" style="246" customWidth="1"/>
    <col min="4360" max="4360" width="12.4140625" style="246" customWidth="1"/>
    <col min="4361" max="4608" width="10.4140625" style="246"/>
    <col min="4609" max="4611" width="3.08203125" style="246" customWidth="1"/>
    <col min="4612" max="4612" width="30.5" style="246" customWidth="1"/>
    <col min="4613" max="4613" width="12.4140625" style="246" customWidth="1"/>
    <col min="4614" max="4615" width="14.4140625" style="246" customWidth="1"/>
    <col min="4616" max="4616" width="12.4140625" style="246" customWidth="1"/>
    <col min="4617" max="4864" width="10.4140625" style="246"/>
    <col min="4865" max="4867" width="3.08203125" style="246" customWidth="1"/>
    <col min="4868" max="4868" width="30.5" style="246" customWidth="1"/>
    <col min="4869" max="4869" width="12.4140625" style="246" customWidth="1"/>
    <col min="4870" max="4871" width="14.4140625" style="246" customWidth="1"/>
    <col min="4872" max="4872" width="12.4140625" style="246" customWidth="1"/>
    <col min="4873" max="5120" width="10.4140625" style="246"/>
    <col min="5121" max="5123" width="3.08203125" style="246" customWidth="1"/>
    <col min="5124" max="5124" width="30.5" style="246" customWidth="1"/>
    <col min="5125" max="5125" width="12.4140625" style="246" customWidth="1"/>
    <col min="5126" max="5127" width="14.4140625" style="246" customWidth="1"/>
    <col min="5128" max="5128" width="12.4140625" style="246" customWidth="1"/>
    <col min="5129" max="5376" width="10.4140625" style="246"/>
    <col min="5377" max="5379" width="3.08203125" style="246" customWidth="1"/>
    <col min="5380" max="5380" width="30.5" style="246" customWidth="1"/>
    <col min="5381" max="5381" width="12.4140625" style="246" customWidth="1"/>
    <col min="5382" max="5383" width="14.4140625" style="246" customWidth="1"/>
    <col min="5384" max="5384" width="12.4140625" style="246" customWidth="1"/>
    <col min="5385" max="5632" width="10.4140625" style="246"/>
    <col min="5633" max="5635" width="3.08203125" style="246" customWidth="1"/>
    <col min="5636" max="5636" width="30.5" style="246" customWidth="1"/>
    <col min="5637" max="5637" width="12.4140625" style="246" customWidth="1"/>
    <col min="5638" max="5639" width="14.4140625" style="246" customWidth="1"/>
    <col min="5640" max="5640" width="12.4140625" style="246" customWidth="1"/>
    <col min="5641" max="5888" width="10.4140625" style="246"/>
    <col min="5889" max="5891" width="3.08203125" style="246" customWidth="1"/>
    <col min="5892" max="5892" width="30.5" style="246" customWidth="1"/>
    <col min="5893" max="5893" width="12.4140625" style="246" customWidth="1"/>
    <col min="5894" max="5895" width="14.4140625" style="246" customWidth="1"/>
    <col min="5896" max="5896" width="12.4140625" style="246" customWidth="1"/>
    <col min="5897" max="6144" width="10.4140625" style="246"/>
    <col min="6145" max="6147" width="3.08203125" style="246" customWidth="1"/>
    <col min="6148" max="6148" width="30.5" style="246" customWidth="1"/>
    <col min="6149" max="6149" width="12.4140625" style="246" customWidth="1"/>
    <col min="6150" max="6151" width="14.4140625" style="246" customWidth="1"/>
    <col min="6152" max="6152" width="12.4140625" style="246" customWidth="1"/>
    <col min="6153" max="6400" width="10.4140625" style="246"/>
    <col min="6401" max="6403" width="3.08203125" style="246" customWidth="1"/>
    <col min="6404" max="6404" width="30.5" style="246" customWidth="1"/>
    <col min="6405" max="6405" width="12.4140625" style="246" customWidth="1"/>
    <col min="6406" max="6407" width="14.4140625" style="246" customWidth="1"/>
    <col min="6408" max="6408" width="12.4140625" style="246" customWidth="1"/>
    <col min="6409" max="6656" width="10.4140625" style="246"/>
    <col min="6657" max="6659" width="3.08203125" style="246" customWidth="1"/>
    <col min="6660" max="6660" width="30.5" style="246" customWidth="1"/>
    <col min="6661" max="6661" width="12.4140625" style="246" customWidth="1"/>
    <col min="6662" max="6663" width="14.4140625" style="246" customWidth="1"/>
    <col min="6664" max="6664" width="12.4140625" style="246" customWidth="1"/>
    <col min="6665" max="6912" width="10.4140625" style="246"/>
    <col min="6913" max="6915" width="3.08203125" style="246" customWidth="1"/>
    <col min="6916" max="6916" width="30.5" style="246" customWidth="1"/>
    <col min="6917" max="6917" width="12.4140625" style="246" customWidth="1"/>
    <col min="6918" max="6919" width="14.4140625" style="246" customWidth="1"/>
    <col min="6920" max="6920" width="12.4140625" style="246" customWidth="1"/>
    <col min="6921" max="7168" width="10.4140625" style="246"/>
    <col min="7169" max="7171" width="3.08203125" style="246" customWidth="1"/>
    <col min="7172" max="7172" width="30.5" style="246" customWidth="1"/>
    <col min="7173" max="7173" width="12.4140625" style="246" customWidth="1"/>
    <col min="7174" max="7175" width="14.4140625" style="246" customWidth="1"/>
    <col min="7176" max="7176" width="12.4140625" style="246" customWidth="1"/>
    <col min="7177" max="7424" width="10.4140625" style="246"/>
    <col min="7425" max="7427" width="3.08203125" style="246" customWidth="1"/>
    <col min="7428" max="7428" width="30.5" style="246" customWidth="1"/>
    <col min="7429" max="7429" width="12.4140625" style="246" customWidth="1"/>
    <col min="7430" max="7431" width="14.4140625" style="246" customWidth="1"/>
    <col min="7432" max="7432" width="12.4140625" style="246" customWidth="1"/>
    <col min="7433" max="7680" width="10.4140625" style="246"/>
    <col min="7681" max="7683" width="3.08203125" style="246" customWidth="1"/>
    <col min="7684" max="7684" width="30.5" style="246" customWidth="1"/>
    <col min="7685" max="7685" width="12.4140625" style="246" customWidth="1"/>
    <col min="7686" max="7687" width="14.4140625" style="246" customWidth="1"/>
    <col min="7688" max="7688" width="12.4140625" style="246" customWidth="1"/>
    <col min="7689" max="7936" width="10.4140625" style="246"/>
    <col min="7937" max="7939" width="3.08203125" style="246" customWidth="1"/>
    <col min="7940" max="7940" width="30.5" style="246" customWidth="1"/>
    <col min="7941" max="7941" width="12.4140625" style="246" customWidth="1"/>
    <col min="7942" max="7943" width="14.4140625" style="246" customWidth="1"/>
    <col min="7944" max="7944" width="12.4140625" style="246" customWidth="1"/>
    <col min="7945" max="8192" width="10.4140625" style="246"/>
    <col min="8193" max="8195" width="3.08203125" style="246" customWidth="1"/>
    <col min="8196" max="8196" width="30.5" style="246" customWidth="1"/>
    <col min="8197" max="8197" width="12.4140625" style="246" customWidth="1"/>
    <col min="8198" max="8199" width="14.4140625" style="246" customWidth="1"/>
    <col min="8200" max="8200" width="12.4140625" style="246" customWidth="1"/>
    <col min="8201" max="8448" width="10.4140625" style="246"/>
    <col min="8449" max="8451" width="3.08203125" style="246" customWidth="1"/>
    <col min="8452" max="8452" width="30.5" style="246" customWidth="1"/>
    <col min="8453" max="8453" width="12.4140625" style="246" customWidth="1"/>
    <col min="8454" max="8455" width="14.4140625" style="246" customWidth="1"/>
    <col min="8456" max="8456" width="12.4140625" style="246" customWidth="1"/>
    <col min="8457" max="8704" width="10.4140625" style="246"/>
    <col min="8705" max="8707" width="3.08203125" style="246" customWidth="1"/>
    <col min="8708" max="8708" width="30.5" style="246" customWidth="1"/>
    <col min="8709" max="8709" width="12.4140625" style="246" customWidth="1"/>
    <col min="8710" max="8711" width="14.4140625" style="246" customWidth="1"/>
    <col min="8712" max="8712" width="12.4140625" style="246" customWidth="1"/>
    <col min="8713" max="8960" width="10.4140625" style="246"/>
    <col min="8961" max="8963" width="3.08203125" style="246" customWidth="1"/>
    <col min="8964" max="8964" width="30.5" style="246" customWidth="1"/>
    <col min="8965" max="8965" width="12.4140625" style="246" customWidth="1"/>
    <col min="8966" max="8967" width="14.4140625" style="246" customWidth="1"/>
    <col min="8968" max="8968" width="12.4140625" style="246" customWidth="1"/>
    <col min="8969" max="9216" width="10.4140625" style="246"/>
    <col min="9217" max="9219" width="3.08203125" style="246" customWidth="1"/>
    <col min="9220" max="9220" width="30.5" style="246" customWidth="1"/>
    <col min="9221" max="9221" width="12.4140625" style="246" customWidth="1"/>
    <col min="9222" max="9223" width="14.4140625" style="246" customWidth="1"/>
    <col min="9224" max="9224" width="12.4140625" style="246" customWidth="1"/>
    <col min="9225" max="9472" width="10.4140625" style="246"/>
    <col min="9473" max="9475" width="3.08203125" style="246" customWidth="1"/>
    <col min="9476" max="9476" width="30.5" style="246" customWidth="1"/>
    <col min="9477" max="9477" width="12.4140625" style="246" customWidth="1"/>
    <col min="9478" max="9479" width="14.4140625" style="246" customWidth="1"/>
    <col min="9480" max="9480" width="12.4140625" style="246" customWidth="1"/>
    <col min="9481" max="9728" width="10.4140625" style="246"/>
    <col min="9729" max="9731" width="3.08203125" style="246" customWidth="1"/>
    <col min="9732" max="9732" width="30.5" style="246" customWidth="1"/>
    <col min="9733" max="9733" width="12.4140625" style="246" customWidth="1"/>
    <col min="9734" max="9735" width="14.4140625" style="246" customWidth="1"/>
    <col min="9736" max="9736" width="12.4140625" style="246" customWidth="1"/>
    <col min="9737" max="9984" width="10.4140625" style="246"/>
    <col min="9985" max="9987" width="3.08203125" style="246" customWidth="1"/>
    <col min="9988" max="9988" width="30.5" style="246" customWidth="1"/>
    <col min="9989" max="9989" width="12.4140625" style="246" customWidth="1"/>
    <col min="9990" max="9991" width="14.4140625" style="246" customWidth="1"/>
    <col min="9992" max="9992" width="12.4140625" style="246" customWidth="1"/>
    <col min="9993" max="10240" width="10.4140625" style="246"/>
    <col min="10241" max="10243" width="3.08203125" style="246" customWidth="1"/>
    <col min="10244" max="10244" width="30.5" style="246" customWidth="1"/>
    <col min="10245" max="10245" width="12.4140625" style="246" customWidth="1"/>
    <col min="10246" max="10247" width="14.4140625" style="246" customWidth="1"/>
    <col min="10248" max="10248" width="12.4140625" style="246" customWidth="1"/>
    <col min="10249" max="10496" width="10.4140625" style="246"/>
    <col min="10497" max="10499" width="3.08203125" style="246" customWidth="1"/>
    <col min="10500" max="10500" width="30.5" style="246" customWidth="1"/>
    <col min="10501" max="10501" width="12.4140625" style="246" customWidth="1"/>
    <col min="10502" max="10503" width="14.4140625" style="246" customWidth="1"/>
    <col min="10504" max="10504" width="12.4140625" style="246" customWidth="1"/>
    <col min="10505" max="10752" width="10.4140625" style="246"/>
    <col min="10753" max="10755" width="3.08203125" style="246" customWidth="1"/>
    <col min="10756" max="10756" width="30.5" style="246" customWidth="1"/>
    <col min="10757" max="10757" width="12.4140625" style="246" customWidth="1"/>
    <col min="10758" max="10759" width="14.4140625" style="246" customWidth="1"/>
    <col min="10760" max="10760" width="12.4140625" style="246" customWidth="1"/>
    <col min="10761" max="11008" width="10.4140625" style="246"/>
    <col min="11009" max="11011" width="3.08203125" style="246" customWidth="1"/>
    <col min="11012" max="11012" width="30.5" style="246" customWidth="1"/>
    <col min="11013" max="11013" width="12.4140625" style="246" customWidth="1"/>
    <col min="11014" max="11015" width="14.4140625" style="246" customWidth="1"/>
    <col min="11016" max="11016" width="12.4140625" style="246" customWidth="1"/>
    <col min="11017" max="11264" width="10.4140625" style="246"/>
    <col min="11265" max="11267" width="3.08203125" style="246" customWidth="1"/>
    <col min="11268" max="11268" width="30.5" style="246" customWidth="1"/>
    <col min="11269" max="11269" width="12.4140625" style="246" customWidth="1"/>
    <col min="11270" max="11271" width="14.4140625" style="246" customWidth="1"/>
    <col min="11272" max="11272" width="12.4140625" style="246" customWidth="1"/>
    <col min="11273" max="11520" width="10.4140625" style="246"/>
    <col min="11521" max="11523" width="3.08203125" style="246" customWidth="1"/>
    <col min="11524" max="11524" width="30.5" style="246" customWidth="1"/>
    <col min="11525" max="11525" width="12.4140625" style="246" customWidth="1"/>
    <col min="11526" max="11527" width="14.4140625" style="246" customWidth="1"/>
    <col min="11528" max="11528" width="12.4140625" style="246" customWidth="1"/>
    <col min="11529" max="11776" width="10.4140625" style="246"/>
    <col min="11777" max="11779" width="3.08203125" style="246" customWidth="1"/>
    <col min="11780" max="11780" width="30.5" style="246" customWidth="1"/>
    <col min="11781" max="11781" width="12.4140625" style="246" customWidth="1"/>
    <col min="11782" max="11783" width="14.4140625" style="246" customWidth="1"/>
    <col min="11784" max="11784" width="12.4140625" style="246" customWidth="1"/>
    <col min="11785" max="12032" width="10.4140625" style="246"/>
    <col min="12033" max="12035" width="3.08203125" style="246" customWidth="1"/>
    <col min="12036" max="12036" width="30.5" style="246" customWidth="1"/>
    <col min="12037" max="12037" width="12.4140625" style="246" customWidth="1"/>
    <col min="12038" max="12039" width="14.4140625" style="246" customWidth="1"/>
    <col min="12040" max="12040" width="12.4140625" style="246" customWidth="1"/>
    <col min="12041" max="12288" width="10.4140625" style="246"/>
    <col min="12289" max="12291" width="3.08203125" style="246" customWidth="1"/>
    <col min="12292" max="12292" width="30.5" style="246" customWidth="1"/>
    <col min="12293" max="12293" width="12.4140625" style="246" customWidth="1"/>
    <col min="12294" max="12295" width="14.4140625" style="246" customWidth="1"/>
    <col min="12296" max="12296" width="12.4140625" style="246" customWidth="1"/>
    <col min="12297" max="12544" width="10.4140625" style="246"/>
    <col min="12545" max="12547" width="3.08203125" style="246" customWidth="1"/>
    <col min="12548" max="12548" width="30.5" style="246" customWidth="1"/>
    <col min="12549" max="12549" width="12.4140625" style="246" customWidth="1"/>
    <col min="12550" max="12551" width="14.4140625" style="246" customWidth="1"/>
    <col min="12552" max="12552" width="12.4140625" style="246" customWidth="1"/>
    <col min="12553" max="12800" width="10.4140625" style="246"/>
    <col min="12801" max="12803" width="3.08203125" style="246" customWidth="1"/>
    <col min="12804" max="12804" width="30.5" style="246" customWidth="1"/>
    <col min="12805" max="12805" width="12.4140625" style="246" customWidth="1"/>
    <col min="12806" max="12807" width="14.4140625" style="246" customWidth="1"/>
    <col min="12808" max="12808" width="12.4140625" style="246" customWidth="1"/>
    <col min="12809" max="13056" width="10.4140625" style="246"/>
    <col min="13057" max="13059" width="3.08203125" style="246" customWidth="1"/>
    <col min="13060" max="13060" width="30.5" style="246" customWidth="1"/>
    <col min="13061" max="13061" width="12.4140625" style="246" customWidth="1"/>
    <col min="13062" max="13063" width="14.4140625" style="246" customWidth="1"/>
    <col min="13064" max="13064" width="12.4140625" style="246" customWidth="1"/>
    <col min="13065" max="13312" width="10.4140625" style="246"/>
    <col min="13313" max="13315" width="3.08203125" style="246" customWidth="1"/>
    <col min="13316" max="13316" width="30.5" style="246" customWidth="1"/>
    <col min="13317" max="13317" width="12.4140625" style="246" customWidth="1"/>
    <col min="13318" max="13319" width="14.4140625" style="246" customWidth="1"/>
    <col min="13320" max="13320" width="12.4140625" style="246" customWidth="1"/>
    <col min="13321" max="13568" width="10.4140625" style="246"/>
    <col min="13569" max="13571" width="3.08203125" style="246" customWidth="1"/>
    <col min="13572" max="13572" width="30.5" style="246" customWidth="1"/>
    <col min="13573" max="13573" width="12.4140625" style="246" customWidth="1"/>
    <col min="13574" max="13575" width="14.4140625" style="246" customWidth="1"/>
    <col min="13576" max="13576" width="12.4140625" style="246" customWidth="1"/>
    <col min="13577" max="13824" width="10.4140625" style="246"/>
    <col min="13825" max="13827" width="3.08203125" style="246" customWidth="1"/>
    <col min="13828" max="13828" width="30.5" style="246" customWidth="1"/>
    <col min="13829" max="13829" width="12.4140625" style="246" customWidth="1"/>
    <col min="13830" max="13831" width="14.4140625" style="246" customWidth="1"/>
    <col min="13832" max="13832" width="12.4140625" style="246" customWidth="1"/>
    <col min="13833" max="14080" width="10.4140625" style="246"/>
    <col min="14081" max="14083" width="3.08203125" style="246" customWidth="1"/>
    <col min="14084" max="14084" width="30.5" style="246" customWidth="1"/>
    <col min="14085" max="14085" width="12.4140625" style="246" customWidth="1"/>
    <col min="14086" max="14087" width="14.4140625" style="246" customWidth="1"/>
    <col min="14088" max="14088" width="12.4140625" style="246" customWidth="1"/>
    <col min="14089" max="14336" width="10.4140625" style="246"/>
    <col min="14337" max="14339" width="3.08203125" style="246" customWidth="1"/>
    <col min="14340" max="14340" width="30.5" style="246" customWidth="1"/>
    <col min="14341" max="14341" width="12.4140625" style="246" customWidth="1"/>
    <col min="14342" max="14343" width="14.4140625" style="246" customWidth="1"/>
    <col min="14344" max="14344" width="12.4140625" style="246" customWidth="1"/>
    <col min="14345" max="14592" width="10.4140625" style="246"/>
    <col min="14593" max="14595" width="3.08203125" style="246" customWidth="1"/>
    <col min="14596" max="14596" width="30.5" style="246" customWidth="1"/>
    <col min="14597" max="14597" width="12.4140625" style="246" customWidth="1"/>
    <col min="14598" max="14599" width="14.4140625" style="246" customWidth="1"/>
    <col min="14600" max="14600" width="12.4140625" style="246" customWidth="1"/>
    <col min="14601" max="14848" width="10.4140625" style="246"/>
    <col min="14849" max="14851" width="3.08203125" style="246" customWidth="1"/>
    <col min="14852" max="14852" width="30.5" style="246" customWidth="1"/>
    <col min="14853" max="14853" width="12.4140625" style="246" customWidth="1"/>
    <col min="14854" max="14855" width="14.4140625" style="246" customWidth="1"/>
    <col min="14856" max="14856" width="12.4140625" style="246" customWidth="1"/>
    <col min="14857" max="15104" width="10.4140625" style="246"/>
    <col min="15105" max="15107" width="3.08203125" style="246" customWidth="1"/>
    <col min="15108" max="15108" width="30.5" style="246" customWidth="1"/>
    <col min="15109" max="15109" width="12.4140625" style="246" customWidth="1"/>
    <col min="15110" max="15111" width="14.4140625" style="246" customWidth="1"/>
    <col min="15112" max="15112" width="12.4140625" style="246" customWidth="1"/>
    <col min="15113" max="15360" width="10.4140625" style="246"/>
    <col min="15361" max="15363" width="3.08203125" style="246" customWidth="1"/>
    <col min="15364" max="15364" width="30.5" style="246" customWidth="1"/>
    <col min="15365" max="15365" width="12.4140625" style="246" customWidth="1"/>
    <col min="15366" max="15367" width="14.4140625" style="246" customWidth="1"/>
    <col min="15368" max="15368" width="12.4140625" style="246" customWidth="1"/>
    <col min="15369" max="15616" width="10.4140625" style="246"/>
    <col min="15617" max="15619" width="3.08203125" style="246" customWidth="1"/>
    <col min="15620" max="15620" width="30.5" style="246" customWidth="1"/>
    <col min="15621" max="15621" width="12.4140625" style="246" customWidth="1"/>
    <col min="15622" max="15623" width="14.4140625" style="246" customWidth="1"/>
    <col min="15624" max="15624" width="12.4140625" style="246" customWidth="1"/>
    <col min="15625" max="15872" width="10.4140625" style="246"/>
    <col min="15873" max="15875" width="3.08203125" style="246" customWidth="1"/>
    <col min="15876" max="15876" width="30.5" style="246" customWidth="1"/>
    <col min="15877" max="15877" width="12.4140625" style="246" customWidth="1"/>
    <col min="15878" max="15879" width="14.4140625" style="246" customWidth="1"/>
    <col min="15880" max="15880" width="12.4140625" style="246" customWidth="1"/>
    <col min="15881" max="16128" width="10.4140625" style="246"/>
    <col min="16129" max="16131" width="3.08203125" style="246" customWidth="1"/>
    <col min="16132" max="16132" width="30.5" style="246" customWidth="1"/>
    <col min="16133" max="16133" width="12.4140625" style="246" customWidth="1"/>
    <col min="16134" max="16135" width="14.4140625" style="246" customWidth="1"/>
    <col min="16136" max="16136" width="12.4140625" style="246" customWidth="1"/>
    <col min="16137" max="16384" width="10.4140625" style="246"/>
  </cols>
  <sheetData>
    <row r="1" spans="1:7" s="244" customFormat="1" ht="20" customHeight="1">
      <c r="A1" s="240" t="s">
        <v>283</v>
      </c>
      <c r="B1" s="241"/>
      <c r="C1" s="241"/>
      <c r="D1" s="241"/>
      <c r="E1" s="241"/>
      <c r="F1" s="242"/>
      <c r="G1" s="243" t="s">
        <v>834</v>
      </c>
    </row>
    <row r="2" spans="1:7" ht="10.25" customHeight="1" thickBot="1">
      <c r="A2" s="245"/>
      <c r="B2" s="245"/>
      <c r="C2" s="245"/>
      <c r="D2" s="245"/>
      <c r="E2" s="245"/>
      <c r="F2" s="245"/>
      <c r="G2" s="245"/>
    </row>
    <row r="3" spans="1:7" ht="20" customHeight="1">
      <c r="A3" s="881" t="s">
        <v>770</v>
      </c>
      <c r="B3" s="881"/>
      <c r="C3" s="881"/>
      <c r="D3" s="882"/>
      <c r="E3" s="247" t="s">
        <v>284</v>
      </c>
      <c r="F3" s="247" t="s">
        <v>265</v>
      </c>
      <c r="G3" s="248" t="s">
        <v>285</v>
      </c>
    </row>
    <row r="4" spans="1:7" ht="20" customHeight="1">
      <c r="A4" s="249" t="s">
        <v>286</v>
      </c>
      <c r="B4" s="249"/>
      <c r="C4" s="249"/>
      <c r="D4" s="250"/>
      <c r="E4" s="267">
        <f>E5+E11+E14+E19+E23+E24</f>
        <v>105443</v>
      </c>
      <c r="F4" s="268">
        <f t="shared" ref="F4:G4" si="0">F5+F11+F14+F19+F23+F24</f>
        <v>4425176935</v>
      </c>
      <c r="G4" s="268">
        <f t="shared" si="0"/>
        <v>3985597465</v>
      </c>
    </row>
    <row r="5" spans="1:7" ht="20" customHeight="1">
      <c r="A5" s="251"/>
      <c r="B5" s="874" t="s">
        <v>768</v>
      </c>
      <c r="C5" s="875"/>
      <c r="D5" s="875"/>
      <c r="E5" s="269">
        <f>SUM(E6:E10)</f>
        <v>18649</v>
      </c>
      <c r="F5" s="270">
        <f t="shared" ref="F5:G5" si="1">SUM(F6:F10)</f>
        <v>656343388</v>
      </c>
      <c r="G5" s="270">
        <f t="shared" si="1"/>
        <v>582342524</v>
      </c>
    </row>
    <row r="6" spans="1:7" ht="20" customHeight="1">
      <c r="A6" s="251"/>
      <c r="B6" s="252"/>
      <c r="C6" s="874" t="s">
        <v>287</v>
      </c>
      <c r="D6" s="875"/>
      <c r="E6" s="271">
        <v>4857</v>
      </c>
      <c r="F6" s="264">
        <v>299807038</v>
      </c>
      <c r="G6" s="264">
        <v>265599360</v>
      </c>
    </row>
    <row r="7" spans="1:7" ht="20" customHeight="1">
      <c r="A7" s="251"/>
      <c r="B7" s="252"/>
      <c r="C7" s="865" t="s">
        <v>288</v>
      </c>
      <c r="D7" s="867"/>
      <c r="E7" s="271">
        <v>705</v>
      </c>
      <c r="F7" s="264">
        <v>51659882</v>
      </c>
      <c r="G7" s="264">
        <v>46220133</v>
      </c>
    </row>
    <row r="8" spans="1:7" ht="20" customHeight="1">
      <c r="A8" s="251"/>
      <c r="B8" s="252"/>
      <c r="C8" s="865" t="s">
        <v>289</v>
      </c>
      <c r="D8" s="867"/>
      <c r="E8" s="271">
        <v>5920</v>
      </c>
      <c r="F8" s="264">
        <v>223500728</v>
      </c>
      <c r="G8" s="264">
        <v>198811461</v>
      </c>
    </row>
    <row r="9" spans="1:7" ht="20" customHeight="1">
      <c r="A9" s="251"/>
      <c r="B9" s="252"/>
      <c r="C9" s="865" t="s">
        <v>290</v>
      </c>
      <c r="D9" s="867"/>
      <c r="E9" s="271">
        <v>1132</v>
      </c>
      <c r="F9" s="264">
        <v>44050690</v>
      </c>
      <c r="G9" s="264">
        <v>38762475</v>
      </c>
    </row>
    <row r="10" spans="1:7" ht="20" customHeight="1">
      <c r="A10" s="251"/>
      <c r="B10" s="252"/>
      <c r="C10" s="865" t="s">
        <v>291</v>
      </c>
      <c r="D10" s="861"/>
      <c r="E10" s="271">
        <v>6035</v>
      </c>
      <c r="F10" s="264">
        <v>37325050</v>
      </c>
      <c r="G10" s="264">
        <v>32949095</v>
      </c>
    </row>
    <row r="11" spans="1:7" ht="20" customHeight="1">
      <c r="A11" s="251"/>
      <c r="B11" s="874" t="s">
        <v>769</v>
      </c>
      <c r="C11" s="883"/>
      <c r="D11" s="884"/>
      <c r="E11" s="269">
        <f>SUM(E12:E13)</f>
        <v>24489</v>
      </c>
      <c r="F11" s="272">
        <f t="shared" ref="F11:G11" si="2">SUM(F12:F13)</f>
        <v>2258016997</v>
      </c>
      <c r="G11" s="273">
        <f t="shared" si="2"/>
        <v>2014118833</v>
      </c>
    </row>
    <row r="12" spans="1:7" ht="20" customHeight="1">
      <c r="A12" s="251"/>
      <c r="B12" s="252"/>
      <c r="C12" s="874" t="s">
        <v>292</v>
      </c>
      <c r="D12" s="876"/>
      <c r="E12" s="271">
        <v>17975</v>
      </c>
      <c r="F12" s="264">
        <v>1714984956</v>
      </c>
      <c r="G12" s="264">
        <v>1532933405</v>
      </c>
    </row>
    <row r="13" spans="1:7" ht="20" customHeight="1">
      <c r="A13" s="251"/>
      <c r="B13" s="252"/>
      <c r="C13" s="865" t="s">
        <v>293</v>
      </c>
      <c r="D13" s="867"/>
      <c r="E13" s="274">
        <v>6514</v>
      </c>
      <c r="F13" s="275">
        <v>543032041</v>
      </c>
      <c r="G13" s="275">
        <v>481185428</v>
      </c>
    </row>
    <row r="14" spans="1:7" ht="20" customHeight="1">
      <c r="A14" s="251"/>
      <c r="B14" s="874" t="s">
        <v>294</v>
      </c>
      <c r="C14" s="875"/>
      <c r="D14" s="875"/>
      <c r="E14" s="269">
        <f>SUM(E15:E18)</f>
        <v>4620</v>
      </c>
      <c r="F14" s="270">
        <f t="shared" ref="F14:G14" si="3">SUM(F15:F18)</f>
        <v>351767248</v>
      </c>
      <c r="G14" s="270">
        <f t="shared" si="3"/>
        <v>314354455</v>
      </c>
    </row>
    <row r="15" spans="1:7" ht="20" customHeight="1">
      <c r="A15" s="251"/>
      <c r="B15" s="252"/>
      <c r="C15" s="874" t="s">
        <v>295</v>
      </c>
      <c r="D15" s="875"/>
      <c r="E15" s="271">
        <v>4462</v>
      </c>
      <c r="F15" s="264">
        <v>335972798</v>
      </c>
      <c r="G15" s="264">
        <v>300162247</v>
      </c>
    </row>
    <row r="16" spans="1:7" ht="20" customHeight="1">
      <c r="A16" s="251"/>
      <c r="B16" s="252"/>
      <c r="C16" s="865" t="s">
        <v>296</v>
      </c>
      <c r="D16" s="867"/>
      <c r="E16" s="271">
        <v>158</v>
      </c>
      <c r="F16" s="264">
        <v>15794450</v>
      </c>
      <c r="G16" s="264">
        <v>14192208</v>
      </c>
    </row>
    <row r="17" spans="1:7" ht="20" customHeight="1">
      <c r="A17" s="251"/>
      <c r="B17" s="252"/>
      <c r="C17" s="252" t="s">
        <v>297</v>
      </c>
      <c r="D17" s="253"/>
      <c r="E17" s="276">
        <v>0</v>
      </c>
      <c r="F17" s="263">
        <v>0</v>
      </c>
      <c r="G17" s="263">
        <v>0</v>
      </c>
    </row>
    <row r="18" spans="1:7" ht="20" customHeight="1">
      <c r="A18" s="251"/>
      <c r="B18" s="252"/>
      <c r="C18" s="877" t="s">
        <v>702</v>
      </c>
      <c r="D18" s="878"/>
      <c r="E18" s="277">
        <v>0</v>
      </c>
      <c r="F18" s="278">
        <v>0</v>
      </c>
      <c r="G18" s="278">
        <v>0</v>
      </c>
    </row>
    <row r="19" spans="1:7" ht="20" customHeight="1">
      <c r="A19" s="251"/>
      <c r="B19" s="874" t="s">
        <v>298</v>
      </c>
      <c r="C19" s="875"/>
      <c r="D19" s="875"/>
      <c r="E19" s="269">
        <f>SUM(E20:E22)</f>
        <v>22817</v>
      </c>
      <c r="F19" s="270">
        <f t="shared" ref="F19:G19" si="4">SUM(F20:F22)</f>
        <v>334358045</v>
      </c>
      <c r="G19" s="270">
        <f t="shared" si="4"/>
        <v>297556841</v>
      </c>
    </row>
    <row r="20" spans="1:7" ht="20" customHeight="1">
      <c r="A20" s="251"/>
      <c r="B20" s="252"/>
      <c r="C20" s="874" t="s">
        <v>299</v>
      </c>
      <c r="D20" s="876"/>
      <c r="E20" s="271">
        <v>22235</v>
      </c>
      <c r="F20" s="264">
        <v>302705870</v>
      </c>
      <c r="G20" s="264">
        <v>269526105</v>
      </c>
    </row>
    <row r="21" spans="1:7" ht="20" customHeight="1">
      <c r="A21" s="251"/>
      <c r="B21" s="252"/>
      <c r="C21" s="865" t="s">
        <v>300</v>
      </c>
      <c r="D21" s="867"/>
      <c r="E21" s="271">
        <v>358</v>
      </c>
      <c r="F21" s="264">
        <v>9540785</v>
      </c>
      <c r="G21" s="264">
        <v>8455855</v>
      </c>
    </row>
    <row r="22" spans="1:7" ht="20" customHeight="1">
      <c r="A22" s="251"/>
      <c r="B22" s="252"/>
      <c r="C22" s="879" t="s">
        <v>301</v>
      </c>
      <c r="D22" s="880"/>
      <c r="E22" s="274">
        <v>224</v>
      </c>
      <c r="F22" s="275">
        <v>22111390</v>
      </c>
      <c r="G22" s="275">
        <v>19574881</v>
      </c>
    </row>
    <row r="23" spans="1:7" ht="20" customHeight="1">
      <c r="A23" s="251"/>
      <c r="B23" s="874" t="s">
        <v>302</v>
      </c>
      <c r="C23" s="875"/>
      <c r="D23" s="875"/>
      <c r="E23" s="279">
        <v>1796</v>
      </c>
      <c r="F23" s="280">
        <v>379601601</v>
      </c>
      <c r="G23" s="280">
        <v>332135156</v>
      </c>
    </row>
    <row r="24" spans="1:7" ht="20" customHeight="1">
      <c r="A24" s="251"/>
      <c r="B24" s="874" t="s">
        <v>303</v>
      </c>
      <c r="C24" s="875"/>
      <c r="D24" s="875"/>
      <c r="E24" s="271">
        <v>33072</v>
      </c>
      <c r="F24" s="264">
        <v>445089656</v>
      </c>
      <c r="G24" s="264">
        <v>445089656</v>
      </c>
    </row>
    <row r="25" spans="1:7" ht="20" customHeight="1">
      <c r="A25" s="249" t="s">
        <v>304</v>
      </c>
      <c r="B25" s="249"/>
      <c r="C25" s="249"/>
      <c r="D25" s="254"/>
      <c r="E25" s="268">
        <f>SUM(E26:E34)</f>
        <v>5112</v>
      </c>
      <c r="F25" s="268">
        <f t="shared" ref="F25:G25" si="5">SUM(F26:F34)</f>
        <v>865145555</v>
      </c>
      <c r="G25" s="268">
        <f t="shared" si="5"/>
        <v>771952511</v>
      </c>
    </row>
    <row r="26" spans="1:7" ht="20" customHeight="1">
      <c r="A26" s="251"/>
      <c r="B26" s="874" t="s">
        <v>305</v>
      </c>
      <c r="C26" s="875"/>
      <c r="D26" s="875"/>
      <c r="E26" s="281">
        <v>12</v>
      </c>
      <c r="F26" s="282">
        <v>3192276</v>
      </c>
      <c r="G26" s="263">
        <v>2873046</v>
      </c>
    </row>
    <row r="27" spans="1:7" ht="20" customHeight="1">
      <c r="A27" s="251"/>
      <c r="B27" s="865" t="s">
        <v>306</v>
      </c>
      <c r="C27" s="866"/>
      <c r="D27" s="867"/>
      <c r="E27" s="276">
        <v>0</v>
      </c>
      <c r="F27" s="263">
        <v>0</v>
      </c>
      <c r="G27" s="263">
        <v>0</v>
      </c>
    </row>
    <row r="28" spans="1:7" ht="20" customHeight="1">
      <c r="A28" s="251"/>
      <c r="B28" s="865" t="s">
        <v>307</v>
      </c>
      <c r="C28" s="866"/>
      <c r="D28" s="866"/>
      <c r="E28" s="276">
        <v>2620</v>
      </c>
      <c r="F28" s="263">
        <v>236873451</v>
      </c>
      <c r="G28" s="263">
        <v>211080335</v>
      </c>
    </row>
    <row r="29" spans="1:7" ht="20" customHeight="1">
      <c r="A29" s="251"/>
      <c r="B29" s="865" t="s">
        <v>308</v>
      </c>
      <c r="C29" s="866"/>
      <c r="D29" s="867"/>
      <c r="E29" s="271">
        <v>91</v>
      </c>
      <c r="F29" s="264">
        <v>14715062</v>
      </c>
      <c r="G29" s="264">
        <v>13243516</v>
      </c>
    </row>
    <row r="30" spans="1:7" ht="20" customHeight="1">
      <c r="A30" s="251"/>
      <c r="B30" s="865" t="s">
        <v>309</v>
      </c>
      <c r="C30" s="866"/>
      <c r="D30" s="867"/>
      <c r="E30" s="276">
        <v>808</v>
      </c>
      <c r="F30" s="263">
        <v>165671314</v>
      </c>
      <c r="G30" s="263">
        <v>147342534</v>
      </c>
    </row>
    <row r="31" spans="1:7" ht="20" customHeight="1">
      <c r="A31" s="251"/>
      <c r="B31" s="865" t="s">
        <v>310</v>
      </c>
      <c r="C31" s="866"/>
      <c r="D31" s="867"/>
      <c r="E31" s="271">
        <v>1581</v>
      </c>
      <c r="F31" s="264">
        <v>444693452</v>
      </c>
      <c r="G31" s="264">
        <v>397413080</v>
      </c>
    </row>
    <row r="32" spans="1:7" ht="20" customHeight="1">
      <c r="A32" s="251"/>
      <c r="B32" s="865" t="s">
        <v>311</v>
      </c>
      <c r="C32" s="866"/>
      <c r="D32" s="867"/>
      <c r="E32" s="276">
        <v>0</v>
      </c>
      <c r="F32" s="263">
        <v>0</v>
      </c>
      <c r="G32" s="263">
        <v>0</v>
      </c>
    </row>
    <row r="33" spans="1:7" ht="20" customHeight="1">
      <c r="A33" s="251"/>
      <c r="B33" s="252" t="s">
        <v>312</v>
      </c>
      <c r="C33" s="251"/>
      <c r="D33" s="253"/>
      <c r="E33" s="276">
        <v>0</v>
      </c>
      <c r="F33" s="263">
        <v>0</v>
      </c>
      <c r="G33" s="263">
        <v>0</v>
      </c>
    </row>
    <row r="34" spans="1:7" ht="20" customHeight="1">
      <c r="A34" s="251"/>
      <c r="B34" s="256" t="s">
        <v>655</v>
      </c>
      <c r="C34" s="257"/>
      <c r="D34" s="255"/>
      <c r="E34" s="283">
        <v>0</v>
      </c>
      <c r="F34" s="284">
        <v>0</v>
      </c>
      <c r="G34" s="263">
        <v>0</v>
      </c>
    </row>
    <row r="35" spans="1:7" ht="20" customHeight="1">
      <c r="A35" s="249" t="s">
        <v>313</v>
      </c>
      <c r="B35" s="258"/>
      <c r="C35" s="258"/>
      <c r="D35" s="259"/>
      <c r="E35" s="267">
        <f>SUM(E36:E39)</f>
        <v>14178</v>
      </c>
      <c r="F35" s="268">
        <f t="shared" ref="F35:G35" si="6">SUM(F36:F39)</f>
        <v>4364931468</v>
      </c>
      <c r="G35" s="268">
        <f t="shared" si="6"/>
        <v>3896315470</v>
      </c>
    </row>
    <row r="36" spans="1:7" ht="20" customHeight="1">
      <c r="A36" s="260"/>
      <c r="B36" s="868" t="s">
        <v>314</v>
      </c>
      <c r="C36" s="869"/>
      <c r="D36" s="870"/>
      <c r="E36" s="276">
        <v>7601</v>
      </c>
      <c r="F36" s="263">
        <v>2174098323</v>
      </c>
      <c r="G36" s="263">
        <v>1949105756</v>
      </c>
    </row>
    <row r="37" spans="1:7" ht="20" customHeight="1">
      <c r="A37" s="260"/>
      <c r="B37" s="859" t="s">
        <v>315</v>
      </c>
      <c r="C37" s="860"/>
      <c r="D37" s="861"/>
      <c r="E37" s="276">
        <v>4893</v>
      </c>
      <c r="F37" s="263">
        <v>1496019193</v>
      </c>
      <c r="G37" s="263">
        <v>1334281069</v>
      </c>
    </row>
    <row r="38" spans="1:7" ht="20" customHeight="1">
      <c r="A38" s="260"/>
      <c r="B38" s="859" t="s">
        <v>316</v>
      </c>
      <c r="C38" s="860"/>
      <c r="D38" s="861"/>
      <c r="E38" s="276">
        <v>15</v>
      </c>
      <c r="F38" s="263">
        <v>6274709</v>
      </c>
      <c r="G38" s="263">
        <v>5647232</v>
      </c>
    </row>
    <row r="39" spans="1:7" ht="20" customHeight="1" thickBot="1">
      <c r="A39" s="261"/>
      <c r="B39" s="871" t="s">
        <v>701</v>
      </c>
      <c r="C39" s="872"/>
      <c r="D39" s="873"/>
      <c r="E39" s="276">
        <v>1669</v>
      </c>
      <c r="F39" s="263">
        <v>688539243</v>
      </c>
      <c r="G39" s="263">
        <v>607281413</v>
      </c>
    </row>
    <row r="40" spans="1:7" ht="20" customHeight="1" thickTop="1" thickBot="1">
      <c r="A40" s="862" t="s">
        <v>317</v>
      </c>
      <c r="B40" s="863"/>
      <c r="C40" s="863"/>
      <c r="D40" s="864"/>
      <c r="E40" s="285">
        <f>E4+E25+E35</f>
        <v>124733</v>
      </c>
      <c r="F40" s="286">
        <f t="shared" ref="F40:G40" si="7">F4+F25+F35</f>
        <v>9655253958</v>
      </c>
      <c r="G40" s="286">
        <f t="shared" si="7"/>
        <v>8653865446</v>
      </c>
    </row>
    <row r="41" spans="1:7" s="43" customFormat="1" ht="12">
      <c r="A41" s="220" t="s">
        <v>850</v>
      </c>
      <c r="B41" s="262"/>
      <c r="C41" s="262"/>
      <c r="D41" s="262"/>
      <c r="E41" s="263"/>
      <c r="F41" s="263"/>
      <c r="G41" s="264"/>
    </row>
    <row r="42" spans="1:7" s="43" customFormat="1" ht="12">
      <c r="A42" s="251" t="s">
        <v>851</v>
      </c>
      <c r="B42" s="251"/>
      <c r="C42" s="251"/>
      <c r="D42" s="251"/>
      <c r="E42" s="263"/>
      <c r="F42" s="263"/>
      <c r="G42" s="264"/>
    </row>
    <row r="43" spans="1:7" ht="12">
      <c r="A43" s="242"/>
      <c r="B43" s="242"/>
      <c r="C43" s="242"/>
      <c r="D43" s="242"/>
      <c r="E43" s="265"/>
      <c r="F43" s="265"/>
      <c r="G43" s="266"/>
    </row>
  </sheetData>
  <customSheetViews>
    <customSheetView guid="{378F29C8-92BB-4ADE-B7C9-C2099B1BDB80}" showPageBreaks="1" fitToPage="1" view="pageBreakPreview">
      <selection activeCell="D40" sqref="D40"/>
      <pageMargins left="0.78740157480314965" right="0.78740157480314965" top="0.78740157480314965" bottom="0.78740157480314965" header="0" footer="0"/>
      <pageSetup paperSize="9" scale="86" firstPageNumber="149" orientation="portrait" useFirstPageNumber="1" r:id="rId1"/>
      <headerFooter alignWithMargins="0"/>
    </customSheetView>
    <customSheetView guid="{E915AD50-E2BA-4B87-8EFB-8C8783D74250}" showPageBreaks="1" view="pageBreakPreview" topLeftCell="A31">
      <selection activeCell="C7" sqref="C7:D7"/>
      <pageMargins left="0.78740157480314965" right="0.78740157480314965" top="0.78740157480314965" bottom="0.78740157480314965" header="0" footer="0"/>
      <pageSetup paperSize="9" scale="96" firstPageNumber="149" orientation="portrait" useFirstPageNumber="1" r:id="rId2"/>
      <headerFooter alignWithMargins="0"/>
    </customSheetView>
    <customSheetView guid="{D533129D-736A-498B-A442-92C714A2889C}" showPageBreaks="1" view="pageBreakPreview" topLeftCell="A31">
      <selection activeCell="C7" sqref="C7:D7"/>
      <pageMargins left="0.78740157480314965" right="0.78740157480314965" top="0.78740157480314965" bottom="0.78740157480314965" header="0" footer="0"/>
      <pageSetup paperSize="9" scale="96" firstPageNumber="149" orientation="portrait" useFirstPageNumber="1" r:id="rId3"/>
      <headerFooter alignWithMargins="0"/>
    </customSheetView>
    <customSheetView guid="{90A86BFC-5A29-47A1-B16B-2C88BEE8AA08}" showPageBreaks="1" view="pageBreakPreview" topLeftCell="A31">
      <selection activeCell="C7" sqref="C7:D7"/>
      <pageMargins left="0.78740157480314965" right="0.78740157480314965" top="0.78740157480314965" bottom="0.78740157480314965" header="0" footer="0"/>
      <pageSetup paperSize="9" scale="96" firstPageNumber="149" orientation="portrait" useFirstPageNumber="1" r:id="rId4"/>
      <headerFooter alignWithMargins="0"/>
    </customSheetView>
    <customSheetView guid="{3EB8CC3E-9A82-4E16-A97F-626541589659}" showPageBreaks="1" view="pageBreakPreview" topLeftCell="A31">
      <selection activeCell="C7" sqref="C7:D7"/>
      <pageMargins left="0.78740157480314965" right="0.78740157480314965" top="0.78740157480314965" bottom="0.78740157480314965" header="0" footer="0"/>
      <pageSetup paperSize="9" scale="96" firstPageNumber="149" orientation="portrait" useFirstPageNumber="1" r:id="rId5"/>
      <headerFooter alignWithMargins="0"/>
    </customSheetView>
    <customSheetView guid="{36BB60DB-041E-4283-9C5E-6CB41743C82C}" showPageBreaks="1" view="pageBreakPreview" topLeftCell="A31">
      <selection activeCell="C7" sqref="C7:D7"/>
      <pageMargins left="0.78740157480314965" right="0.78740157480314965" top="0.78740157480314965" bottom="0.78740157480314965" header="0" footer="0"/>
      <pageSetup paperSize="9" scale="96" firstPageNumber="149" orientation="portrait" useFirstPageNumber="1" r:id="rId6"/>
      <headerFooter alignWithMargins="0"/>
    </customSheetView>
    <customSheetView guid="{BF4B2B80-652C-4497-A8CD-0B9D15218EEA}" showPageBreaks="1" view="pageBreakPreview" topLeftCell="A31">
      <selection activeCell="C7" sqref="C7:D7"/>
      <pageMargins left="0.78740157480314965" right="0.78740157480314965" top="0.78740157480314965" bottom="0.78740157480314965" header="0" footer="0"/>
      <pageSetup paperSize="9" scale="96" firstPageNumber="149" orientation="portrait" useFirstPageNumber="1" r:id="rId7"/>
      <headerFooter alignWithMargins="0"/>
    </customSheetView>
    <customSheetView guid="{3A745724-A3E9-4CE2-9AF5-16042FA6772E}" showPageBreaks="1" printArea="1" view="pageBreakPreview">
      <selection activeCell="F10" sqref="F10"/>
      <pageMargins left="0.78740157480314965" right="0.78740157480314965" top="0.78740157480314965" bottom="0.78740157480314965" header="0" footer="0"/>
      <pageSetup paperSize="9" scale="94" firstPageNumber="149" orientation="portrait" useFirstPageNumber="1" r:id="rId8"/>
      <headerFooter alignWithMargins="0"/>
    </customSheetView>
    <customSheetView guid="{C0D1F2EE-D3C8-4F38-B430-B11033DBCA91}" showPageBreaks="1" view="pageBreakPreview" topLeftCell="A31">
      <selection activeCell="C7" sqref="C7:D7"/>
      <pageMargins left="0.78740157480314965" right="0.78740157480314965" top="0.78740157480314965" bottom="0.78740157480314965" header="0" footer="0"/>
      <pageSetup paperSize="9" scale="96" firstPageNumber="149" orientation="portrait" useFirstPageNumber="1" r:id="rId9"/>
      <headerFooter alignWithMargins="0"/>
    </customSheetView>
    <customSheetView guid="{6380E969-9150-4DC9-BD07-C27618D1043B}" showPageBreaks="1" printArea="1" view="pageBreakPreview">
      <selection activeCell="F10" sqref="F10"/>
      <pageMargins left="0.78740157480314965" right="0.78740157480314965" top="0.78740157480314965" bottom="0.78740157480314965" header="0" footer="0"/>
      <pageSetup paperSize="9" scale="94" firstPageNumber="149" orientation="portrait" useFirstPageNumber="1" r:id="rId10"/>
      <headerFooter alignWithMargins="0"/>
    </customSheetView>
    <customSheetView guid="{38C25886-CB6F-4791-A7C3-87C355F1046F}" showPageBreaks="1" view="pageBreakPreview" topLeftCell="A31">
      <selection activeCell="C7" sqref="C7:D7"/>
      <pageMargins left="0.78740157480314965" right="0.78740157480314965" top="0.78740157480314965" bottom="0.78740157480314965" header="0" footer="0"/>
      <pageSetup paperSize="9" scale="96" firstPageNumber="149" orientation="portrait" useFirstPageNumber="1" r:id="rId11"/>
      <headerFooter alignWithMargins="0"/>
    </customSheetView>
    <customSheetView guid="{4ED3DD2F-8CAA-4A09-878B-C46395F0A843}" showPageBreaks="1" view="pageBreakPreview" topLeftCell="A31">
      <selection activeCell="C7" sqref="C7:D7"/>
      <pageMargins left="0.78740157480314965" right="0.78740157480314965" top="0.78740157480314965" bottom="0.78740157480314965" header="0" footer="0"/>
      <pageSetup paperSize="9" scale="96" firstPageNumber="149" orientation="portrait" useFirstPageNumber="1" r:id="rId12"/>
      <headerFooter alignWithMargins="0"/>
    </customSheetView>
    <customSheetView guid="{A19DCD98-7108-4C1C-AB15-215177A88340}" showPageBreaks="1" view="pageBreakPreview" topLeftCell="A31">
      <selection activeCell="C7" sqref="C7:D7"/>
      <pageMargins left="0.78740157480314965" right="0.78740157480314965" top="0.78740157480314965" bottom="0.78740157480314965" header="0" footer="0"/>
      <pageSetup paperSize="9" scale="96" firstPageNumber="149" orientation="portrait" useFirstPageNumber="1" r:id="rId13"/>
      <headerFooter alignWithMargins="0"/>
    </customSheetView>
    <customSheetView guid="{C9DA7DD4-8D8F-46CB-8ADE-6A720D9EA476}" showPageBreaks="1" view="pageBreakPreview" topLeftCell="A31">
      <selection activeCell="C7" sqref="C7:D7"/>
      <pageMargins left="0.78740157480314965" right="0.78740157480314965" top="0.78740157480314965" bottom="0.78740157480314965" header="0" footer="0"/>
      <pageSetup paperSize="9" scale="96" firstPageNumber="149" orientation="portrait" useFirstPageNumber="1" r:id="rId14"/>
      <headerFooter alignWithMargins="0"/>
    </customSheetView>
    <customSheetView guid="{71F5222F-F46C-4BE2-8A3D-CE83EDF671DC}" showPageBreaks="1" view="pageBreakPreview" topLeftCell="A31">
      <selection activeCell="C7" sqref="C7:D7"/>
      <pageMargins left="0.78740157480314965" right="0.78740157480314965" top="0.78740157480314965" bottom="0.78740157480314965" header="0" footer="0"/>
      <pageSetup paperSize="9" scale="96" firstPageNumber="149" orientation="portrait" useFirstPageNumber="1" r:id="rId15"/>
      <headerFooter alignWithMargins="0"/>
    </customSheetView>
    <customSheetView guid="{971791CA-EC65-441D-904E-2D910B41BB6F}" showPageBreaks="1" view="pageBreakPreview" topLeftCell="A31">
      <selection activeCell="C7" sqref="C7:D7"/>
      <pageMargins left="0.78740157480314965" right="0.78740157480314965" top="0.78740157480314965" bottom="0.78740157480314965" header="0" footer="0"/>
      <pageSetup paperSize="9" scale="96" firstPageNumber="149" orientation="portrait" useFirstPageNumber="1" r:id="rId16"/>
      <headerFooter alignWithMargins="0"/>
    </customSheetView>
    <customSheetView guid="{20AE4CA4-61C1-4B1C-9914-391FCF28BAB4}" showPageBreaks="1" fitToPage="1" view="pageBreakPreview" topLeftCell="A31">
      <selection activeCell="C41" sqref="C41:F41"/>
      <pageMargins left="0.78740157480314965" right="0.78740157480314965" top="0.78740157480314965" bottom="0.78740157480314965" header="0" footer="0"/>
      <pageSetup paperSize="9" scale="89" firstPageNumber="149" orientation="portrait" useFirstPageNumber="1" r:id="rId17"/>
      <headerFooter alignWithMargins="0"/>
    </customSheetView>
    <customSheetView guid="{ACF7D32B-F82D-4EA0-BCE1-A3C3FF1B008D}" showPageBreaks="1" fitToPage="1" view="pageBreakPreview">
      <selection activeCell="D40" sqref="D40"/>
      <pageMargins left="0.78740157480314965" right="0.78740157480314965" top="0.78740157480314965" bottom="0.78740157480314965" header="0" footer="0"/>
      <pageSetup paperSize="9" scale="89" firstPageNumber="149" orientation="portrait" useFirstPageNumber="1" r:id="rId18"/>
      <headerFooter alignWithMargins="0"/>
    </customSheetView>
  </customSheetViews>
  <mergeCells count="32">
    <mergeCell ref="C13:D13"/>
    <mergeCell ref="A3:D3"/>
    <mergeCell ref="C9:D9"/>
    <mergeCell ref="C12:D12"/>
    <mergeCell ref="B5:D5"/>
    <mergeCell ref="C6:D6"/>
    <mergeCell ref="C7:D7"/>
    <mergeCell ref="C8:D8"/>
    <mergeCell ref="B11:D11"/>
    <mergeCell ref="C10:D10"/>
    <mergeCell ref="B28:D28"/>
    <mergeCell ref="B14:D14"/>
    <mergeCell ref="C15:D15"/>
    <mergeCell ref="C16:D16"/>
    <mergeCell ref="B19:D19"/>
    <mergeCell ref="C20:D20"/>
    <mergeCell ref="B27:D27"/>
    <mergeCell ref="C18:D18"/>
    <mergeCell ref="C21:D21"/>
    <mergeCell ref="C22:D22"/>
    <mergeCell ref="B23:D23"/>
    <mergeCell ref="B24:D24"/>
    <mergeCell ref="B26:D26"/>
    <mergeCell ref="B37:D37"/>
    <mergeCell ref="B38:D38"/>
    <mergeCell ref="A40:D40"/>
    <mergeCell ref="B29:D29"/>
    <mergeCell ref="B30:D30"/>
    <mergeCell ref="B31:D31"/>
    <mergeCell ref="B32:D32"/>
    <mergeCell ref="B36:D36"/>
    <mergeCell ref="B39:D39"/>
  </mergeCells>
  <phoneticPr fontId="3"/>
  <printOptions gridLinesSet="0"/>
  <pageMargins left="0.78740157480314965" right="0.78740157480314965" top="0.78740157480314965" bottom="0.78740157480314965" header="0" footer="0"/>
  <pageSetup paperSize="9" scale="87" firstPageNumber="149" orientation="portrait" useFirstPageNumber="1" r:id="rId19"/>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E51"/>
  <sheetViews>
    <sheetView view="pageBreakPreview" zoomScale="85" zoomScaleNormal="100" zoomScaleSheetLayoutView="85" workbookViewId="0">
      <selection activeCell="F41" sqref="F41:G41"/>
    </sheetView>
  </sheetViews>
  <sheetFormatPr defaultColWidth="10.4140625" defaultRowHeight="21.75" customHeight="1"/>
  <cols>
    <col min="1" max="1" width="3.6640625" style="53" customWidth="1"/>
    <col min="2" max="2" width="3.08203125" style="53" customWidth="1"/>
    <col min="3" max="3" width="21.08203125" style="53" customWidth="1"/>
    <col min="4" max="9" width="6.1640625" style="53" customWidth="1"/>
    <col min="10" max="11" width="6.6640625" style="53" customWidth="1"/>
    <col min="12" max="13" width="7.1640625" style="53" customWidth="1"/>
    <col min="14" max="17" width="3.6640625" style="53" customWidth="1"/>
    <col min="18" max="21" width="3.9140625" style="53" customWidth="1"/>
    <col min="22" max="25" width="3.4140625" style="53" customWidth="1"/>
    <col min="26" max="27" width="8.4140625" style="53" customWidth="1"/>
    <col min="28" max="29" width="6.1640625" style="53" customWidth="1"/>
    <col min="30" max="30" width="2.1640625" style="53" customWidth="1"/>
    <col min="31" max="31" width="4.4140625" style="53" customWidth="1"/>
    <col min="32" max="32" width="6" style="53" customWidth="1"/>
    <col min="33" max="33" width="8" style="53" customWidth="1"/>
    <col min="34" max="34" width="5.58203125" style="53" customWidth="1"/>
    <col min="35" max="35" width="0.1640625" style="53" customWidth="1"/>
    <col min="36" max="255" width="10.4140625" style="53"/>
    <col min="256" max="256" width="5.08203125" style="53" customWidth="1"/>
    <col min="257" max="257" width="3.6640625" style="53" customWidth="1"/>
    <col min="258" max="258" width="3.08203125" style="53" customWidth="1"/>
    <col min="259" max="259" width="21.08203125" style="53" customWidth="1"/>
    <col min="260" max="265" width="6.1640625" style="53" customWidth="1"/>
    <col min="266" max="267" width="6.6640625" style="53" customWidth="1"/>
    <col min="268" max="269" width="7.1640625" style="53" customWidth="1"/>
    <col min="270" max="273" width="3.6640625" style="53" customWidth="1"/>
    <col min="274" max="277" width="3.9140625" style="53" customWidth="1"/>
    <col min="278" max="281" width="3.4140625" style="53" customWidth="1"/>
    <col min="282" max="283" width="8.4140625" style="53" customWidth="1"/>
    <col min="284" max="285" width="6.1640625" style="53" customWidth="1"/>
    <col min="286" max="286" width="2.1640625" style="53" customWidth="1"/>
    <col min="287" max="287" width="4.4140625" style="53" customWidth="1"/>
    <col min="288" max="288" width="6" style="53" customWidth="1"/>
    <col min="289" max="289" width="8" style="53" customWidth="1"/>
    <col min="290" max="290" width="5.58203125" style="53" customWidth="1"/>
    <col min="291" max="291" width="0.1640625" style="53" customWidth="1"/>
    <col min="292" max="511" width="10.4140625" style="53"/>
    <col min="512" max="512" width="5.08203125" style="53" customWidth="1"/>
    <col min="513" max="513" width="3.6640625" style="53" customWidth="1"/>
    <col min="514" max="514" width="3.08203125" style="53" customWidth="1"/>
    <col min="515" max="515" width="21.08203125" style="53" customWidth="1"/>
    <col min="516" max="521" width="6.1640625" style="53" customWidth="1"/>
    <col min="522" max="523" width="6.6640625" style="53" customWidth="1"/>
    <col min="524" max="525" width="7.1640625" style="53" customWidth="1"/>
    <col min="526" max="529" width="3.6640625" style="53" customWidth="1"/>
    <col min="530" max="533" width="3.9140625" style="53" customWidth="1"/>
    <col min="534" max="537" width="3.4140625" style="53" customWidth="1"/>
    <col min="538" max="539" width="8.4140625" style="53" customWidth="1"/>
    <col min="540" max="541" width="6.1640625" style="53" customWidth="1"/>
    <col min="542" max="542" width="2.1640625" style="53" customWidth="1"/>
    <col min="543" max="543" width="4.4140625" style="53" customWidth="1"/>
    <col min="544" max="544" width="6" style="53" customWidth="1"/>
    <col min="545" max="545" width="8" style="53" customWidth="1"/>
    <col min="546" max="546" width="5.58203125" style="53" customWidth="1"/>
    <col min="547" max="547" width="0.1640625" style="53" customWidth="1"/>
    <col min="548" max="767" width="10.4140625" style="53"/>
    <col min="768" max="768" width="5.08203125" style="53" customWidth="1"/>
    <col min="769" max="769" width="3.6640625" style="53" customWidth="1"/>
    <col min="770" max="770" width="3.08203125" style="53" customWidth="1"/>
    <col min="771" max="771" width="21.08203125" style="53" customWidth="1"/>
    <col min="772" max="777" width="6.1640625" style="53" customWidth="1"/>
    <col min="778" max="779" width="6.6640625" style="53" customWidth="1"/>
    <col min="780" max="781" width="7.1640625" style="53" customWidth="1"/>
    <col min="782" max="785" width="3.6640625" style="53" customWidth="1"/>
    <col min="786" max="789" width="3.9140625" style="53" customWidth="1"/>
    <col min="790" max="793" width="3.4140625" style="53" customWidth="1"/>
    <col min="794" max="795" width="8.4140625" style="53" customWidth="1"/>
    <col min="796" max="797" width="6.1640625" style="53" customWidth="1"/>
    <col min="798" max="798" width="2.1640625" style="53" customWidth="1"/>
    <col min="799" max="799" width="4.4140625" style="53" customWidth="1"/>
    <col min="800" max="800" width="6" style="53" customWidth="1"/>
    <col min="801" max="801" width="8" style="53" customWidth="1"/>
    <col min="802" max="802" width="5.58203125" style="53" customWidth="1"/>
    <col min="803" max="803" width="0.1640625" style="53" customWidth="1"/>
    <col min="804" max="1023" width="10.4140625" style="53"/>
    <col min="1024" max="1024" width="5.08203125" style="53" customWidth="1"/>
    <col min="1025" max="1025" width="3.6640625" style="53" customWidth="1"/>
    <col min="1026" max="1026" width="3.08203125" style="53" customWidth="1"/>
    <col min="1027" max="1027" width="21.08203125" style="53" customWidth="1"/>
    <col min="1028" max="1033" width="6.1640625" style="53" customWidth="1"/>
    <col min="1034" max="1035" width="6.6640625" style="53" customWidth="1"/>
    <col min="1036" max="1037" width="7.1640625" style="53" customWidth="1"/>
    <col min="1038" max="1041" width="3.6640625" style="53" customWidth="1"/>
    <col min="1042" max="1045" width="3.9140625" style="53" customWidth="1"/>
    <col min="1046" max="1049" width="3.4140625" style="53" customWidth="1"/>
    <col min="1050" max="1051" width="8.4140625" style="53" customWidth="1"/>
    <col min="1052" max="1053" width="6.1640625" style="53" customWidth="1"/>
    <col min="1054" max="1054" width="2.1640625" style="53" customWidth="1"/>
    <col min="1055" max="1055" width="4.4140625" style="53" customWidth="1"/>
    <col min="1056" max="1056" width="6" style="53" customWidth="1"/>
    <col min="1057" max="1057" width="8" style="53" customWidth="1"/>
    <col min="1058" max="1058" width="5.58203125" style="53" customWidth="1"/>
    <col min="1059" max="1059" width="0.1640625" style="53" customWidth="1"/>
    <col min="1060" max="1279" width="10.4140625" style="53"/>
    <col min="1280" max="1280" width="5.08203125" style="53" customWidth="1"/>
    <col min="1281" max="1281" width="3.6640625" style="53" customWidth="1"/>
    <col min="1282" max="1282" width="3.08203125" style="53" customWidth="1"/>
    <col min="1283" max="1283" width="21.08203125" style="53" customWidth="1"/>
    <col min="1284" max="1289" width="6.1640625" style="53" customWidth="1"/>
    <col min="1290" max="1291" width="6.6640625" style="53" customWidth="1"/>
    <col min="1292" max="1293" width="7.1640625" style="53" customWidth="1"/>
    <col min="1294" max="1297" width="3.6640625" style="53" customWidth="1"/>
    <col min="1298" max="1301" width="3.9140625" style="53" customWidth="1"/>
    <col min="1302" max="1305" width="3.4140625" style="53" customWidth="1"/>
    <col min="1306" max="1307" width="8.4140625" style="53" customWidth="1"/>
    <col min="1308" max="1309" width="6.1640625" style="53" customWidth="1"/>
    <col min="1310" max="1310" width="2.1640625" style="53" customWidth="1"/>
    <col min="1311" max="1311" width="4.4140625" style="53" customWidth="1"/>
    <col min="1312" max="1312" width="6" style="53" customWidth="1"/>
    <col min="1313" max="1313" width="8" style="53" customWidth="1"/>
    <col min="1314" max="1314" width="5.58203125" style="53" customWidth="1"/>
    <col min="1315" max="1315" width="0.1640625" style="53" customWidth="1"/>
    <col min="1316" max="1535" width="10.4140625" style="53"/>
    <col min="1536" max="1536" width="5.08203125" style="53" customWidth="1"/>
    <col min="1537" max="1537" width="3.6640625" style="53" customWidth="1"/>
    <col min="1538" max="1538" width="3.08203125" style="53" customWidth="1"/>
    <col min="1539" max="1539" width="21.08203125" style="53" customWidth="1"/>
    <col min="1540" max="1545" width="6.1640625" style="53" customWidth="1"/>
    <col min="1546" max="1547" width="6.6640625" style="53" customWidth="1"/>
    <col min="1548" max="1549" width="7.1640625" style="53" customWidth="1"/>
    <col min="1550" max="1553" width="3.6640625" style="53" customWidth="1"/>
    <col min="1554" max="1557" width="3.9140625" style="53" customWidth="1"/>
    <col min="1558" max="1561" width="3.4140625" style="53" customWidth="1"/>
    <col min="1562" max="1563" width="8.4140625" style="53" customWidth="1"/>
    <col min="1564" max="1565" width="6.1640625" style="53" customWidth="1"/>
    <col min="1566" max="1566" width="2.1640625" style="53" customWidth="1"/>
    <col min="1567" max="1567" width="4.4140625" style="53" customWidth="1"/>
    <col min="1568" max="1568" width="6" style="53" customWidth="1"/>
    <col min="1569" max="1569" width="8" style="53" customWidth="1"/>
    <col min="1570" max="1570" width="5.58203125" style="53" customWidth="1"/>
    <col min="1571" max="1571" width="0.1640625" style="53" customWidth="1"/>
    <col min="1572" max="1791" width="10.4140625" style="53"/>
    <col min="1792" max="1792" width="5.08203125" style="53" customWidth="1"/>
    <col min="1793" max="1793" width="3.6640625" style="53" customWidth="1"/>
    <col min="1794" max="1794" width="3.08203125" style="53" customWidth="1"/>
    <col min="1795" max="1795" width="21.08203125" style="53" customWidth="1"/>
    <col min="1796" max="1801" width="6.1640625" style="53" customWidth="1"/>
    <col min="1802" max="1803" width="6.6640625" style="53" customWidth="1"/>
    <col min="1804" max="1805" width="7.1640625" style="53" customWidth="1"/>
    <col min="1806" max="1809" width="3.6640625" style="53" customWidth="1"/>
    <col min="1810" max="1813" width="3.9140625" style="53" customWidth="1"/>
    <col min="1814" max="1817" width="3.4140625" style="53" customWidth="1"/>
    <col min="1818" max="1819" width="8.4140625" style="53" customWidth="1"/>
    <col min="1820" max="1821" width="6.1640625" style="53" customWidth="1"/>
    <col min="1822" max="1822" width="2.1640625" style="53" customWidth="1"/>
    <col min="1823" max="1823" width="4.4140625" style="53" customWidth="1"/>
    <col min="1824" max="1824" width="6" style="53" customWidth="1"/>
    <col min="1825" max="1825" width="8" style="53" customWidth="1"/>
    <col min="1826" max="1826" width="5.58203125" style="53" customWidth="1"/>
    <col min="1827" max="1827" width="0.1640625" style="53" customWidth="1"/>
    <col min="1828" max="2047" width="10.4140625" style="53"/>
    <col min="2048" max="2048" width="5.08203125" style="53" customWidth="1"/>
    <col min="2049" max="2049" width="3.6640625" style="53" customWidth="1"/>
    <col min="2050" max="2050" width="3.08203125" style="53" customWidth="1"/>
    <col min="2051" max="2051" width="21.08203125" style="53" customWidth="1"/>
    <col min="2052" max="2057" width="6.1640625" style="53" customWidth="1"/>
    <col min="2058" max="2059" width="6.6640625" style="53" customWidth="1"/>
    <col min="2060" max="2061" width="7.1640625" style="53" customWidth="1"/>
    <col min="2062" max="2065" width="3.6640625" style="53" customWidth="1"/>
    <col min="2066" max="2069" width="3.9140625" style="53" customWidth="1"/>
    <col min="2070" max="2073" width="3.4140625" style="53" customWidth="1"/>
    <col min="2074" max="2075" width="8.4140625" style="53" customWidth="1"/>
    <col min="2076" max="2077" width="6.1640625" style="53" customWidth="1"/>
    <col min="2078" max="2078" width="2.1640625" style="53" customWidth="1"/>
    <col min="2079" max="2079" width="4.4140625" style="53" customWidth="1"/>
    <col min="2080" max="2080" width="6" style="53" customWidth="1"/>
    <col min="2081" max="2081" width="8" style="53" customWidth="1"/>
    <col min="2082" max="2082" width="5.58203125" style="53" customWidth="1"/>
    <col min="2083" max="2083" width="0.1640625" style="53" customWidth="1"/>
    <col min="2084" max="2303" width="10.4140625" style="53"/>
    <col min="2304" max="2304" width="5.08203125" style="53" customWidth="1"/>
    <col min="2305" max="2305" width="3.6640625" style="53" customWidth="1"/>
    <col min="2306" max="2306" width="3.08203125" style="53" customWidth="1"/>
    <col min="2307" max="2307" width="21.08203125" style="53" customWidth="1"/>
    <col min="2308" max="2313" width="6.1640625" style="53" customWidth="1"/>
    <col min="2314" max="2315" width="6.6640625" style="53" customWidth="1"/>
    <col min="2316" max="2317" width="7.1640625" style="53" customWidth="1"/>
    <col min="2318" max="2321" width="3.6640625" style="53" customWidth="1"/>
    <col min="2322" max="2325" width="3.9140625" style="53" customWidth="1"/>
    <col min="2326" max="2329" width="3.4140625" style="53" customWidth="1"/>
    <col min="2330" max="2331" width="8.4140625" style="53" customWidth="1"/>
    <col min="2332" max="2333" width="6.1640625" style="53" customWidth="1"/>
    <col min="2334" max="2334" width="2.1640625" style="53" customWidth="1"/>
    <col min="2335" max="2335" width="4.4140625" style="53" customWidth="1"/>
    <col min="2336" max="2336" width="6" style="53" customWidth="1"/>
    <col min="2337" max="2337" width="8" style="53" customWidth="1"/>
    <col min="2338" max="2338" width="5.58203125" style="53" customWidth="1"/>
    <col min="2339" max="2339" width="0.1640625" style="53" customWidth="1"/>
    <col min="2340" max="2559" width="10.4140625" style="53"/>
    <col min="2560" max="2560" width="5.08203125" style="53" customWidth="1"/>
    <col min="2561" max="2561" width="3.6640625" style="53" customWidth="1"/>
    <col min="2562" max="2562" width="3.08203125" style="53" customWidth="1"/>
    <col min="2563" max="2563" width="21.08203125" style="53" customWidth="1"/>
    <col min="2564" max="2569" width="6.1640625" style="53" customWidth="1"/>
    <col min="2570" max="2571" width="6.6640625" style="53" customWidth="1"/>
    <col min="2572" max="2573" width="7.1640625" style="53" customWidth="1"/>
    <col min="2574" max="2577" width="3.6640625" style="53" customWidth="1"/>
    <col min="2578" max="2581" width="3.9140625" style="53" customWidth="1"/>
    <col min="2582" max="2585" width="3.4140625" style="53" customWidth="1"/>
    <col min="2586" max="2587" width="8.4140625" style="53" customWidth="1"/>
    <col min="2588" max="2589" width="6.1640625" style="53" customWidth="1"/>
    <col min="2590" max="2590" width="2.1640625" style="53" customWidth="1"/>
    <col min="2591" max="2591" width="4.4140625" style="53" customWidth="1"/>
    <col min="2592" max="2592" width="6" style="53" customWidth="1"/>
    <col min="2593" max="2593" width="8" style="53" customWidth="1"/>
    <col min="2594" max="2594" width="5.58203125" style="53" customWidth="1"/>
    <col min="2595" max="2595" width="0.1640625" style="53" customWidth="1"/>
    <col min="2596" max="2815" width="10.4140625" style="53"/>
    <col min="2816" max="2816" width="5.08203125" style="53" customWidth="1"/>
    <col min="2817" max="2817" width="3.6640625" style="53" customWidth="1"/>
    <col min="2818" max="2818" width="3.08203125" style="53" customWidth="1"/>
    <col min="2819" max="2819" width="21.08203125" style="53" customWidth="1"/>
    <col min="2820" max="2825" width="6.1640625" style="53" customWidth="1"/>
    <col min="2826" max="2827" width="6.6640625" style="53" customWidth="1"/>
    <col min="2828" max="2829" width="7.1640625" style="53" customWidth="1"/>
    <col min="2830" max="2833" width="3.6640625" style="53" customWidth="1"/>
    <col min="2834" max="2837" width="3.9140625" style="53" customWidth="1"/>
    <col min="2838" max="2841" width="3.4140625" style="53" customWidth="1"/>
    <col min="2842" max="2843" width="8.4140625" style="53" customWidth="1"/>
    <col min="2844" max="2845" width="6.1640625" style="53" customWidth="1"/>
    <col min="2846" max="2846" width="2.1640625" style="53" customWidth="1"/>
    <col min="2847" max="2847" width="4.4140625" style="53" customWidth="1"/>
    <col min="2848" max="2848" width="6" style="53" customWidth="1"/>
    <col min="2849" max="2849" width="8" style="53" customWidth="1"/>
    <col min="2850" max="2850" width="5.58203125" style="53" customWidth="1"/>
    <col min="2851" max="2851" width="0.1640625" style="53" customWidth="1"/>
    <col min="2852" max="3071" width="10.4140625" style="53"/>
    <col min="3072" max="3072" width="5.08203125" style="53" customWidth="1"/>
    <col min="3073" max="3073" width="3.6640625" style="53" customWidth="1"/>
    <col min="3074" max="3074" width="3.08203125" style="53" customWidth="1"/>
    <col min="3075" max="3075" width="21.08203125" style="53" customWidth="1"/>
    <col min="3076" max="3081" width="6.1640625" style="53" customWidth="1"/>
    <col min="3082" max="3083" width="6.6640625" style="53" customWidth="1"/>
    <col min="3084" max="3085" width="7.1640625" style="53" customWidth="1"/>
    <col min="3086" max="3089" width="3.6640625" style="53" customWidth="1"/>
    <col min="3090" max="3093" width="3.9140625" style="53" customWidth="1"/>
    <col min="3094" max="3097" width="3.4140625" style="53" customWidth="1"/>
    <col min="3098" max="3099" width="8.4140625" style="53" customWidth="1"/>
    <col min="3100" max="3101" width="6.1640625" style="53" customWidth="1"/>
    <col min="3102" max="3102" width="2.1640625" style="53" customWidth="1"/>
    <col min="3103" max="3103" width="4.4140625" style="53" customWidth="1"/>
    <col min="3104" max="3104" width="6" style="53" customWidth="1"/>
    <col min="3105" max="3105" width="8" style="53" customWidth="1"/>
    <col min="3106" max="3106" width="5.58203125" style="53" customWidth="1"/>
    <col min="3107" max="3107" width="0.1640625" style="53" customWidth="1"/>
    <col min="3108" max="3327" width="10.4140625" style="53"/>
    <col min="3328" max="3328" width="5.08203125" style="53" customWidth="1"/>
    <col min="3329" max="3329" width="3.6640625" style="53" customWidth="1"/>
    <col min="3330" max="3330" width="3.08203125" style="53" customWidth="1"/>
    <col min="3331" max="3331" width="21.08203125" style="53" customWidth="1"/>
    <col min="3332" max="3337" width="6.1640625" style="53" customWidth="1"/>
    <col min="3338" max="3339" width="6.6640625" style="53" customWidth="1"/>
    <col min="3340" max="3341" width="7.1640625" style="53" customWidth="1"/>
    <col min="3342" max="3345" width="3.6640625" style="53" customWidth="1"/>
    <col min="3346" max="3349" width="3.9140625" style="53" customWidth="1"/>
    <col min="3350" max="3353" width="3.4140625" style="53" customWidth="1"/>
    <col min="3354" max="3355" width="8.4140625" style="53" customWidth="1"/>
    <col min="3356" max="3357" width="6.1640625" style="53" customWidth="1"/>
    <col min="3358" max="3358" width="2.1640625" style="53" customWidth="1"/>
    <col min="3359" max="3359" width="4.4140625" style="53" customWidth="1"/>
    <col min="3360" max="3360" width="6" style="53" customWidth="1"/>
    <col min="3361" max="3361" width="8" style="53" customWidth="1"/>
    <col min="3362" max="3362" width="5.58203125" style="53" customWidth="1"/>
    <col min="3363" max="3363" width="0.1640625" style="53" customWidth="1"/>
    <col min="3364" max="3583" width="10.4140625" style="53"/>
    <col min="3584" max="3584" width="5.08203125" style="53" customWidth="1"/>
    <col min="3585" max="3585" width="3.6640625" style="53" customWidth="1"/>
    <col min="3586" max="3586" width="3.08203125" style="53" customWidth="1"/>
    <col min="3587" max="3587" width="21.08203125" style="53" customWidth="1"/>
    <col min="3588" max="3593" width="6.1640625" style="53" customWidth="1"/>
    <col min="3594" max="3595" width="6.6640625" style="53" customWidth="1"/>
    <col min="3596" max="3597" width="7.1640625" style="53" customWidth="1"/>
    <col min="3598" max="3601" width="3.6640625" style="53" customWidth="1"/>
    <col min="3602" max="3605" width="3.9140625" style="53" customWidth="1"/>
    <col min="3606" max="3609" width="3.4140625" style="53" customWidth="1"/>
    <col min="3610" max="3611" width="8.4140625" style="53" customWidth="1"/>
    <col min="3612" max="3613" width="6.1640625" style="53" customWidth="1"/>
    <col min="3614" max="3614" width="2.1640625" style="53" customWidth="1"/>
    <col min="3615" max="3615" width="4.4140625" style="53" customWidth="1"/>
    <col min="3616" max="3616" width="6" style="53" customWidth="1"/>
    <col min="3617" max="3617" width="8" style="53" customWidth="1"/>
    <col min="3618" max="3618" width="5.58203125" style="53" customWidth="1"/>
    <col min="3619" max="3619" width="0.1640625" style="53" customWidth="1"/>
    <col min="3620" max="3839" width="10.4140625" style="53"/>
    <col min="3840" max="3840" width="5.08203125" style="53" customWidth="1"/>
    <col min="3841" max="3841" width="3.6640625" style="53" customWidth="1"/>
    <col min="3842" max="3842" width="3.08203125" style="53" customWidth="1"/>
    <col min="3843" max="3843" width="21.08203125" style="53" customWidth="1"/>
    <col min="3844" max="3849" width="6.1640625" style="53" customWidth="1"/>
    <col min="3850" max="3851" width="6.6640625" style="53" customWidth="1"/>
    <col min="3852" max="3853" width="7.1640625" style="53" customWidth="1"/>
    <col min="3854" max="3857" width="3.6640625" style="53" customWidth="1"/>
    <col min="3858" max="3861" width="3.9140625" style="53" customWidth="1"/>
    <col min="3862" max="3865" width="3.4140625" style="53" customWidth="1"/>
    <col min="3866" max="3867" width="8.4140625" style="53" customWidth="1"/>
    <col min="3868" max="3869" width="6.1640625" style="53" customWidth="1"/>
    <col min="3870" max="3870" width="2.1640625" style="53" customWidth="1"/>
    <col min="3871" max="3871" width="4.4140625" style="53" customWidth="1"/>
    <col min="3872" max="3872" width="6" style="53" customWidth="1"/>
    <col min="3873" max="3873" width="8" style="53" customWidth="1"/>
    <col min="3874" max="3874" width="5.58203125" style="53" customWidth="1"/>
    <col min="3875" max="3875" width="0.1640625" style="53" customWidth="1"/>
    <col min="3876" max="4095" width="10.4140625" style="53"/>
    <col min="4096" max="4096" width="5.08203125" style="53" customWidth="1"/>
    <col min="4097" max="4097" width="3.6640625" style="53" customWidth="1"/>
    <col min="4098" max="4098" width="3.08203125" style="53" customWidth="1"/>
    <col min="4099" max="4099" width="21.08203125" style="53" customWidth="1"/>
    <col min="4100" max="4105" width="6.1640625" style="53" customWidth="1"/>
    <col min="4106" max="4107" width="6.6640625" style="53" customWidth="1"/>
    <col min="4108" max="4109" width="7.1640625" style="53" customWidth="1"/>
    <col min="4110" max="4113" width="3.6640625" style="53" customWidth="1"/>
    <col min="4114" max="4117" width="3.9140625" style="53" customWidth="1"/>
    <col min="4118" max="4121" width="3.4140625" style="53" customWidth="1"/>
    <col min="4122" max="4123" width="8.4140625" style="53" customWidth="1"/>
    <col min="4124" max="4125" width="6.1640625" style="53" customWidth="1"/>
    <col min="4126" max="4126" width="2.1640625" style="53" customWidth="1"/>
    <col min="4127" max="4127" width="4.4140625" style="53" customWidth="1"/>
    <col min="4128" max="4128" width="6" style="53" customWidth="1"/>
    <col min="4129" max="4129" width="8" style="53" customWidth="1"/>
    <col min="4130" max="4130" width="5.58203125" style="53" customWidth="1"/>
    <col min="4131" max="4131" width="0.1640625" style="53" customWidth="1"/>
    <col min="4132" max="4351" width="10.4140625" style="53"/>
    <col min="4352" max="4352" width="5.08203125" style="53" customWidth="1"/>
    <col min="4353" max="4353" width="3.6640625" style="53" customWidth="1"/>
    <col min="4354" max="4354" width="3.08203125" style="53" customWidth="1"/>
    <col min="4355" max="4355" width="21.08203125" style="53" customWidth="1"/>
    <col min="4356" max="4361" width="6.1640625" style="53" customWidth="1"/>
    <col min="4362" max="4363" width="6.6640625" style="53" customWidth="1"/>
    <col min="4364" max="4365" width="7.1640625" style="53" customWidth="1"/>
    <col min="4366" max="4369" width="3.6640625" style="53" customWidth="1"/>
    <col min="4370" max="4373" width="3.9140625" style="53" customWidth="1"/>
    <col min="4374" max="4377" width="3.4140625" style="53" customWidth="1"/>
    <col min="4378" max="4379" width="8.4140625" style="53" customWidth="1"/>
    <col min="4380" max="4381" width="6.1640625" style="53" customWidth="1"/>
    <col min="4382" max="4382" width="2.1640625" style="53" customWidth="1"/>
    <col min="4383" max="4383" width="4.4140625" style="53" customWidth="1"/>
    <col min="4384" max="4384" width="6" style="53" customWidth="1"/>
    <col min="4385" max="4385" width="8" style="53" customWidth="1"/>
    <col min="4386" max="4386" width="5.58203125" style="53" customWidth="1"/>
    <col min="4387" max="4387" width="0.1640625" style="53" customWidth="1"/>
    <col min="4388" max="4607" width="10.4140625" style="53"/>
    <col min="4608" max="4608" width="5.08203125" style="53" customWidth="1"/>
    <col min="4609" max="4609" width="3.6640625" style="53" customWidth="1"/>
    <col min="4610" max="4610" width="3.08203125" style="53" customWidth="1"/>
    <col min="4611" max="4611" width="21.08203125" style="53" customWidth="1"/>
    <col min="4612" max="4617" width="6.1640625" style="53" customWidth="1"/>
    <col min="4618" max="4619" width="6.6640625" style="53" customWidth="1"/>
    <col min="4620" max="4621" width="7.1640625" style="53" customWidth="1"/>
    <col min="4622" max="4625" width="3.6640625" style="53" customWidth="1"/>
    <col min="4626" max="4629" width="3.9140625" style="53" customWidth="1"/>
    <col min="4630" max="4633" width="3.4140625" style="53" customWidth="1"/>
    <col min="4634" max="4635" width="8.4140625" style="53" customWidth="1"/>
    <col min="4636" max="4637" width="6.1640625" style="53" customWidth="1"/>
    <col min="4638" max="4638" width="2.1640625" style="53" customWidth="1"/>
    <col min="4639" max="4639" width="4.4140625" style="53" customWidth="1"/>
    <col min="4640" max="4640" width="6" style="53" customWidth="1"/>
    <col min="4641" max="4641" width="8" style="53" customWidth="1"/>
    <col min="4642" max="4642" width="5.58203125" style="53" customWidth="1"/>
    <col min="4643" max="4643" width="0.1640625" style="53" customWidth="1"/>
    <col min="4644" max="4863" width="10.4140625" style="53"/>
    <col min="4864" max="4864" width="5.08203125" style="53" customWidth="1"/>
    <col min="4865" max="4865" width="3.6640625" style="53" customWidth="1"/>
    <col min="4866" max="4866" width="3.08203125" style="53" customWidth="1"/>
    <col min="4867" max="4867" width="21.08203125" style="53" customWidth="1"/>
    <col min="4868" max="4873" width="6.1640625" style="53" customWidth="1"/>
    <col min="4874" max="4875" width="6.6640625" style="53" customWidth="1"/>
    <col min="4876" max="4877" width="7.1640625" style="53" customWidth="1"/>
    <col min="4878" max="4881" width="3.6640625" style="53" customWidth="1"/>
    <col min="4882" max="4885" width="3.9140625" style="53" customWidth="1"/>
    <col min="4886" max="4889" width="3.4140625" style="53" customWidth="1"/>
    <col min="4890" max="4891" width="8.4140625" style="53" customWidth="1"/>
    <col min="4892" max="4893" width="6.1640625" style="53" customWidth="1"/>
    <col min="4894" max="4894" width="2.1640625" style="53" customWidth="1"/>
    <col min="4895" max="4895" width="4.4140625" style="53" customWidth="1"/>
    <col min="4896" max="4896" width="6" style="53" customWidth="1"/>
    <col min="4897" max="4897" width="8" style="53" customWidth="1"/>
    <col min="4898" max="4898" width="5.58203125" style="53" customWidth="1"/>
    <col min="4899" max="4899" width="0.1640625" style="53" customWidth="1"/>
    <col min="4900" max="5119" width="10.4140625" style="53"/>
    <col min="5120" max="5120" width="5.08203125" style="53" customWidth="1"/>
    <col min="5121" max="5121" width="3.6640625" style="53" customWidth="1"/>
    <col min="5122" max="5122" width="3.08203125" style="53" customWidth="1"/>
    <col min="5123" max="5123" width="21.08203125" style="53" customWidth="1"/>
    <col min="5124" max="5129" width="6.1640625" style="53" customWidth="1"/>
    <col min="5130" max="5131" width="6.6640625" style="53" customWidth="1"/>
    <col min="5132" max="5133" width="7.1640625" style="53" customWidth="1"/>
    <col min="5134" max="5137" width="3.6640625" style="53" customWidth="1"/>
    <col min="5138" max="5141" width="3.9140625" style="53" customWidth="1"/>
    <col min="5142" max="5145" width="3.4140625" style="53" customWidth="1"/>
    <col min="5146" max="5147" width="8.4140625" style="53" customWidth="1"/>
    <col min="5148" max="5149" width="6.1640625" style="53" customWidth="1"/>
    <col min="5150" max="5150" width="2.1640625" style="53" customWidth="1"/>
    <col min="5151" max="5151" width="4.4140625" style="53" customWidth="1"/>
    <col min="5152" max="5152" width="6" style="53" customWidth="1"/>
    <col min="5153" max="5153" width="8" style="53" customWidth="1"/>
    <col min="5154" max="5154" width="5.58203125" style="53" customWidth="1"/>
    <col min="5155" max="5155" width="0.1640625" style="53" customWidth="1"/>
    <col min="5156" max="5375" width="10.4140625" style="53"/>
    <col min="5376" max="5376" width="5.08203125" style="53" customWidth="1"/>
    <col min="5377" max="5377" width="3.6640625" style="53" customWidth="1"/>
    <col min="5378" max="5378" width="3.08203125" style="53" customWidth="1"/>
    <col min="5379" max="5379" width="21.08203125" style="53" customWidth="1"/>
    <col min="5380" max="5385" width="6.1640625" style="53" customWidth="1"/>
    <col min="5386" max="5387" width="6.6640625" style="53" customWidth="1"/>
    <col min="5388" max="5389" width="7.1640625" style="53" customWidth="1"/>
    <col min="5390" max="5393" width="3.6640625" style="53" customWidth="1"/>
    <col min="5394" max="5397" width="3.9140625" style="53" customWidth="1"/>
    <col min="5398" max="5401" width="3.4140625" style="53" customWidth="1"/>
    <col min="5402" max="5403" width="8.4140625" style="53" customWidth="1"/>
    <col min="5404" max="5405" width="6.1640625" style="53" customWidth="1"/>
    <col min="5406" max="5406" width="2.1640625" style="53" customWidth="1"/>
    <col min="5407" max="5407" width="4.4140625" style="53" customWidth="1"/>
    <col min="5408" max="5408" width="6" style="53" customWidth="1"/>
    <col min="5409" max="5409" width="8" style="53" customWidth="1"/>
    <col min="5410" max="5410" width="5.58203125" style="53" customWidth="1"/>
    <col min="5411" max="5411" width="0.1640625" style="53" customWidth="1"/>
    <col min="5412" max="5631" width="10.4140625" style="53"/>
    <col min="5632" max="5632" width="5.08203125" style="53" customWidth="1"/>
    <col min="5633" max="5633" width="3.6640625" style="53" customWidth="1"/>
    <col min="5634" max="5634" width="3.08203125" style="53" customWidth="1"/>
    <col min="5635" max="5635" width="21.08203125" style="53" customWidth="1"/>
    <col min="5636" max="5641" width="6.1640625" style="53" customWidth="1"/>
    <col min="5642" max="5643" width="6.6640625" style="53" customWidth="1"/>
    <col min="5644" max="5645" width="7.1640625" style="53" customWidth="1"/>
    <col min="5646" max="5649" width="3.6640625" style="53" customWidth="1"/>
    <col min="5650" max="5653" width="3.9140625" style="53" customWidth="1"/>
    <col min="5654" max="5657" width="3.4140625" style="53" customWidth="1"/>
    <col min="5658" max="5659" width="8.4140625" style="53" customWidth="1"/>
    <col min="5660" max="5661" width="6.1640625" style="53" customWidth="1"/>
    <col min="5662" max="5662" width="2.1640625" style="53" customWidth="1"/>
    <col min="5663" max="5663" width="4.4140625" style="53" customWidth="1"/>
    <col min="5664" max="5664" width="6" style="53" customWidth="1"/>
    <col min="5665" max="5665" width="8" style="53" customWidth="1"/>
    <col min="5666" max="5666" width="5.58203125" style="53" customWidth="1"/>
    <col min="5667" max="5667" width="0.1640625" style="53" customWidth="1"/>
    <col min="5668" max="5887" width="10.4140625" style="53"/>
    <col min="5888" max="5888" width="5.08203125" style="53" customWidth="1"/>
    <col min="5889" max="5889" width="3.6640625" style="53" customWidth="1"/>
    <col min="5890" max="5890" width="3.08203125" style="53" customWidth="1"/>
    <col min="5891" max="5891" width="21.08203125" style="53" customWidth="1"/>
    <col min="5892" max="5897" width="6.1640625" style="53" customWidth="1"/>
    <col min="5898" max="5899" width="6.6640625" style="53" customWidth="1"/>
    <col min="5900" max="5901" width="7.1640625" style="53" customWidth="1"/>
    <col min="5902" max="5905" width="3.6640625" style="53" customWidth="1"/>
    <col min="5906" max="5909" width="3.9140625" style="53" customWidth="1"/>
    <col min="5910" max="5913" width="3.4140625" style="53" customWidth="1"/>
    <col min="5914" max="5915" width="8.4140625" style="53" customWidth="1"/>
    <col min="5916" max="5917" width="6.1640625" style="53" customWidth="1"/>
    <col min="5918" max="5918" width="2.1640625" style="53" customWidth="1"/>
    <col min="5919" max="5919" width="4.4140625" style="53" customWidth="1"/>
    <col min="5920" max="5920" width="6" style="53" customWidth="1"/>
    <col min="5921" max="5921" width="8" style="53" customWidth="1"/>
    <col min="5922" max="5922" width="5.58203125" style="53" customWidth="1"/>
    <col min="5923" max="5923" width="0.1640625" style="53" customWidth="1"/>
    <col min="5924" max="6143" width="10.4140625" style="53"/>
    <col min="6144" max="6144" width="5.08203125" style="53" customWidth="1"/>
    <col min="6145" max="6145" width="3.6640625" style="53" customWidth="1"/>
    <col min="6146" max="6146" width="3.08203125" style="53" customWidth="1"/>
    <col min="6147" max="6147" width="21.08203125" style="53" customWidth="1"/>
    <col min="6148" max="6153" width="6.1640625" style="53" customWidth="1"/>
    <col min="6154" max="6155" width="6.6640625" style="53" customWidth="1"/>
    <col min="6156" max="6157" width="7.1640625" style="53" customWidth="1"/>
    <col min="6158" max="6161" width="3.6640625" style="53" customWidth="1"/>
    <col min="6162" max="6165" width="3.9140625" style="53" customWidth="1"/>
    <col min="6166" max="6169" width="3.4140625" style="53" customWidth="1"/>
    <col min="6170" max="6171" width="8.4140625" style="53" customWidth="1"/>
    <col min="6172" max="6173" width="6.1640625" style="53" customWidth="1"/>
    <col min="6174" max="6174" width="2.1640625" style="53" customWidth="1"/>
    <col min="6175" max="6175" width="4.4140625" style="53" customWidth="1"/>
    <col min="6176" max="6176" width="6" style="53" customWidth="1"/>
    <col min="6177" max="6177" width="8" style="53" customWidth="1"/>
    <col min="6178" max="6178" width="5.58203125" style="53" customWidth="1"/>
    <col min="6179" max="6179" width="0.1640625" style="53" customWidth="1"/>
    <col min="6180" max="6399" width="10.4140625" style="53"/>
    <col min="6400" max="6400" width="5.08203125" style="53" customWidth="1"/>
    <col min="6401" max="6401" width="3.6640625" style="53" customWidth="1"/>
    <col min="6402" max="6402" width="3.08203125" style="53" customWidth="1"/>
    <col min="6403" max="6403" width="21.08203125" style="53" customWidth="1"/>
    <col min="6404" max="6409" width="6.1640625" style="53" customWidth="1"/>
    <col min="6410" max="6411" width="6.6640625" style="53" customWidth="1"/>
    <col min="6412" max="6413" width="7.1640625" style="53" customWidth="1"/>
    <col min="6414" max="6417" width="3.6640625" style="53" customWidth="1"/>
    <col min="6418" max="6421" width="3.9140625" style="53" customWidth="1"/>
    <col min="6422" max="6425" width="3.4140625" style="53" customWidth="1"/>
    <col min="6426" max="6427" width="8.4140625" style="53" customWidth="1"/>
    <col min="6428" max="6429" width="6.1640625" style="53" customWidth="1"/>
    <col min="6430" max="6430" width="2.1640625" style="53" customWidth="1"/>
    <col min="6431" max="6431" width="4.4140625" style="53" customWidth="1"/>
    <col min="6432" max="6432" width="6" style="53" customWidth="1"/>
    <col min="6433" max="6433" width="8" style="53" customWidth="1"/>
    <col min="6434" max="6434" width="5.58203125" style="53" customWidth="1"/>
    <col min="6435" max="6435" width="0.1640625" style="53" customWidth="1"/>
    <col min="6436" max="6655" width="10.4140625" style="53"/>
    <col min="6656" max="6656" width="5.08203125" style="53" customWidth="1"/>
    <col min="6657" max="6657" width="3.6640625" style="53" customWidth="1"/>
    <col min="6658" max="6658" width="3.08203125" style="53" customWidth="1"/>
    <col min="6659" max="6659" width="21.08203125" style="53" customWidth="1"/>
    <col min="6660" max="6665" width="6.1640625" style="53" customWidth="1"/>
    <col min="6666" max="6667" width="6.6640625" style="53" customWidth="1"/>
    <col min="6668" max="6669" width="7.1640625" style="53" customWidth="1"/>
    <col min="6670" max="6673" width="3.6640625" style="53" customWidth="1"/>
    <col min="6674" max="6677" width="3.9140625" style="53" customWidth="1"/>
    <col min="6678" max="6681" width="3.4140625" style="53" customWidth="1"/>
    <col min="6682" max="6683" width="8.4140625" style="53" customWidth="1"/>
    <col min="6684" max="6685" width="6.1640625" style="53" customWidth="1"/>
    <col min="6686" max="6686" width="2.1640625" style="53" customWidth="1"/>
    <col min="6687" max="6687" width="4.4140625" style="53" customWidth="1"/>
    <col min="6688" max="6688" width="6" style="53" customWidth="1"/>
    <col min="6689" max="6689" width="8" style="53" customWidth="1"/>
    <col min="6690" max="6690" width="5.58203125" style="53" customWidth="1"/>
    <col min="6691" max="6691" width="0.1640625" style="53" customWidth="1"/>
    <col min="6692" max="6911" width="10.4140625" style="53"/>
    <col min="6912" max="6912" width="5.08203125" style="53" customWidth="1"/>
    <col min="6913" max="6913" width="3.6640625" style="53" customWidth="1"/>
    <col min="6914" max="6914" width="3.08203125" style="53" customWidth="1"/>
    <col min="6915" max="6915" width="21.08203125" style="53" customWidth="1"/>
    <col min="6916" max="6921" width="6.1640625" style="53" customWidth="1"/>
    <col min="6922" max="6923" width="6.6640625" style="53" customWidth="1"/>
    <col min="6924" max="6925" width="7.1640625" style="53" customWidth="1"/>
    <col min="6926" max="6929" width="3.6640625" style="53" customWidth="1"/>
    <col min="6930" max="6933" width="3.9140625" style="53" customWidth="1"/>
    <col min="6934" max="6937" width="3.4140625" style="53" customWidth="1"/>
    <col min="6938" max="6939" width="8.4140625" style="53" customWidth="1"/>
    <col min="6940" max="6941" width="6.1640625" style="53" customWidth="1"/>
    <col min="6942" max="6942" width="2.1640625" style="53" customWidth="1"/>
    <col min="6943" max="6943" width="4.4140625" style="53" customWidth="1"/>
    <col min="6944" max="6944" width="6" style="53" customWidth="1"/>
    <col min="6945" max="6945" width="8" style="53" customWidth="1"/>
    <col min="6946" max="6946" width="5.58203125" style="53" customWidth="1"/>
    <col min="6947" max="6947" width="0.1640625" style="53" customWidth="1"/>
    <col min="6948" max="7167" width="10.4140625" style="53"/>
    <col min="7168" max="7168" width="5.08203125" style="53" customWidth="1"/>
    <col min="7169" max="7169" width="3.6640625" style="53" customWidth="1"/>
    <col min="7170" max="7170" width="3.08203125" style="53" customWidth="1"/>
    <col min="7171" max="7171" width="21.08203125" style="53" customWidth="1"/>
    <col min="7172" max="7177" width="6.1640625" style="53" customWidth="1"/>
    <col min="7178" max="7179" width="6.6640625" style="53" customWidth="1"/>
    <col min="7180" max="7181" width="7.1640625" style="53" customWidth="1"/>
    <col min="7182" max="7185" width="3.6640625" style="53" customWidth="1"/>
    <col min="7186" max="7189" width="3.9140625" style="53" customWidth="1"/>
    <col min="7190" max="7193" width="3.4140625" style="53" customWidth="1"/>
    <col min="7194" max="7195" width="8.4140625" style="53" customWidth="1"/>
    <col min="7196" max="7197" width="6.1640625" style="53" customWidth="1"/>
    <col min="7198" max="7198" width="2.1640625" style="53" customWidth="1"/>
    <col min="7199" max="7199" width="4.4140625" style="53" customWidth="1"/>
    <col min="7200" max="7200" width="6" style="53" customWidth="1"/>
    <col min="7201" max="7201" width="8" style="53" customWidth="1"/>
    <col min="7202" max="7202" width="5.58203125" style="53" customWidth="1"/>
    <col min="7203" max="7203" width="0.1640625" style="53" customWidth="1"/>
    <col min="7204" max="7423" width="10.4140625" style="53"/>
    <col min="7424" max="7424" width="5.08203125" style="53" customWidth="1"/>
    <col min="7425" max="7425" width="3.6640625" style="53" customWidth="1"/>
    <col min="7426" max="7426" width="3.08203125" style="53" customWidth="1"/>
    <col min="7427" max="7427" width="21.08203125" style="53" customWidth="1"/>
    <col min="7428" max="7433" width="6.1640625" style="53" customWidth="1"/>
    <col min="7434" max="7435" width="6.6640625" style="53" customWidth="1"/>
    <col min="7436" max="7437" width="7.1640625" style="53" customWidth="1"/>
    <col min="7438" max="7441" width="3.6640625" style="53" customWidth="1"/>
    <col min="7442" max="7445" width="3.9140625" style="53" customWidth="1"/>
    <col min="7446" max="7449" width="3.4140625" style="53" customWidth="1"/>
    <col min="7450" max="7451" width="8.4140625" style="53" customWidth="1"/>
    <col min="7452" max="7453" width="6.1640625" style="53" customWidth="1"/>
    <col min="7454" max="7454" width="2.1640625" style="53" customWidth="1"/>
    <col min="7455" max="7455" width="4.4140625" style="53" customWidth="1"/>
    <col min="7456" max="7456" width="6" style="53" customWidth="1"/>
    <col min="7457" max="7457" width="8" style="53" customWidth="1"/>
    <col min="7458" max="7458" width="5.58203125" style="53" customWidth="1"/>
    <col min="7459" max="7459" width="0.1640625" style="53" customWidth="1"/>
    <col min="7460" max="7679" width="10.4140625" style="53"/>
    <col min="7680" max="7680" width="5.08203125" style="53" customWidth="1"/>
    <col min="7681" max="7681" width="3.6640625" style="53" customWidth="1"/>
    <col min="7682" max="7682" width="3.08203125" style="53" customWidth="1"/>
    <col min="7683" max="7683" width="21.08203125" style="53" customWidth="1"/>
    <col min="7684" max="7689" width="6.1640625" style="53" customWidth="1"/>
    <col min="7690" max="7691" width="6.6640625" style="53" customWidth="1"/>
    <col min="7692" max="7693" width="7.1640625" style="53" customWidth="1"/>
    <col min="7694" max="7697" width="3.6640625" style="53" customWidth="1"/>
    <col min="7698" max="7701" width="3.9140625" style="53" customWidth="1"/>
    <col min="7702" max="7705" width="3.4140625" style="53" customWidth="1"/>
    <col min="7706" max="7707" width="8.4140625" style="53" customWidth="1"/>
    <col min="7708" max="7709" width="6.1640625" style="53" customWidth="1"/>
    <col min="7710" max="7710" width="2.1640625" style="53" customWidth="1"/>
    <col min="7711" max="7711" width="4.4140625" style="53" customWidth="1"/>
    <col min="7712" max="7712" width="6" style="53" customWidth="1"/>
    <col min="7713" max="7713" width="8" style="53" customWidth="1"/>
    <col min="7714" max="7714" width="5.58203125" style="53" customWidth="1"/>
    <col min="7715" max="7715" width="0.1640625" style="53" customWidth="1"/>
    <col min="7716" max="7935" width="10.4140625" style="53"/>
    <col min="7936" max="7936" width="5.08203125" style="53" customWidth="1"/>
    <col min="7937" max="7937" width="3.6640625" style="53" customWidth="1"/>
    <col min="7938" max="7938" width="3.08203125" style="53" customWidth="1"/>
    <col min="7939" max="7939" width="21.08203125" style="53" customWidth="1"/>
    <col min="7940" max="7945" width="6.1640625" style="53" customWidth="1"/>
    <col min="7946" max="7947" width="6.6640625" style="53" customWidth="1"/>
    <col min="7948" max="7949" width="7.1640625" style="53" customWidth="1"/>
    <col min="7950" max="7953" width="3.6640625" style="53" customWidth="1"/>
    <col min="7954" max="7957" width="3.9140625" style="53" customWidth="1"/>
    <col min="7958" max="7961" width="3.4140625" style="53" customWidth="1"/>
    <col min="7962" max="7963" width="8.4140625" style="53" customWidth="1"/>
    <col min="7964" max="7965" width="6.1640625" style="53" customWidth="1"/>
    <col min="7966" max="7966" width="2.1640625" style="53" customWidth="1"/>
    <col min="7967" max="7967" width="4.4140625" style="53" customWidth="1"/>
    <col min="7968" max="7968" width="6" style="53" customWidth="1"/>
    <col min="7969" max="7969" width="8" style="53" customWidth="1"/>
    <col min="7970" max="7970" width="5.58203125" style="53" customWidth="1"/>
    <col min="7971" max="7971" width="0.1640625" style="53" customWidth="1"/>
    <col min="7972" max="8191" width="10.4140625" style="53"/>
    <col min="8192" max="8192" width="5.08203125" style="53" customWidth="1"/>
    <col min="8193" max="8193" width="3.6640625" style="53" customWidth="1"/>
    <col min="8194" max="8194" width="3.08203125" style="53" customWidth="1"/>
    <col min="8195" max="8195" width="21.08203125" style="53" customWidth="1"/>
    <col min="8196" max="8201" width="6.1640625" style="53" customWidth="1"/>
    <col min="8202" max="8203" width="6.6640625" style="53" customWidth="1"/>
    <col min="8204" max="8205" width="7.1640625" style="53" customWidth="1"/>
    <col min="8206" max="8209" width="3.6640625" style="53" customWidth="1"/>
    <col min="8210" max="8213" width="3.9140625" style="53" customWidth="1"/>
    <col min="8214" max="8217" width="3.4140625" style="53" customWidth="1"/>
    <col min="8218" max="8219" width="8.4140625" style="53" customWidth="1"/>
    <col min="8220" max="8221" width="6.1640625" style="53" customWidth="1"/>
    <col min="8222" max="8222" width="2.1640625" style="53" customWidth="1"/>
    <col min="8223" max="8223" width="4.4140625" style="53" customWidth="1"/>
    <col min="8224" max="8224" width="6" style="53" customWidth="1"/>
    <col min="8225" max="8225" width="8" style="53" customWidth="1"/>
    <col min="8226" max="8226" width="5.58203125" style="53" customWidth="1"/>
    <col min="8227" max="8227" width="0.1640625" style="53" customWidth="1"/>
    <col min="8228" max="8447" width="10.4140625" style="53"/>
    <col min="8448" max="8448" width="5.08203125" style="53" customWidth="1"/>
    <col min="8449" max="8449" width="3.6640625" style="53" customWidth="1"/>
    <col min="8450" max="8450" width="3.08203125" style="53" customWidth="1"/>
    <col min="8451" max="8451" width="21.08203125" style="53" customWidth="1"/>
    <col min="8452" max="8457" width="6.1640625" style="53" customWidth="1"/>
    <col min="8458" max="8459" width="6.6640625" style="53" customWidth="1"/>
    <col min="8460" max="8461" width="7.1640625" style="53" customWidth="1"/>
    <col min="8462" max="8465" width="3.6640625" style="53" customWidth="1"/>
    <col min="8466" max="8469" width="3.9140625" style="53" customWidth="1"/>
    <col min="8470" max="8473" width="3.4140625" style="53" customWidth="1"/>
    <col min="8474" max="8475" width="8.4140625" style="53" customWidth="1"/>
    <col min="8476" max="8477" width="6.1640625" style="53" customWidth="1"/>
    <col min="8478" max="8478" width="2.1640625" style="53" customWidth="1"/>
    <col min="8479" max="8479" width="4.4140625" style="53" customWidth="1"/>
    <col min="8480" max="8480" width="6" style="53" customWidth="1"/>
    <col min="8481" max="8481" width="8" style="53" customWidth="1"/>
    <col min="8482" max="8482" width="5.58203125" style="53" customWidth="1"/>
    <col min="8483" max="8483" width="0.1640625" style="53" customWidth="1"/>
    <col min="8484" max="8703" width="10.4140625" style="53"/>
    <col min="8704" max="8704" width="5.08203125" style="53" customWidth="1"/>
    <col min="8705" max="8705" width="3.6640625" style="53" customWidth="1"/>
    <col min="8706" max="8706" width="3.08203125" style="53" customWidth="1"/>
    <col min="8707" max="8707" width="21.08203125" style="53" customWidth="1"/>
    <col min="8708" max="8713" width="6.1640625" style="53" customWidth="1"/>
    <col min="8714" max="8715" width="6.6640625" style="53" customWidth="1"/>
    <col min="8716" max="8717" width="7.1640625" style="53" customWidth="1"/>
    <col min="8718" max="8721" width="3.6640625" style="53" customWidth="1"/>
    <col min="8722" max="8725" width="3.9140625" style="53" customWidth="1"/>
    <col min="8726" max="8729" width="3.4140625" style="53" customWidth="1"/>
    <col min="8730" max="8731" width="8.4140625" style="53" customWidth="1"/>
    <col min="8732" max="8733" width="6.1640625" style="53" customWidth="1"/>
    <col min="8734" max="8734" width="2.1640625" style="53" customWidth="1"/>
    <col min="8735" max="8735" width="4.4140625" style="53" customWidth="1"/>
    <col min="8736" max="8736" width="6" style="53" customWidth="1"/>
    <col min="8737" max="8737" width="8" style="53" customWidth="1"/>
    <col min="8738" max="8738" width="5.58203125" style="53" customWidth="1"/>
    <col min="8739" max="8739" width="0.1640625" style="53" customWidth="1"/>
    <col min="8740" max="8959" width="10.4140625" style="53"/>
    <col min="8960" max="8960" width="5.08203125" style="53" customWidth="1"/>
    <col min="8961" max="8961" width="3.6640625" style="53" customWidth="1"/>
    <col min="8962" max="8962" width="3.08203125" style="53" customWidth="1"/>
    <col min="8963" max="8963" width="21.08203125" style="53" customWidth="1"/>
    <col min="8964" max="8969" width="6.1640625" style="53" customWidth="1"/>
    <col min="8970" max="8971" width="6.6640625" style="53" customWidth="1"/>
    <col min="8972" max="8973" width="7.1640625" style="53" customWidth="1"/>
    <col min="8974" max="8977" width="3.6640625" style="53" customWidth="1"/>
    <col min="8978" max="8981" width="3.9140625" style="53" customWidth="1"/>
    <col min="8982" max="8985" width="3.4140625" style="53" customWidth="1"/>
    <col min="8986" max="8987" width="8.4140625" style="53" customWidth="1"/>
    <col min="8988" max="8989" width="6.1640625" style="53" customWidth="1"/>
    <col min="8990" max="8990" width="2.1640625" style="53" customWidth="1"/>
    <col min="8991" max="8991" width="4.4140625" style="53" customWidth="1"/>
    <col min="8992" max="8992" width="6" style="53" customWidth="1"/>
    <col min="8993" max="8993" width="8" style="53" customWidth="1"/>
    <col min="8994" max="8994" width="5.58203125" style="53" customWidth="1"/>
    <col min="8995" max="8995" width="0.1640625" style="53" customWidth="1"/>
    <col min="8996" max="9215" width="10.4140625" style="53"/>
    <col min="9216" max="9216" width="5.08203125" style="53" customWidth="1"/>
    <col min="9217" max="9217" width="3.6640625" style="53" customWidth="1"/>
    <col min="9218" max="9218" width="3.08203125" style="53" customWidth="1"/>
    <col min="9219" max="9219" width="21.08203125" style="53" customWidth="1"/>
    <col min="9220" max="9225" width="6.1640625" style="53" customWidth="1"/>
    <col min="9226" max="9227" width="6.6640625" style="53" customWidth="1"/>
    <col min="9228" max="9229" width="7.1640625" style="53" customWidth="1"/>
    <col min="9230" max="9233" width="3.6640625" style="53" customWidth="1"/>
    <col min="9234" max="9237" width="3.9140625" style="53" customWidth="1"/>
    <col min="9238" max="9241" width="3.4140625" style="53" customWidth="1"/>
    <col min="9242" max="9243" width="8.4140625" style="53" customWidth="1"/>
    <col min="9244" max="9245" width="6.1640625" style="53" customWidth="1"/>
    <col min="9246" max="9246" width="2.1640625" style="53" customWidth="1"/>
    <col min="9247" max="9247" width="4.4140625" style="53" customWidth="1"/>
    <col min="9248" max="9248" width="6" style="53" customWidth="1"/>
    <col min="9249" max="9249" width="8" style="53" customWidth="1"/>
    <col min="9250" max="9250" width="5.58203125" style="53" customWidth="1"/>
    <col min="9251" max="9251" width="0.1640625" style="53" customWidth="1"/>
    <col min="9252" max="9471" width="10.4140625" style="53"/>
    <col min="9472" max="9472" width="5.08203125" style="53" customWidth="1"/>
    <col min="9473" max="9473" width="3.6640625" style="53" customWidth="1"/>
    <col min="9474" max="9474" width="3.08203125" style="53" customWidth="1"/>
    <col min="9475" max="9475" width="21.08203125" style="53" customWidth="1"/>
    <col min="9476" max="9481" width="6.1640625" style="53" customWidth="1"/>
    <col min="9482" max="9483" width="6.6640625" style="53" customWidth="1"/>
    <col min="9484" max="9485" width="7.1640625" style="53" customWidth="1"/>
    <col min="9486" max="9489" width="3.6640625" style="53" customWidth="1"/>
    <col min="9490" max="9493" width="3.9140625" style="53" customWidth="1"/>
    <col min="9494" max="9497" width="3.4140625" style="53" customWidth="1"/>
    <col min="9498" max="9499" width="8.4140625" style="53" customWidth="1"/>
    <col min="9500" max="9501" width="6.1640625" style="53" customWidth="1"/>
    <col min="9502" max="9502" width="2.1640625" style="53" customWidth="1"/>
    <col min="9503" max="9503" width="4.4140625" style="53" customWidth="1"/>
    <col min="9504" max="9504" width="6" style="53" customWidth="1"/>
    <col min="9505" max="9505" width="8" style="53" customWidth="1"/>
    <col min="9506" max="9506" width="5.58203125" style="53" customWidth="1"/>
    <col min="9507" max="9507" width="0.1640625" style="53" customWidth="1"/>
    <col min="9508" max="9727" width="10.4140625" style="53"/>
    <col min="9728" max="9728" width="5.08203125" style="53" customWidth="1"/>
    <col min="9729" max="9729" width="3.6640625" style="53" customWidth="1"/>
    <col min="9730" max="9730" width="3.08203125" style="53" customWidth="1"/>
    <col min="9731" max="9731" width="21.08203125" style="53" customWidth="1"/>
    <col min="9732" max="9737" width="6.1640625" style="53" customWidth="1"/>
    <col min="9738" max="9739" width="6.6640625" style="53" customWidth="1"/>
    <col min="9740" max="9741" width="7.1640625" style="53" customWidth="1"/>
    <col min="9742" max="9745" width="3.6640625" style="53" customWidth="1"/>
    <col min="9746" max="9749" width="3.9140625" style="53" customWidth="1"/>
    <col min="9750" max="9753" width="3.4140625" style="53" customWidth="1"/>
    <col min="9754" max="9755" width="8.4140625" style="53" customWidth="1"/>
    <col min="9756" max="9757" width="6.1640625" style="53" customWidth="1"/>
    <col min="9758" max="9758" width="2.1640625" style="53" customWidth="1"/>
    <col min="9759" max="9759" width="4.4140625" style="53" customWidth="1"/>
    <col min="9760" max="9760" width="6" style="53" customWidth="1"/>
    <col min="9761" max="9761" width="8" style="53" customWidth="1"/>
    <col min="9762" max="9762" width="5.58203125" style="53" customWidth="1"/>
    <col min="9763" max="9763" width="0.1640625" style="53" customWidth="1"/>
    <col min="9764" max="9983" width="10.4140625" style="53"/>
    <col min="9984" max="9984" width="5.08203125" style="53" customWidth="1"/>
    <col min="9985" max="9985" width="3.6640625" style="53" customWidth="1"/>
    <col min="9986" max="9986" width="3.08203125" style="53" customWidth="1"/>
    <col min="9987" max="9987" width="21.08203125" style="53" customWidth="1"/>
    <col min="9988" max="9993" width="6.1640625" style="53" customWidth="1"/>
    <col min="9994" max="9995" width="6.6640625" style="53" customWidth="1"/>
    <col min="9996" max="9997" width="7.1640625" style="53" customWidth="1"/>
    <col min="9998" max="10001" width="3.6640625" style="53" customWidth="1"/>
    <col min="10002" max="10005" width="3.9140625" style="53" customWidth="1"/>
    <col min="10006" max="10009" width="3.4140625" style="53" customWidth="1"/>
    <col min="10010" max="10011" width="8.4140625" style="53" customWidth="1"/>
    <col min="10012" max="10013" width="6.1640625" style="53" customWidth="1"/>
    <col min="10014" max="10014" width="2.1640625" style="53" customWidth="1"/>
    <col min="10015" max="10015" width="4.4140625" style="53" customWidth="1"/>
    <col min="10016" max="10016" width="6" style="53" customWidth="1"/>
    <col min="10017" max="10017" width="8" style="53" customWidth="1"/>
    <col min="10018" max="10018" width="5.58203125" style="53" customWidth="1"/>
    <col min="10019" max="10019" width="0.1640625" style="53" customWidth="1"/>
    <col min="10020" max="10239" width="10.4140625" style="53"/>
    <col min="10240" max="10240" width="5.08203125" style="53" customWidth="1"/>
    <col min="10241" max="10241" width="3.6640625" style="53" customWidth="1"/>
    <col min="10242" max="10242" width="3.08203125" style="53" customWidth="1"/>
    <col min="10243" max="10243" width="21.08203125" style="53" customWidth="1"/>
    <col min="10244" max="10249" width="6.1640625" style="53" customWidth="1"/>
    <col min="10250" max="10251" width="6.6640625" style="53" customWidth="1"/>
    <col min="10252" max="10253" width="7.1640625" style="53" customWidth="1"/>
    <col min="10254" max="10257" width="3.6640625" style="53" customWidth="1"/>
    <col min="10258" max="10261" width="3.9140625" style="53" customWidth="1"/>
    <col min="10262" max="10265" width="3.4140625" style="53" customWidth="1"/>
    <col min="10266" max="10267" width="8.4140625" style="53" customWidth="1"/>
    <col min="10268" max="10269" width="6.1640625" style="53" customWidth="1"/>
    <col min="10270" max="10270" width="2.1640625" style="53" customWidth="1"/>
    <col min="10271" max="10271" width="4.4140625" style="53" customWidth="1"/>
    <col min="10272" max="10272" width="6" style="53" customWidth="1"/>
    <col min="10273" max="10273" width="8" style="53" customWidth="1"/>
    <col min="10274" max="10274" width="5.58203125" style="53" customWidth="1"/>
    <col min="10275" max="10275" width="0.1640625" style="53" customWidth="1"/>
    <col min="10276" max="10495" width="10.4140625" style="53"/>
    <col min="10496" max="10496" width="5.08203125" style="53" customWidth="1"/>
    <col min="10497" max="10497" width="3.6640625" style="53" customWidth="1"/>
    <col min="10498" max="10498" width="3.08203125" style="53" customWidth="1"/>
    <col min="10499" max="10499" width="21.08203125" style="53" customWidth="1"/>
    <col min="10500" max="10505" width="6.1640625" style="53" customWidth="1"/>
    <col min="10506" max="10507" width="6.6640625" style="53" customWidth="1"/>
    <col min="10508" max="10509" width="7.1640625" style="53" customWidth="1"/>
    <col min="10510" max="10513" width="3.6640625" style="53" customWidth="1"/>
    <col min="10514" max="10517" width="3.9140625" style="53" customWidth="1"/>
    <col min="10518" max="10521" width="3.4140625" style="53" customWidth="1"/>
    <col min="10522" max="10523" width="8.4140625" style="53" customWidth="1"/>
    <col min="10524" max="10525" width="6.1640625" style="53" customWidth="1"/>
    <col min="10526" max="10526" width="2.1640625" style="53" customWidth="1"/>
    <col min="10527" max="10527" width="4.4140625" style="53" customWidth="1"/>
    <col min="10528" max="10528" width="6" style="53" customWidth="1"/>
    <col min="10529" max="10529" width="8" style="53" customWidth="1"/>
    <col min="10530" max="10530" width="5.58203125" style="53" customWidth="1"/>
    <col min="10531" max="10531" width="0.1640625" style="53" customWidth="1"/>
    <col min="10532" max="10751" width="10.4140625" style="53"/>
    <col min="10752" max="10752" width="5.08203125" style="53" customWidth="1"/>
    <col min="10753" max="10753" width="3.6640625" style="53" customWidth="1"/>
    <col min="10754" max="10754" width="3.08203125" style="53" customWidth="1"/>
    <col min="10755" max="10755" width="21.08203125" style="53" customWidth="1"/>
    <col min="10756" max="10761" width="6.1640625" style="53" customWidth="1"/>
    <col min="10762" max="10763" width="6.6640625" style="53" customWidth="1"/>
    <col min="10764" max="10765" width="7.1640625" style="53" customWidth="1"/>
    <col min="10766" max="10769" width="3.6640625" style="53" customWidth="1"/>
    <col min="10770" max="10773" width="3.9140625" style="53" customWidth="1"/>
    <col min="10774" max="10777" width="3.4140625" style="53" customWidth="1"/>
    <col min="10778" max="10779" width="8.4140625" style="53" customWidth="1"/>
    <col min="10780" max="10781" width="6.1640625" style="53" customWidth="1"/>
    <col min="10782" max="10782" width="2.1640625" style="53" customWidth="1"/>
    <col min="10783" max="10783" width="4.4140625" style="53" customWidth="1"/>
    <col min="10784" max="10784" width="6" style="53" customWidth="1"/>
    <col min="10785" max="10785" width="8" style="53" customWidth="1"/>
    <col min="10786" max="10786" width="5.58203125" style="53" customWidth="1"/>
    <col min="10787" max="10787" width="0.1640625" style="53" customWidth="1"/>
    <col min="10788" max="11007" width="10.4140625" style="53"/>
    <col min="11008" max="11008" width="5.08203125" style="53" customWidth="1"/>
    <col min="11009" max="11009" width="3.6640625" style="53" customWidth="1"/>
    <col min="11010" max="11010" width="3.08203125" style="53" customWidth="1"/>
    <col min="11011" max="11011" width="21.08203125" style="53" customWidth="1"/>
    <col min="11012" max="11017" width="6.1640625" style="53" customWidth="1"/>
    <col min="11018" max="11019" width="6.6640625" style="53" customWidth="1"/>
    <col min="11020" max="11021" width="7.1640625" style="53" customWidth="1"/>
    <col min="11022" max="11025" width="3.6640625" style="53" customWidth="1"/>
    <col min="11026" max="11029" width="3.9140625" style="53" customWidth="1"/>
    <col min="11030" max="11033" width="3.4140625" style="53" customWidth="1"/>
    <col min="11034" max="11035" width="8.4140625" style="53" customWidth="1"/>
    <col min="11036" max="11037" width="6.1640625" style="53" customWidth="1"/>
    <col min="11038" max="11038" width="2.1640625" style="53" customWidth="1"/>
    <col min="11039" max="11039" width="4.4140625" style="53" customWidth="1"/>
    <col min="11040" max="11040" width="6" style="53" customWidth="1"/>
    <col min="11041" max="11041" width="8" style="53" customWidth="1"/>
    <col min="11042" max="11042" width="5.58203125" style="53" customWidth="1"/>
    <col min="11043" max="11043" width="0.1640625" style="53" customWidth="1"/>
    <col min="11044" max="11263" width="10.4140625" style="53"/>
    <col min="11264" max="11264" width="5.08203125" style="53" customWidth="1"/>
    <col min="11265" max="11265" width="3.6640625" style="53" customWidth="1"/>
    <col min="11266" max="11266" width="3.08203125" style="53" customWidth="1"/>
    <col min="11267" max="11267" width="21.08203125" style="53" customWidth="1"/>
    <col min="11268" max="11273" width="6.1640625" style="53" customWidth="1"/>
    <col min="11274" max="11275" width="6.6640625" style="53" customWidth="1"/>
    <col min="11276" max="11277" width="7.1640625" style="53" customWidth="1"/>
    <col min="11278" max="11281" width="3.6640625" style="53" customWidth="1"/>
    <col min="11282" max="11285" width="3.9140625" style="53" customWidth="1"/>
    <col min="11286" max="11289" width="3.4140625" style="53" customWidth="1"/>
    <col min="11290" max="11291" width="8.4140625" style="53" customWidth="1"/>
    <col min="11292" max="11293" width="6.1640625" style="53" customWidth="1"/>
    <col min="11294" max="11294" width="2.1640625" style="53" customWidth="1"/>
    <col min="11295" max="11295" width="4.4140625" style="53" customWidth="1"/>
    <col min="11296" max="11296" width="6" style="53" customWidth="1"/>
    <col min="11297" max="11297" width="8" style="53" customWidth="1"/>
    <col min="11298" max="11298" width="5.58203125" style="53" customWidth="1"/>
    <col min="11299" max="11299" width="0.1640625" style="53" customWidth="1"/>
    <col min="11300" max="11519" width="10.4140625" style="53"/>
    <col min="11520" max="11520" width="5.08203125" style="53" customWidth="1"/>
    <col min="11521" max="11521" width="3.6640625" style="53" customWidth="1"/>
    <col min="11522" max="11522" width="3.08203125" style="53" customWidth="1"/>
    <col min="11523" max="11523" width="21.08203125" style="53" customWidth="1"/>
    <col min="11524" max="11529" width="6.1640625" style="53" customWidth="1"/>
    <col min="11530" max="11531" width="6.6640625" style="53" customWidth="1"/>
    <col min="11532" max="11533" width="7.1640625" style="53" customWidth="1"/>
    <col min="11534" max="11537" width="3.6640625" style="53" customWidth="1"/>
    <col min="11538" max="11541" width="3.9140625" style="53" customWidth="1"/>
    <col min="11542" max="11545" width="3.4140625" style="53" customWidth="1"/>
    <col min="11546" max="11547" width="8.4140625" style="53" customWidth="1"/>
    <col min="11548" max="11549" width="6.1640625" style="53" customWidth="1"/>
    <col min="11550" max="11550" width="2.1640625" style="53" customWidth="1"/>
    <col min="11551" max="11551" width="4.4140625" style="53" customWidth="1"/>
    <col min="11552" max="11552" width="6" style="53" customWidth="1"/>
    <col min="11553" max="11553" width="8" style="53" customWidth="1"/>
    <col min="11554" max="11554" width="5.58203125" style="53" customWidth="1"/>
    <col min="11555" max="11555" width="0.1640625" style="53" customWidth="1"/>
    <col min="11556" max="11775" width="10.4140625" style="53"/>
    <col min="11776" max="11776" width="5.08203125" style="53" customWidth="1"/>
    <col min="11777" max="11777" width="3.6640625" style="53" customWidth="1"/>
    <col min="11778" max="11778" width="3.08203125" style="53" customWidth="1"/>
    <col min="11779" max="11779" width="21.08203125" style="53" customWidth="1"/>
    <col min="11780" max="11785" width="6.1640625" style="53" customWidth="1"/>
    <col min="11786" max="11787" width="6.6640625" style="53" customWidth="1"/>
    <col min="11788" max="11789" width="7.1640625" style="53" customWidth="1"/>
    <col min="11790" max="11793" width="3.6640625" style="53" customWidth="1"/>
    <col min="11794" max="11797" width="3.9140625" style="53" customWidth="1"/>
    <col min="11798" max="11801" width="3.4140625" style="53" customWidth="1"/>
    <col min="11802" max="11803" width="8.4140625" style="53" customWidth="1"/>
    <col min="11804" max="11805" width="6.1640625" style="53" customWidth="1"/>
    <col min="11806" max="11806" width="2.1640625" style="53" customWidth="1"/>
    <col min="11807" max="11807" width="4.4140625" style="53" customWidth="1"/>
    <col min="11808" max="11808" width="6" style="53" customWidth="1"/>
    <col min="11809" max="11809" width="8" style="53" customWidth="1"/>
    <col min="11810" max="11810" width="5.58203125" style="53" customWidth="1"/>
    <col min="11811" max="11811" width="0.1640625" style="53" customWidth="1"/>
    <col min="11812" max="12031" width="10.4140625" style="53"/>
    <col min="12032" max="12032" width="5.08203125" style="53" customWidth="1"/>
    <col min="12033" max="12033" width="3.6640625" style="53" customWidth="1"/>
    <col min="12034" max="12034" width="3.08203125" style="53" customWidth="1"/>
    <col min="12035" max="12035" width="21.08203125" style="53" customWidth="1"/>
    <col min="12036" max="12041" width="6.1640625" style="53" customWidth="1"/>
    <col min="12042" max="12043" width="6.6640625" style="53" customWidth="1"/>
    <col min="12044" max="12045" width="7.1640625" style="53" customWidth="1"/>
    <col min="12046" max="12049" width="3.6640625" style="53" customWidth="1"/>
    <col min="12050" max="12053" width="3.9140625" style="53" customWidth="1"/>
    <col min="12054" max="12057" width="3.4140625" style="53" customWidth="1"/>
    <col min="12058" max="12059" width="8.4140625" style="53" customWidth="1"/>
    <col min="12060" max="12061" width="6.1640625" style="53" customWidth="1"/>
    <col min="12062" max="12062" width="2.1640625" style="53" customWidth="1"/>
    <col min="12063" max="12063" width="4.4140625" style="53" customWidth="1"/>
    <col min="12064" max="12064" width="6" style="53" customWidth="1"/>
    <col min="12065" max="12065" width="8" style="53" customWidth="1"/>
    <col min="12066" max="12066" width="5.58203125" style="53" customWidth="1"/>
    <col min="12067" max="12067" width="0.1640625" style="53" customWidth="1"/>
    <col min="12068" max="12287" width="10.4140625" style="53"/>
    <col min="12288" max="12288" width="5.08203125" style="53" customWidth="1"/>
    <col min="12289" max="12289" width="3.6640625" style="53" customWidth="1"/>
    <col min="12290" max="12290" width="3.08203125" style="53" customWidth="1"/>
    <col min="12291" max="12291" width="21.08203125" style="53" customWidth="1"/>
    <col min="12292" max="12297" width="6.1640625" style="53" customWidth="1"/>
    <col min="12298" max="12299" width="6.6640625" style="53" customWidth="1"/>
    <col min="12300" max="12301" width="7.1640625" style="53" customWidth="1"/>
    <col min="12302" max="12305" width="3.6640625" style="53" customWidth="1"/>
    <col min="12306" max="12309" width="3.9140625" style="53" customWidth="1"/>
    <col min="12310" max="12313" width="3.4140625" style="53" customWidth="1"/>
    <col min="12314" max="12315" width="8.4140625" style="53" customWidth="1"/>
    <col min="12316" max="12317" width="6.1640625" style="53" customWidth="1"/>
    <col min="12318" max="12318" width="2.1640625" style="53" customWidth="1"/>
    <col min="12319" max="12319" width="4.4140625" style="53" customWidth="1"/>
    <col min="12320" max="12320" width="6" style="53" customWidth="1"/>
    <col min="12321" max="12321" width="8" style="53" customWidth="1"/>
    <col min="12322" max="12322" width="5.58203125" style="53" customWidth="1"/>
    <col min="12323" max="12323" width="0.1640625" style="53" customWidth="1"/>
    <col min="12324" max="12543" width="10.4140625" style="53"/>
    <col min="12544" max="12544" width="5.08203125" style="53" customWidth="1"/>
    <col min="12545" max="12545" width="3.6640625" style="53" customWidth="1"/>
    <col min="12546" max="12546" width="3.08203125" style="53" customWidth="1"/>
    <col min="12547" max="12547" width="21.08203125" style="53" customWidth="1"/>
    <col min="12548" max="12553" width="6.1640625" style="53" customWidth="1"/>
    <col min="12554" max="12555" width="6.6640625" style="53" customWidth="1"/>
    <col min="12556" max="12557" width="7.1640625" style="53" customWidth="1"/>
    <col min="12558" max="12561" width="3.6640625" style="53" customWidth="1"/>
    <col min="12562" max="12565" width="3.9140625" style="53" customWidth="1"/>
    <col min="12566" max="12569" width="3.4140625" style="53" customWidth="1"/>
    <col min="12570" max="12571" width="8.4140625" style="53" customWidth="1"/>
    <col min="12572" max="12573" width="6.1640625" style="53" customWidth="1"/>
    <col min="12574" max="12574" width="2.1640625" style="53" customWidth="1"/>
    <col min="12575" max="12575" width="4.4140625" style="53" customWidth="1"/>
    <col min="12576" max="12576" width="6" style="53" customWidth="1"/>
    <col min="12577" max="12577" width="8" style="53" customWidth="1"/>
    <col min="12578" max="12578" width="5.58203125" style="53" customWidth="1"/>
    <col min="12579" max="12579" width="0.1640625" style="53" customWidth="1"/>
    <col min="12580" max="12799" width="10.4140625" style="53"/>
    <col min="12800" max="12800" width="5.08203125" style="53" customWidth="1"/>
    <col min="12801" max="12801" width="3.6640625" style="53" customWidth="1"/>
    <col min="12802" max="12802" width="3.08203125" style="53" customWidth="1"/>
    <col min="12803" max="12803" width="21.08203125" style="53" customWidth="1"/>
    <col min="12804" max="12809" width="6.1640625" style="53" customWidth="1"/>
    <col min="12810" max="12811" width="6.6640625" style="53" customWidth="1"/>
    <col min="12812" max="12813" width="7.1640625" style="53" customWidth="1"/>
    <col min="12814" max="12817" width="3.6640625" style="53" customWidth="1"/>
    <col min="12818" max="12821" width="3.9140625" style="53" customWidth="1"/>
    <col min="12822" max="12825" width="3.4140625" style="53" customWidth="1"/>
    <col min="12826" max="12827" width="8.4140625" style="53" customWidth="1"/>
    <col min="12828" max="12829" width="6.1640625" style="53" customWidth="1"/>
    <col min="12830" max="12830" width="2.1640625" style="53" customWidth="1"/>
    <col min="12831" max="12831" width="4.4140625" style="53" customWidth="1"/>
    <col min="12832" max="12832" width="6" style="53" customWidth="1"/>
    <col min="12833" max="12833" width="8" style="53" customWidth="1"/>
    <col min="12834" max="12834" width="5.58203125" style="53" customWidth="1"/>
    <col min="12835" max="12835" width="0.1640625" style="53" customWidth="1"/>
    <col min="12836" max="13055" width="10.4140625" style="53"/>
    <col min="13056" max="13056" width="5.08203125" style="53" customWidth="1"/>
    <col min="13057" max="13057" width="3.6640625" style="53" customWidth="1"/>
    <col min="13058" max="13058" width="3.08203125" style="53" customWidth="1"/>
    <col min="13059" max="13059" width="21.08203125" style="53" customWidth="1"/>
    <col min="13060" max="13065" width="6.1640625" style="53" customWidth="1"/>
    <col min="13066" max="13067" width="6.6640625" style="53" customWidth="1"/>
    <col min="13068" max="13069" width="7.1640625" style="53" customWidth="1"/>
    <col min="13070" max="13073" width="3.6640625" style="53" customWidth="1"/>
    <col min="13074" max="13077" width="3.9140625" style="53" customWidth="1"/>
    <col min="13078" max="13081" width="3.4140625" style="53" customWidth="1"/>
    <col min="13082" max="13083" width="8.4140625" style="53" customWidth="1"/>
    <col min="13084" max="13085" width="6.1640625" style="53" customWidth="1"/>
    <col min="13086" max="13086" width="2.1640625" style="53" customWidth="1"/>
    <col min="13087" max="13087" width="4.4140625" style="53" customWidth="1"/>
    <col min="13088" max="13088" width="6" style="53" customWidth="1"/>
    <col min="13089" max="13089" width="8" style="53" customWidth="1"/>
    <col min="13090" max="13090" width="5.58203125" style="53" customWidth="1"/>
    <col min="13091" max="13091" width="0.1640625" style="53" customWidth="1"/>
    <col min="13092" max="13311" width="10.4140625" style="53"/>
    <col min="13312" max="13312" width="5.08203125" style="53" customWidth="1"/>
    <col min="13313" max="13313" width="3.6640625" style="53" customWidth="1"/>
    <col min="13314" max="13314" width="3.08203125" style="53" customWidth="1"/>
    <col min="13315" max="13315" width="21.08203125" style="53" customWidth="1"/>
    <col min="13316" max="13321" width="6.1640625" style="53" customWidth="1"/>
    <col min="13322" max="13323" width="6.6640625" style="53" customWidth="1"/>
    <col min="13324" max="13325" width="7.1640625" style="53" customWidth="1"/>
    <col min="13326" max="13329" width="3.6640625" style="53" customWidth="1"/>
    <col min="13330" max="13333" width="3.9140625" style="53" customWidth="1"/>
    <col min="13334" max="13337" width="3.4140625" style="53" customWidth="1"/>
    <col min="13338" max="13339" width="8.4140625" style="53" customWidth="1"/>
    <col min="13340" max="13341" width="6.1640625" style="53" customWidth="1"/>
    <col min="13342" max="13342" width="2.1640625" style="53" customWidth="1"/>
    <col min="13343" max="13343" width="4.4140625" style="53" customWidth="1"/>
    <col min="13344" max="13344" width="6" style="53" customWidth="1"/>
    <col min="13345" max="13345" width="8" style="53" customWidth="1"/>
    <col min="13346" max="13346" width="5.58203125" style="53" customWidth="1"/>
    <col min="13347" max="13347" width="0.1640625" style="53" customWidth="1"/>
    <col min="13348" max="13567" width="10.4140625" style="53"/>
    <col min="13568" max="13568" width="5.08203125" style="53" customWidth="1"/>
    <col min="13569" max="13569" width="3.6640625" style="53" customWidth="1"/>
    <col min="13570" max="13570" width="3.08203125" style="53" customWidth="1"/>
    <col min="13571" max="13571" width="21.08203125" style="53" customWidth="1"/>
    <col min="13572" max="13577" width="6.1640625" style="53" customWidth="1"/>
    <col min="13578" max="13579" width="6.6640625" style="53" customWidth="1"/>
    <col min="13580" max="13581" width="7.1640625" style="53" customWidth="1"/>
    <col min="13582" max="13585" width="3.6640625" style="53" customWidth="1"/>
    <col min="13586" max="13589" width="3.9140625" style="53" customWidth="1"/>
    <col min="13590" max="13593" width="3.4140625" style="53" customWidth="1"/>
    <col min="13594" max="13595" width="8.4140625" style="53" customWidth="1"/>
    <col min="13596" max="13597" width="6.1640625" style="53" customWidth="1"/>
    <col min="13598" max="13598" width="2.1640625" style="53" customWidth="1"/>
    <col min="13599" max="13599" width="4.4140625" style="53" customWidth="1"/>
    <col min="13600" max="13600" width="6" style="53" customWidth="1"/>
    <col min="13601" max="13601" width="8" style="53" customWidth="1"/>
    <col min="13602" max="13602" width="5.58203125" style="53" customWidth="1"/>
    <col min="13603" max="13603" width="0.1640625" style="53" customWidth="1"/>
    <col min="13604" max="13823" width="10.4140625" style="53"/>
    <col min="13824" max="13824" width="5.08203125" style="53" customWidth="1"/>
    <col min="13825" max="13825" width="3.6640625" style="53" customWidth="1"/>
    <col min="13826" max="13826" width="3.08203125" style="53" customWidth="1"/>
    <col min="13827" max="13827" width="21.08203125" style="53" customWidth="1"/>
    <col min="13828" max="13833" width="6.1640625" style="53" customWidth="1"/>
    <col min="13834" max="13835" width="6.6640625" style="53" customWidth="1"/>
    <col min="13836" max="13837" width="7.1640625" style="53" customWidth="1"/>
    <col min="13838" max="13841" width="3.6640625" style="53" customWidth="1"/>
    <col min="13842" max="13845" width="3.9140625" style="53" customWidth="1"/>
    <col min="13846" max="13849" width="3.4140625" style="53" customWidth="1"/>
    <col min="13850" max="13851" width="8.4140625" style="53" customWidth="1"/>
    <col min="13852" max="13853" width="6.1640625" style="53" customWidth="1"/>
    <col min="13854" max="13854" width="2.1640625" style="53" customWidth="1"/>
    <col min="13855" max="13855" width="4.4140625" style="53" customWidth="1"/>
    <col min="13856" max="13856" width="6" style="53" customWidth="1"/>
    <col min="13857" max="13857" width="8" style="53" customWidth="1"/>
    <col min="13858" max="13858" width="5.58203125" style="53" customWidth="1"/>
    <col min="13859" max="13859" width="0.1640625" style="53" customWidth="1"/>
    <col min="13860" max="14079" width="10.4140625" style="53"/>
    <col min="14080" max="14080" width="5.08203125" style="53" customWidth="1"/>
    <col min="14081" max="14081" width="3.6640625" style="53" customWidth="1"/>
    <col min="14082" max="14082" width="3.08203125" style="53" customWidth="1"/>
    <col min="14083" max="14083" width="21.08203125" style="53" customWidth="1"/>
    <col min="14084" max="14089" width="6.1640625" style="53" customWidth="1"/>
    <col min="14090" max="14091" width="6.6640625" style="53" customWidth="1"/>
    <col min="14092" max="14093" width="7.1640625" style="53" customWidth="1"/>
    <col min="14094" max="14097" width="3.6640625" style="53" customWidth="1"/>
    <col min="14098" max="14101" width="3.9140625" style="53" customWidth="1"/>
    <col min="14102" max="14105" width="3.4140625" style="53" customWidth="1"/>
    <col min="14106" max="14107" width="8.4140625" style="53" customWidth="1"/>
    <col min="14108" max="14109" width="6.1640625" style="53" customWidth="1"/>
    <col min="14110" max="14110" width="2.1640625" style="53" customWidth="1"/>
    <col min="14111" max="14111" width="4.4140625" style="53" customWidth="1"/>
    <col min="14112" max="14112" width="6" style="53" customWidth="1"/>
    <col min="14113" max="14113" width="8" style="53" customWidth="1"/>
    <col min="14114" max="14114" width="5.58203125" style="53" customWidth="1"/>
    <col min="14115" max="14115" width="0.1640625" style="53" customWidth="1"/>
    <col min="14116" max="14335" width="10.4140625" style="53"/>
    <col min="14336" max="14336" width="5.08203125" style="53" customWidth="1"/>
    <col min="14337" max="14337" width="3.6640625" style="53" customWidth="1"/>
    <col min="14338" max="14338" width="3.08203125" style="53" customWidth="1"/>
    <col min="14339" max="14339" width="21.08203125" style="53" customWidth="1"/>
    <col min="14340" max="14345" width="6.1640625" style="53" customWidth="1"/>
    <col min="14346" max="14347" width="6.6640625" style="53" customWidth="1"/>
    <col min="14348" max="14349" width="7.1640625" style="53" customWidth="1"/>
    <col min="14350" max="14353" width="3.6640625" style="53" customWidth="1"/>
    <col min="14354" max="14357" width="3.9140625" style="53" customWidth="1"/>
    <col min="14358" max="14361" width="3.4140625" style="53" customWidth="1"/>
    <col min="14362" max="14363" width="8.4140625" style="53" customWidth="1"/>
    <col min="14364" max="14365" width="6.1640625" style="53" customWidth="1"/>
    <col min="14366" max="14366" width="2.1640625" style="53" customWidth="1"/>
    <col min="14367" max="14367" width="4.4140625" style="53" customWidth="1"/>
    <col min="14368" max="14368" width="6" style="53" customWidth="1"/>
    <col min="14369" max="14369" width="8" style="53" customWidth="1"/>
    <col min="14370" max="14370" width="5.58203125" style="53" customWidth="1"/>
    <col min="14371" max="14371" width="0.1640625" style="53" customWidth="1"/>
    <col min="14372" max="14591" width="10.4140625" style="53"/>
    <col min="14592" max="14592" width="5.08203125" style="53" customWidth="1"/>
    <col min="14593" max="14593" width="3.6640625" style="53" customWidth="1"/>
    <col min="14594" max="14594" width="3.08203125" style="53" customWidth="1"/>
    <col min="14595" max="14595" width="21.08203125" style="53" customWidth="1"/>
    <col min="14596" max="14601" width="6.1640625" style="53" customWidth="1"/>
    <col min="14602" max="14603" width="6.6640625" style="53" customWidth="1"/>
    <col min="14604" max="14605" width="7.1640625" style="53" customWidth="1"/>
    <col min="14606" max="14609" width="3.6640625" style="53" customWidth="1"/>
    <col min="14610" max="14613" width="3.9140625" style="53" customWidth="1"/>
    <col min="14614" max="14617" width="3.4140625" style="53" customWidth="1"/>
    <col min="14618" max="14619" width="8.4140625" style="53" customWidth="1"/>
    <col min="14620" max="14621" width="6.1640625" style="53" customWidth="1"/>
    <col min="14622" max="14622" width="2.1640625" style="53" customWidth="1"/>
    <col min="14623" max="14623" width="4.4140625" style="53" customWidth="1"/>
    <col min="14624" max="14624" width="6" style="53" customWidth="1"/>
    <col min="14625" max="14625" width="8" style="53" customWidth="1"/>
    <col min="14626" max="14626" width="5.58203125" style="53" customWidth="1"/>
    <col min="14627" max="14627" width="0.1640625" style="53" customWidth="1"/>
    <col min="14628" max="14847" width="10.4140625" style="53"/>
    <col min="14848" max="14848" width="5.08203125" style="53" customWidth="1"/>
    <col min="14849" max="14849" width="3.6640625" style="53" customWidth="1"/>
    <col min="14850" max="14850" width="3.08203125" style="53" customWidth="1"/>
    <col min="14851" max="14851" width="21.08203125" style="53" customWidth="1"/>
    <col min="14852" max="14857" width="6.1640625" style="53" customWidth="1"/>
    <col min="14858" max="14859" width="6.6640625" style="53" customWidth="1"/>
    <col min="14860" max="14861" width="7.1640625" style="53" customWidth="1"/>
    <col min="14862" max="14865" width="3.6640625" style="53" customWidth="1"/>
    <col min="14866" max="14869" width="3.9140625" style="53" customWidth="1"/>
    <col min="14870" max="14873" width="3.4140625" style="53" customWidth="1"/>
    <col min="14874" max="14875" width="8.4140625" style="53" customWidth="1"/>
    <col min="14876" max="14877" width="6.1640625" style="53" customWidth="1"/>
    <col min="14878" max="14878" width="2.1640625" style="53" customWidth="1"/>
    <col min="14879" max="14879" width="4.4140625" style="53" customWidth="1"/>
    <col min="14880" max="14880" width="6" style="53" customWidth="1"/>
    <col min="14881" max="14881" width="8" style="53" customWidth="1"/>
    <col min="14882" max="14882" width="5.58203125" style="53" customWidth="1"/>
    <col min="14883" max="14883" width="0.1640625" style="53" customWidth="1"/>
    <col min="14884" max="15103" width="10.4140625" style="53"/>
    <col min="15104" max="15104" width="5.08203125" style="53" customWidth="1"/>
    <col min="15105" max="15105" width="3.6640625" style="53" customWidth="1"/>
    <col min="15106" max="15106" width="3.08203125" style="53" customWidth="1"/>
    <col min="15107" max="15107" width="21.08203125" style="53" customWidth="1"/>
    <col min="15108" max="15113" width="6.1640625" style="53" customWidth="1"/>
    <col min="15114" max="15115" width="6.6640625" style="53" customWidth="1"/>
    <col min="15116" max="15117" width="7.1640625" style="53" customWidth="1"/>
    <col min="15118" max="15121" width="3.6640625" style="53" customWidth="1"/>
    <col min="15122" max="15125" width="3.9140625" style="53" customWidth="1"/>
    <col min="15126" max="15129" width="3.4140625" style="53" customWidth="1"/>
    <col min="15130" max="15131" width="8.4140625" style="53" customWidth="1"/>
    <col min="15132" max="15133" width="6.1640625" style="53" customWidth="1"/>
    <col min="15134" max="15134" width="2.1640625" style="53" customWidth="1"/>
    <col min="15135" max="15135" width="4.4140625" style="53" customWidth="1"/>
    <col min="15136" max="15136" width="6" style="53" customWidth="1"/>
    <col min="15137" max="15137" width="8" style="53" customWidth="1"/>
    <col min="15138" max="15138" width="5.58203125" style="53" customWidth="1"/>
    <col min="15139" max="15139" width="0.1640625" style="53" customWidth="1"/>
    <col min="15140" max="15359" width="10.4140625" style="53"/>
    <col min="15360" max="15360" width="5.08203125" style="53" customWidth="1"/>
    <col min="15361" max="15361" width="3.6640625" style="53" customWidth="1"/>
    <col min="15362" max="15362" width="3.08203125" style="53" customWidth="1"/>
    <col min="15363" max="15363" width="21.08203125" style="53" customWidth="1"/>
    <col min="15364" max="15369" width="6.1640625" style="53" customWidth="1"/>
    <col min="15370" max="15371" width="6.6640625" style="53" customWidth="1"/>
    <col min="15372" max="15373" width="7.1640625" style="53" customWidth="1"/>
    <col min="15374" max="15377" width="3.6640625" style="53" customWidth="1"/>
    <col min="15378" max="15381" width="3.9140625" style="53" customWidth="1"/>
    <col min="15382" max="15385" width="3.4140625" style="53" customWidth="1"/>
    <col min="15386" max="15387" width="8.4140625" style="53" customWidth="1"/>
    <col min="15388" max="15389" width="6.1640625" style="53" customWidth="1"/>
    <col min="15390" max="15390" width="2.1640625" style="53" customWidth="1"/>
    <col min="15391" max="15391" width="4.4140625" style="53" customWidth="1"/>
    <col min="15392" max="15392" width="6" style="53" customWidth="1"/>
    <col min="15393" max="15393" width="8" style="53" customWidth="1"/>
    <col min="15394" max="15394" width="5.58203125" style="53" customWidth="1"/>
    <col min="15395" max="15395" width="0.1640625" style="53" customWidth="1"/>
    <col min="15396" max="15615" width="10.4140625" style="53"/>
    <col min="15616" max="15616" width="5.08203125" style="53" customWidth="1"/>
    <col min="15617" max="15617" width="3.6640625" style="53" customWidth="1"/>
    <col min="15618" max="15618" width="3.08203125" style="53" customWidth="1"/>
    <col min="15619" max="15619" width="21.08203125" style="53" customWidth="1"/>
    <col min="15620" max="15625" width="6.1640625" style="53" customWidth="1"/>
    <col min="15626" max="15627" width="6.6640625" style="53" customWidth="1"/>
    <col min="15628" max="15629" width="7.1640625" style="53" customWidth="1"/>
    <col min="15630" max="15633" width="3.6640625" style="53" customWidth="1"/>
    <col min="15634" max="15637" width="3.9140625" style="53" customWidth="1"/>
    <col min="15638" max="15641" width="3.4140625" style="53" customWidth="1"/>
    <col min="15642" max="15643" width="8.4140625" style="53" customWidth="1"/>
    <col min="15644" max="15645" width="6.1640625" style="53" customWidth="1"/>
    <col min="15646" max="15646" width="2.1640625" style="53" customWidth="1"/>
    <col min="15647" max="15647" width="4.4140625" style="53" customWidth="1"/>
    <col min="15648" max="15648" width="6" style="53" customWidth="1"/>
    <col min="15649" max="15649" width="8" style="53" customWidth="1"/>
    <col min="15650" max="15650" width="5.58203125" style="53" customWidth="1"/>
    <col min="15651" max="15651" width="0.1640625" style="53" customWidth="1"/>
    <col min="15652" max="15871" width="10.4140625" style="53"/>
    <col min="15872" max="15872" width="5.08203125" style="53" customWidth="1"/>
    <col min="15873" max="15873" width="3.6640625" style="53" customWidth="1"/>
    <col min="15874" max="15874" width="3.08203125" style="53" customWidth="1"/>
    <col min="15875" max="15875" width="21.08203125" style="53" customWidth="1"/>
    <col min="15876" max="15881" width="6.1640625" style="53" customWidth="1"/>
    <col min="15882" max="15883" width="6.6640625" style="53" customWidth="1"/>
    <col min="15884" max="15885" width="7.1640625" style="53" customWidth="1"/>
    <col min="15886" max="15889" width="3.6640625" style="53" customWidth="1"/>
    <col min="15890" max="15893" width="3.9140625" style="53" customWidth="1"/>
    <col min="15894" max="15897" width="3.4140625" style="53" customWidth="1"/>
    <col min="15898" max="15899" width="8.4140625" style="53" customWidth="1"/>
    <col min="15900" max="15901" width="6.1640625" style="53" customWidth="1"/>
    <col min="15902" max="15902" width="2.1640625" style="53" customWidth="1"/>
    <col min="15903" max="15903" width="4.4140625" style="53" customWidth="1"/>
    <col min="15904" max="15904" width="6" style="53" customWidth="1"/>
    <col min="15905" max="15905" width="8" style="53" customWidth="1"/>
    <col min="15906" max="15906" width="5.58203125" style="53" customWidth="1"/>
    <col min="15907" max="15907" width="0.1640625" style="53" customWidth="1"/>
    <col min="15908" max="16127" width="10.4140625" style="53"/>
    <col min="16128" max="16128" width="5.08203125" style="53" customWidth="1"/>
    <col min="16129" max="16129" width="3.6640625" style="53" customWidth="1"/>
    <col min="16130" max="16130" width="3.08203125" style="53" customWidth="1"/>
    <col min="16131" max="16131" width="21.08203125" style="53" customWidth="1"/>
    <col min="16132" max="16137" width="6.1640625" style="53" customWidth="1"/>
    <col min="16138" max="16139" width="6.6640625" style="53" customWidth="1"/>
    <col min="16140" max="16141" width="7.1640625" style="53" customWidth="1"/>
    <col min="16142" max="16145" width="3.6640625" style="53" customWidth="1"/>
    <col min="16146" max="16149" width="3.9140625" style="53" customWidth="1"/>
    <col min="16150" max="16153" width="3.4140625" style="53" customWidth="1"/>
    <col min="16154" max="16155" width="8.4140625" style="53" customWidth="1"/>
    <col min="16156" max="16157" width="6.1640625" style="53" customWidth="1"/>
    <col min="16158" max="16158" width="2.1640625" style="53" customWidth="1"/>
    <col min="16159" max="16159" width="4.4140625" style="53" customWidth="1"/>
    <col min="16160" max="16160" width="6" style="53" customWidth="1"/>
    <col min="16161" max="16161" width="8" style="53" customWidth="1"/>
    <col min="16162" max="16162" width="5.58203125" style="53" customWidth="1"/>
    <col min="16163" max="16163" width="0.1640625" style="53" customWidth="1"/>
    <col min="16164" max="16384" width="10.4140625" style="53"/>
  </cols>
  <sheetData>
    <row r="1" spans="1:31" s="40" customFormat="1" ht="20" customHeight="1">
      <c r="A1" s="39" t="s">
        <v>318</v>
      </c>
    </row>
    <row r="2" spans="1:31" s="40" customFormat="1" ht="18" customHeight="1" thickBot="1">
      <c r="A2" s="308" t="s">
        <v>319</v>
      </c>
      <c r="B2" s="244"/>
      <c r="C2" s="244"/>
      <c r="K2" s="288"/>
      <c r="AA2" s="289" t="s">
        <v>835</v>
      </c>
    </row>
    <row r="3" spans="1:31" ht="21.75" customHeight="1">
      <c r="A3" s="290"/>
      <c r="B3" s="290"/>
      <c r="C3" s="291" t="s">
        <v>320</v>
      </c>
      <c r="D3" s="937" t="s">
        <v>321</v>
      </c>
      <c r="E3" s="783"/>
      <c r="F3" s="783"/>
      <c r="G3" s="784"/>
      <c r="H3" s="937" t="s">
        <v>322</v>
      </c>
      <c r="I3" s="938"/>
      <c r="J3" s="938"/>
      <c r="K3" s="938"/>
      <c r="L3" s="938"/>
      <c r="M3" s="938"/>
      <c r="N3" s="938"/>
      <c r="O3" s="938"/>
      <c r="P3" s="938"/>
      <c r="Q3" s="938"/>
      <c r="R3" s="938"/>
      <c r="S3" s="938"/>
      <c r="T3" s="938"/>
      <c r="U3" s="938"/>
      <c r="V3" s="938"/>
      <c r="W3" s="938"/>
      <c r="X3" s="938"/>
      <c r="Y3" s="939"/>
      <c r="Z3" s="928" t="s">
        <v>323</v>
      </c>
      <c r="AA3" s="932"/>
    </row>
    <row r="4" spans="1:31" ht="21.75" customHeight="1" thickBot="1">
      <c r="B4" s="40" t="s">
        <v>324</v>
      </c>
      <c r="C4" s="292"/>
      <c r="D4" s="934" t="s">
        <v>325</v>
      </c>
      <c r="E4" s="935"/>
      <c r="F4" s="933" t="s">
        <v>326</v>
      </c>
      <c r="G4" s="931"/>
      <c r="H4" s="936" t="s">
        <v>327</v>
      </c>
      <c r="I4" s="935"/>
      <c r="J4" s="978" t="s">
        <v>328</v>
      </c>
      <c r="K4" s="979"/>
      <c r="L4" s="978" t="s">
        <v>329</v>
      </c>
      <c r="M4" s="979"/>
      <c r="N4" s="980" t="s">
        <v>330</v>
      </c>
      <c r="O4" s="981"/>
      <c r="P4" s="981"/>
      <c r="Q4" s="982"/>
      <c r="R4" s="978" t="s">
        <v>331</v>
      </c>
      <c r="S4" s="983"/>
      <c r="T4" s="983"/>
      <c r="U4" s="979"/>
      <c r="V4" s="980" t="s">
        <v>332</v>
      </c>
      <c r="W4" s="981"/>
      <c r="X4" s="981"/>
      <c r="Y4" s="982"/>
      <c r="Z4" s="930"/>
      <c r="AA4" s="933"/>
      <c r="AD4" s="918"/>
      <c r="AE4" s="918"/>
    </row>
    <row r="5" spans="1:31" ht="21.75" customHeight="1">
      <c r="A5" s="972" t="s">
        <v>333</v>
      </c>
      <c r="B5" s="972"/>
      <c r="C5" s="973"/>
      <c r="D5" s="974">
        <v>308</v>
      </c>
      <c r="E5" s="975"/>
      <c r="F5" s="975">
        <v>588</v>
      </c>
      <c r="G5" s="975"/>
      <c r="H5" s="976"/>
      <c r="I5" s="976"/>
      <c r="J5" s="975">
        <v>3856</v>
      </c>
      <c r="K5" s="975"/>
      <c r="L5" s="975">
        <v>5176</v>
      </c>
      <c r="M5" s="975"/>
      <c r="N5" s="975">
        <v>3920</v>
      </c>
      <c r="O5" s="975"/>
      <c r="P5" s="975"/>
      <c r="Q5" s="975"/>
      <c r="R5" s="975">
        <v>2622</v>
      </c>
      <c r="S5" s="975"/>
      <c r="T5" s="975"/>
      <c r="U5" s="975"/>
      <c r="V5" s="975">
        <v>2179</v>
      </c>
      <c r="W5" s="975"/>
      <c r="X5" s="975"/>
      <c r="Y5" s="977"/>
      <c r="Z5" s="961">
        <f>SUM(D5:Y5)</f>
        <v>18649</v>
      </c>
      <c r="AA5" s="947"/>
      <c r="AB5" s="908"/>
      <c r="AC5" s="909"/>
      <c r="AD5" s="908"/>
      <c r="AE5" s="909"/>
    </row>
    <row r="6" spans="1:31" ht="21.75" customHeight="1">
      <c r="A6" s="971" t="s">
        <v>334</v>
      </c>
      <c r="B6" s="971"/>
      <c r="C6" s="971"/>
      <c r="D6" s="946">
        <v>361</v>
      </c>
      <c r="E6" s="947"/>
      <c r="F6" s="947">
        <v>741</v>
      </c>
      <c r="G6" s="947"/>
      <c r="H6" s="960"/>
      <c r="I6" s="960"/>
      <c r="J6" s="947">
        <v>8161</v>
      </c>
      <c r="K6" s="947"/>
      <c r="L6" s="947">
        <v>8196</v>
      </c>
      <c r="M6" s="947"/>
      <c r="N6" s="947">
        <v>4236</v>
      </c>
      <c r="O6" s="947"/>
      <c r="P6" s="947"/>
      <c r="Q6" s="947"/>
      <c r="R6" s="947">
        <v>1861</v>
      </c>
      <c r="S6" s="947"/>
      <c r="T6" s="947"/>
      <c r="U6" s="947"/>
      <c r="V6" s="947">
        <v>933</v>
      </c>
      <c r="W6" s="947"/>
      <c r="X6" s="947"/>
      <c r="Y6" s="947"/>
      <c r="Z6" s="961">
        <f t="shared" ref="Z6:Z14" si="0">SUM(D6:Y6)</f>
        <v>24489</v>
      </c>
      <c r="AA6" s="947"/>
      <c r="AB6" s="908"/>
      <c r="AC6" s="909"/>
      <c r="AD6" s="908"/>
      <c r="AE6" s="909"/>
    </row>
    <row r="7" spans="1:31" ht="21.75" customHeight="1">
      <c r="A7" s="971" t="s">
        <v>335</v>
      </c>
      <c r="B7" s="971"/>
      <c r="C7" s="971"/>
      <c r="D7" s="946">
        <v>11</v>
      </c>
      <c r="E7" s="947"/>
      <c r="F7" s="947">
        <v>54</v>
      </c>
      <c r="G7" s="947"/>
      <c r="H7" s="960"/>
      <c r="I7" s="960"/>
      <c r="J7" s="947">
        <v>876</v>
      </c>
      <c r="K7" s="947"/>
      <c r="L7" s="947">
        <v>1293</v>
      </c>
      <c r="M7" s="947"/>
      <c r="N7" s="947">
        <v>1419</v>
      </c>
      <c r="O7" s="947"/>
      <c r="P7" s="947"/>
      <c r="Q7" s="947"/>
      <c r="R7" s="947">
        <v>658</v>
      </c>
      <c r="S7" s="947"/>
      <c r="T7" s="947"/>
      <c r="U7" s="947"/>
      <c r="V7" s="947">
        <v>309</v>
      </c>
      <c r="W7" s="947"/>
      <c r="X7" s="947"/>
      <c r="Y7" s="947"/>
      <c r="Z7" s="961">
        <f t="shared" si="0"/>
        <v>4620</v>
      </c>
      <c r="AA7" s="947"/>
      <c r="AB7" s="908"/>
      <c r="AC7" s="909"/>
      <c r="AD7" s="908"/>
      <c r="AE7" s="909"/>
    </row>
    <row r="8" spans="1:31" ht="21.75" customHeight="1">
      <c r="A8" s="971" t="s">
        <v>298</v>
      </c>
      <c r="B8" s="971"/>
      <c r="C8" s="899"/>
      <c r="D8" s="946">
        <v>747</v>
      </c>
      <c r="E8" s="947"/>
      <c r="F8" s="947">
        <v>2117</v>
      </c>
      <c r="G8" s="947"/>
      <c r="H8" s="960"/>
      <c r="I8" s="960"/>
      <c r="J8" s="947">
        <v>5007</v>
      </c>
      <c r="K8" s="947"/>
      <c r="L8" s="947">
        <v>6942</v>
      </c>
      <c r="M8" s="947"/>
      <c r="N8" s="947">
        <v>4379</v>
      </c>
      <c r="O8" s="947"/>
      <c r="P8" s="947"/>
      <c r="Q8" s="947"/>
      <c r="R8" s="947">
        <v>2394</v>
      </c>
      <c r="S8" s="947"/>
      <c r="T8" s="947"/>
      <c r="U8" s="947"/>
      <c r="V8" s="947">
        <v>1231</v>
      </c>
      <c r="W8" s="947"/>
      <c r="X8" s="947"/>
      <c r="Y8" s="947"/>
      <c r="Z8" s="961">
        <f t="shared" si="0"/>
        <v>22817</v>
      </c>
      <c r="AA8" s="947"/>
      <c r="AB8" s="908"/>
      <c r="AC8" s="909"/>
      <c r="AD8" s="908"/>
      <c r="AE8" s="909"/>
    </row>
    <row r="9" spans="1:31" ht="21.75" customHeight="1">
      <c r="A9" s="971" t="s">
        <v>336</v>
      </c>
      <c r="B9" s="971"/>
      <c r="C9" s="899"/>
      <c r="D9" s="946">
        <v>61</v>
      </c>
      <c r="E9" s="947"/>
      <c r="F9" s="947">
        <v>65</v>
      </c>
      <c r="G9" s="947"/>
      <c r="H9" s="960"/>
      <c r="I9" s="960"/>
      <c r="J9" s="947">
        <v>319</v>
      </c>
      <c r="K9" s="947"/>
      <c r="L9" s="947">
        <v>432</v>
      </c>
      <c r="M9" s="947"/>
      <c r="N9" s="947">
        <v>419</v>
      </c>
      <c r="O9" s="947"/>
      <c r="P9" s="947"/>
      <c r="Q9" s="947"/>
      <c r="R9" s="947">
        <v>298</v>
      </c>
      <c r="S9" s="947"/>
      <c r="T9" s="947"/>
      <c r="U9" s="947"/>
      <c r="V9" s="947">
        <v>202</v>
      </c>
      <c r="W9" s="947"/>
      <c r="X9" s="947"/>
      <c r="Y9" s="947"/>
      <c r="Z9" s="961">
        <f t="shared" si="0"/>
        <v>1796</v>
      </c>
      <c r="AA9" s="947"/>
      <c r="AB9" s="908"/>
      <c r="AC9" s="909"/>
      <c r="AD9" s="908"/>
      <c r="AE9" s="909"/>
    </row>
    <row r="10" spans="1:31" ht="21.75" customHeight="1">
      <c r="A10" s="971" t="s">
        <v>303</v>
      </c>
      <c r="B10" s="971"/>
      <c r="C10" s="899"/>
      <c r="D10" s="946">
        <v>1095</v>
      </c>
      <c r="E10" s="947"/>
      <c r="F10" s="947">
        <v>2650</v>
      </c>
      <c r="G10" s="947"/>
      <c r="H10" s="960"/>
      <c r="I10" s="960"/>
      <c r="J10" s="947">
        <v>10227</v>
      </c>
      <c r="K10" s="947"/>
      <c r="L10" s="947">
        <v>9941</v>
      </c>
      <c r="M10" s="947"/>
      <c r="N10" s="947">
        <v>5451</v>
      </c>
      <c r="O10" s="947"/>
      <c r="P10" s="947"/>
      <c r="Q10" s="947"/>
      <c r="R10" s="947">
        <v>2472</v>
      </c>
      <c r="S10" s="947"/>
      <c r="T10" s="947"/>
      <c r="U10" s="947"/>
      <c r="V10" s="947">
        <v>1236</v>
      </c>
      <c r="W10" s="947"/>
      <c r="X10" s="947"/>
      <c r="Y10" s="947"/>
      <c r="Z10" s="961">
        <f t="shared" si="0"/>
        <v>33072</v>
      </c>
      <c r="AA10" s="947"/>
      <c r="AB10" s="908"/>
      <c r="AC10" s="909"/>
      <c r="AD10" s="908"/>
      <c r="AE10" s="909"/>
    </row>
    <row r="11" spans="1:31" ht="21.75" customHeight="1">
      <c r="A11" s="971" t="s">
        <v>337</v>
      </c>
      <c r="B11" s="971"/>
      <c r="C11" s="899"/>
      <c r="D11" s="946">
        <v>11</v>
      </c>
      <c r="E11" s="947"/>
      <c r="F11" s="947">
        <v>57</v>
      </c>
      <c r="G11" s="947"/>
      <c r="H11" s="960"/>
      <c r="I11" s="960"/>
      <c r="J11" s="947">
        <v>1474</v>
      </c>
      <c r="K11" s="947"/>
      <c r="L11" s="947">
        <v>1554</v>
      </c>
      <c r="M11" s="947"/>
      <c r="N11" s="947">
        <v>1289</v>
      </c>
      <c r="O11" s="947"/>
      <c r="P11" s="947"/>
      <c r="Q11" s="947"/>
      <c r="R11" s="947">
        <v>492</v>
      </c>
      <c r="S11" s="947"/>
      <c r="T11" s="947"/>
      <c r="U11" s="947"/>
      <c r="V11" s="947">
        <v>235</v>
      </c>
      <c r="W11" s="947"/>
      <c r="X11" s="947"/>
      <c r="Y11" s="947"/>
      <c r="Z11" s="961">
        <f t="shared" si="0"/>
        <v>5112</v>
      </c>
      <c r="AA11" s="947"/>
      <c r="AB11" s="293"/>
      <c r="AD11" s="293"/>
    </row>
    <row r="12" spans="1:31" ht="21.75" customHeight="1">
      <c r="A12" s="967" t="s">
        <v>313</v>
      </c>
      <c r="B12" s="958" t="s">
        <v>314</v>
      </c>
      <c r="C12" s="959"/>
      <c r="D12" s="946">
        <v>0</v>
      </c>
      <c r="E12" s="947"/>
      <c r="F12" s="947">
        <v>0</v>
      </c>
      <c r="G12" s="947"/>
      <c r="H12" s="960"/>
      <c r="I12" s="960"/>
      <c r="J12" s="947">
        <v>124</v>
      </c>
      <c r="K12" s="947"/>
      <c r="L12" s="947">
        <v>406</v>
      </c>
      <c r="M12" s="947"/>
      <c r="N12" s="947">
        <v>2683</v>
      </c>
      <c r="O12" s="947"/>
      <c r="P12" s="947"/>
      <c r="Q12" s="947"/>
      <c r="R12" s="947">
        <v>2277</v>
      </c>
      <c r="S12" s="947"/>
      <c r="T12" s="947"/>
      <c r="U12" s="947"/>
      <c r="V12" s="947">
        <v>2111</v>
      </c>
      <c r="W12" s="947"/>
      <c r="X12" s="947"/>
      <c r="Y12" s="947"/>
      <c r="Z12" s="961">
        <f t="shared" si="0"/>
        <v>7601</v>
      </c>
      <c r="AA12" s="947"/>
      <c r="AB12" s="887"/>
      <c r="AC12" s="887"/>
      <c r="AD12" s="887"/>
      <c r="AE12" s="887"/>
    </row>
    <row r="13" spans="1:31" ht="21.75" customHeight="1">
      <c r="A13" s="968"/>
      <c r="B13" s="944" t="s">
        <v>315</v>
      </c>
      <c r="C13" s="945"/>
      <c r="D13" s="946">
        <v>0</v>
      </c>
      <c r="E13" s="947"/>
      <c r="F13" s="947">
        <v>0</v>
      </c>
      <c r="G13" s="947"/>
      <c r="H13" s="960"/>
      <c r="I13" s="960"/>
      <c r="J13" s="947">
        <v>660</v>
      </c>
      <c r="K13" s="947"/>
      <c r="L13" s="947">
        <v>1324</v>
      </c>
      <c r="M13" s="947"/>
      <c r="N13" s="947">
        <v>1427</v>
      </c>
      <c r="O13" s="947"/>
      <c r="P13" s="947"/>
      <c r="Q13" s="947"/>
      <c r="R13" s="947">
        <v>1003</v>
      </c>
      <c r="S13" s="947"/>
      <c r="T13" s="947"/>
      <c r="U13" s="947"/>
      <c r="V13" s="947">
        <v>479</v>
      </c>
      <c r="W13" s="947"/>
      <c r="X13" s="947"/>
      <c r="Y13" s="947"/>
      <c r="Z13" s="961">
        <f t="shared" si="0"/>
        <v>4893</v>
      </c>
      <c r="AA13" s="947"/>
      <c r="AB13" s="294"/>
      <c r="AC13" s="294"/>
      <c r="AD13" s="294"/>
      <c r="AE13" s="294"/>
    </row>
    <row r="14" spans="1:31" ht="21.75" customHeight="1">
      <c r="A14" s="968"/>
      <c r="B14" s="969" t="s">
        <v>316</v>
      </c>
      <c r="C14" s="970"/>
      <c r="D14" s="946">
        <v>0</v>
      </c>
      <c r="E14" s="947"/>
      <c r="F14" s="947">
        <v>0</v>
      </c>
      <c r="G14" s="947"/>
      <c r="H14" s="960"/>
      <c r="I14" s="960"/>
      <c r="J14" s="947">
        <v>0</v>
      </c>
      <c r="K14" s="947"/>
      <c r="L14" s="947">
        <v>0</v>
      </c>
      <c r="M14" s="947"/>
      <c r="N14" s="947">
        <v>0</v>
      </c>
      <c r="O14" s="947"/>
      <c r="P14" s="947"/>
      <c r="Q14" s="947"/>
      <c r="R14" s="947">
        <v>1</v>
      </c>
      <c r="S14" s="947"/>
      <c r="T14" s="947"/>
      <c r="U14" s="947"/>
      <c r="V14" s="947">
        <v>14</v>
      </c>
      <c r="W14" s="947"/>
      <c r="X14" s="947"/>
      <c r="Y14" s="947"/>
      <c r="Z14" s="961">
        <f t="shared" si="0"/>
        <v>15</v>
      </c>
      <c r="AA14" s="947"/>
      <c r="AB14" s="294"/>
      <c r="AC14" s="294"/>
      <c r="AD14" s="294"/>
      <c r="AE14" s="294"/>
    </row>
    <row r="15" spans="1:31" ht="21.75" customHeight="1" thickBot="1">
      <c r="A15" s="968"/>
      <c r="B15" s="944" t="s">
        <v>701</v>
      </c>
      <c r="C15" s="945"/>
      <c r="D15" s="946">
        <v>0</v>
      </c>
      <c r="E15" s="947"/>
      <c r="F15" s="947">
        <v>0</v>
      </c>
      <c r="G15" s="947"/>
      <c r="H15" s="960"/>
      <c r="I15" s="960"/>
      <c r="J15" s="947">
        <v>7</v>
      </c>
      <c r="K15" s="947"/>
      <c r="L15" s="947">
        <v>85</v>
      </c>
      <c r="M15" s="947"/>
      <c r="N15" s="947">
        <v>270</v>
      </c>
      <c r="O15" s="947"/>
      <c r="P15" s="947"/>
      <c r="Q15" s="947"/>
      <c r="R15" s="947">
        <v>597</v>
      </c>
      <c r="S15" s="947"/>
      <c r="T15" s="947"/>
      <c r="U15" s="947"/>
      <c r="V15" s="947">
        <v>710</v>
      </c>
      <c r="W15" s="947"/>
      <c r="X15" s="947"/>
      <c r="Y15" s="998"/>
      <c r="Z15" s="961">
        <f>SUM(D15:Y15)</f>
        <v>1669</v>
      </c>
      <c r="AA15" s="947"/>
      <c r="AB15" s="294"/>
      <c r="AC15" s="294"/>
      <c r="AD15" s="294"/>
      <c r="AE15" s="294"/>
    </row>
    <row r="16" spans="1:31" s="101" customFormat="1" ht="21.75" customHeight="1" thickTop="1" thickBot="1">
      <c r="A16" s="963" t="s">
        <v>338</v>
      </c>
      <c r="B16" s="963"/>
      <c r="C16" s="964"/>
      <c r="D16" s="965">
        <f>SUM(D5:E15)</f>
        <v>2594</v>
      </c>
      <c r="E16" s="954"/>
      <c r="F16" s="954">
        <f>SUM(F5:G15)</f>
        <v>6272</v>
      </c>
      <c r="G16" s="954"/>
      <c r="H16" s="966"/>
      <c r="I16" s="966"/>
      <c r="J16" s="954">
        <f>SUM(J5:K15)</f>
        <v>30711</v>
      </c>
      <c r="K16" s="954"/>
      <c r="L16" s="954">
        <f>SUM(L5:M15)</f>
        <v>35349</v>
      </c>
      <c r="M16" s="954"/>
      <c r="N16" s="987">
        <f>SUM(N5:Q15)</f>
        <v>25493</v>
      </c>
      <c r="O16" s="985"/>
      <c r="P16" s="985"/>
      <c r="Q16" s="985"/>
      <c r="R16" s="984">
        <f>SUM(R5:U15)</f>
        <v>14675</v>
      </c>
      <c r="S16" s="985"/>
      <c r="T16" s="985"/>
      <c r="U16" s="985"/>
      <c r="V16" s="954">
        <f>SUM(V5:Y15)</f>
        <v>9639</v>
      </c>
      <c r="W16" s="954"/>
      <c r="X16" s="954"/>
      <c r="Y16" s="955"/>
      <c r="Z16" s="956">
        <f>SUM(Z5:AA15)</f>
        <v>124733</v>
      </c>
      <c r="AA16" s="954"/>
      <c r="AB16" s="962"/>
      <c r="AC16" s="962"/>
      <c r="AD16" s="962"/>
      <c r="AE16" s="962"/>
    </row>
    <row r="17" spans="1:31" ht="5" customHeight="1">
      <c r="A17" s="181"/>
      <c r="B17" s="181"/>
      <c r="C17" s="181"/>
      <c r="D17" s="293"/>
      <c r="E17" s="293"/>
      <c r="F17" s="293"/>
      <c r="G17" s="293"/>
      <c r="H17" s="293"/>
      <c r="I17" s="293"/>
      <c r="J17" s="293"/>
      <c r="K17" s="293"/>
      <c r="L17" s="293"/>
      <c r="M17" s="293"/>
      <c r="N17" s="114"/>
      <c r="O17" s="114"/>
      <c r="P17" s="294"/>
      <c r="Q17" s="294"/>
      <c r="R17" s="294"/>
      <c r="S17" s="294"/>
      <c r="T17" s="294"/>
      <c r="U17" s="294"/>
      <c r="V17" s="294"/>
      <c r="W17" s="294"/>
      <c r="X17" s="294"/>
      <c r="Y17" s="294"/>
      <c r="Z17" s="294"/>
      <c r="AA17" s="294"/>
      <c r="AB17" s="294"/>
      <c r="AC17" s="294"/>
      <c r="AD17" s="294"/>
      <c r="AE17" s="294"/>
    </row>
    <row r="18" spans="1:31" s="40" customFormat="1" ht="18" customHeight="1" thickBot="1">
      <c r="A18" s="957" t="s">
        <v>339</v>
      </c>
      <c r="B18" s="957"/>
      <c r="C18" s="957"/>
      <c r="D18" s="295"/>
      <c r="E18" s="295"/>
      <c r="F18" s="295"/>
      <c r="G18" s="295"/>
      <c r="H18" s="295"/>
      <c r="I18" s="295"/>
      <c r="J18" s="295"/>
      <c r="K18" s="295"/>
      <c r="L18" s="295"/>
      <c r="M18" s="295"/>
      <c r="N18" s="46"/>
      <c r="O18" s="46"/>
      <c r="P18" s="296"/>
      <c r="Q18" s="296"/>
      <c r="R18" s="296"/>
      <c r="S18" s="296"/>
      <c r="T18" s="296"/>
      <c r="U18" s="296"/>
      <c r="V18" s="297"/>
      <c r="W18" s="297"/>
      <c r="X18" s="296"/>
      <c r="Y18" s="296"/>
      <c r="AC18" s="289" t="s">
        <v>836</v>
      </c>
      <c r="AE18" s="296"/>
    </row>
    <row r="19" spans="1:31" ht="21.75" customHeight="1">
      <c r="A19" s="290"/>
      <c r="B19" s="290"/>
      <c r="C19" s="291" t="s">
        <v>320</v>
      </c>
      <c r="D19" s="937" t="s">
        <v>321</v>
      </c>
      <c r="E19" s="783"/>
      <c r="F19" s="783"/>
      <c r="G19" s="784"/>
      <c r="H19" s="937" t="s">
        <v>322</v>
      </c>
      <c r="I19" s="938"/>
      <c r="J19" s="938"/>
      <c r="K19" s="938"/>
      <c r="L19" s="938"/>
      <c r="M19" s="938"/>
      <c r="N19" s="938"/>
      <c r="O19" s="938"/>
      <c r="P19" s="938"/>
      <c r="Q19" s="938"/>
      <c r="R19" s="938"/>
      <c r="S19" s="938"/>
      <c r="T19" s="938"/>
      <c r="U19" s="938"/>
      <c r="V19" s="938"/>
      <c r="W19" s="938"/>
      <c r="X19" s="938"/>
      <c r="Y19" s="986"/>
      <c r="Z19" s="932" t="s">
        <v>323</v>
      </c>
      <c r="AA19" s="929"/>
      <c r="AB19" s="932" t="s">
        <v>340</v>
      </c>
      <c r="AC19" s="932"/>
    </row>
    <row r="20" spans="1:31" ht="21.75" customHeight="1" thickBot="1">
      <c r="A20" s="298"/>
      <c r="B20" s="299" t="s">
        <v>324</v>
      </c>
      <c r="C20" s="300"/>
      <c r="D20" s="934" t="s">
        <v>325</v>
      </c>
      <c r="E20" s="935"/>
      <c r="F20" s="933" t="s">
        <v>326</v>
      </c>
      <c r="G20" s="931"/>
      <c r="H20" s="952" t="s">
        <v>327</v>
      </c>
      <c r="I20" s="953"/>
      <c r="J20" s="934" t="s">
        <v>328</v>
      </c>
      <c r="K20" s="935"/>
      <c r="L20" s="933" t="s">
        <v>329</v>
      </c>
      <c r="M20" s="933"/>
      <c r="N20" s="934" t="s">
        <v>330</v>
      </c>
      <c r="O20" s="936"/>
      <c r="P20" s="936"/>
      <c r="Q20" s="935"/>
      <c r="R20" s="934" t="s">
        <v>331</v>
      </c>
      <c r="S20" s="936"/>
      <c r="T20" s="936"/>
      <c r="U20" s="935"/>
      <c r="V20" s="933" t="s">
        <v>332</v>
      </c>
      <c r="W20" s="933"/>
      <c r="X20" s="933"/>
      <c r="Y20" s="990"/>
      <c r="Z20" s="933"/>
      <c r="AA20" s="931"/>
      <c r="AB20" s="933"/>
      <c r="AC20" s="933"/>
      <c r="AD20" s="918"/>
      <c r="AE20" s="918"/>
    </row>
    <row r="21" spans="1:31" ht="21.75" customHeight="1">
      <c r="A21" s="919" t="s">
        <v>333</v>
      </c>
      <c r="B21" s="919"/>
      <c r="C21" s="920"/>
      <c r="D21" s="948">
        <v>5479642</v>
      </c>
      <c r="E21" s="925"/>
      <c r="F21" s="925">
        <v>14607959</v>
      </c>
      <c r="G21" s="925"/>
      <c r="H21" s="949"/>
      <c r="I21" s="949"/>
      <c r="J21" s="950">
        <v>115630098</v>
      </c>
      <c r="K21" s="950"/>
      <c r="L21" s="924">
        <v>169949899</v>
      </c>
      <c r="M21" s="924"/>
      <c r="N21" s="924">
        <v>131462784</v>
      </c>
      <c r="O21" s="924"/>
      <c r="P21" s="924"/>
      <c r="Q21" s="924"/>
      <c r="R21" s="924">
        <v>104452231</v>
      </c>
      <c r="S21" s="924"/>
      <c r="T21" s="924"/>
      <c r="U21" s="924"/>
      <c r="V21" s="924">
        <v>114760775</v>
      </c>
      <c r="W21" s="924"/>
      <c r="X21" s="924"/>
      <c r="Y21" s="951"/>
      <c r="Z21" s="926">
        <f>SUM(D21:Y21)</f>
        <v>656343388</v>
      </c>
      <c r="AA21" s="927"/>
      <c r="AB21" s="924">
        <f t="shared" ref="AB21:AB32" si="1">AVERAGE(Z21/Z5)</f>
        <v>35194.562067671191</v>
      </c>
      <c r="AC21" s="924"/>
      <c r="AD21" s="908"/>
      <c r="AE21" s="909"/>
    </row>
    <row r="22" spans="1:31" ht="21.75" customHeight="1">
      <c r="A22" s="910" t="s">
        <v>334</v>
      </c>
      <c r="B22" s="910"/>
      <c r="C22" s="911"/>
      <c r="D22" s="912">
        <v>9052173</v>
      </c>
      <c r="E22" s="889"/>
      <c r="F22" s="889">
        <v>33981149</v>
      </c>
      <c r="G22" s="889"/>
      <c r="H22" s="943"/>
      <c r="I22" s="943"/>
      <c r="J22" s="916">
        <v>565175714</v>
      </c>
      <c r="K22" s="916"/>
      <c r="L22" s="892">
        <v>763798933</v>
      </c>
      <c r="M22" s="892"/>
      <c r="N22" s="892">
        <v>505284196</v>
      </c>
      <c r="O22" s="892"/>
      <c r="P22" s="892"/>
      <c r="Q22" s="892"/>
      <c r="R22" s="892">
        <v>243045205</v>
      </c>
      <c r="S22" s="892"/>
      <c r="T22" s="892"/>
      <c r="U22" s="892"/>
      <c r="V22" s="892">
        <v>137679627</v>
      </c>
      <c r="W22" s="892"/>
      <c r="X22" s="892"/>
      <c r="Y22" s="941"/>
      <c r="Z22" s="890">
        <f t="shared" ref="Z22:Z30" si="2">SUM(D22:Y22)</f>
        <v>2258016997</v>
      </c>
      <c r="AA22" s="891"/>
      <c r="AB22" s="905">
        <f t="shared" si="1"/>
        <v>92205.357384948351</v>
      </c>
      <c r="AC22" s="892"/>
      <c r="AD22" s="908"/>
      <c r="AE22" s="909"/>
    </row>
    <row r="23" spans="1:31" ht="21.75" customHeight="1">
      <c r="A23" s="910" t="s">
        <v>335</v>
      </c>
      <c r="B23" s="910"/>
      <c r="C23" s="911"/>
      <c r="D23" s="900">
        <v>370872</v>
      </c>
      <c r="E23" s="892"/>
      <c r="F23" s="889">
        <v>2778328</v>
      </c>
      <c r="G23" s="889"/>
      <c r="H23" s="943"/>
      <c r="I23" s="943"/>
      <c r="J23" s="916">
        <v>43115495</v>
      </c>
      <c r="K23" s="916"/>
      <c r="L23" s="892">
        <v>77098166</v>
      </c>
      <c r="M23" s="892"/>
      <c r="N23" s="892">
        <v>131761568</v>
      </c>
      <c r="O23" s="892"/>
      <c r="P23" s="892"/>
      <c r="Q23" s="892"/>
      <c r="R23" s="892">
        <v>63705125</v>
      </c>
      <c r="S23" s="892"/>
      <c r="T23" s="892"/>
      <c r="U23" s="892"/>
      <c r="V23" s="892">
        <v>32937694</v>
      </c>
      <c r="W23" s="892"/>
      <c r="X23" s="892"/>
      <c r="Y23" s="941"/>
      <c r="Z23" s="890">
        <f>SUM(D23:Y23)</f>
        <v>351767248</v>
      </c>
      <c r="AA23" s="891"/>
      <c r="AB23" s="905">
        <f t="shared" si="1"/>
        <v>76140.09696969697</v>
      </c>
      <c r="AC23" s="892"/>
      <c r="AD23" s="908"/>
      <c r="AE23" s="909"/>
    </row>
    <row r="24" spans="1:31" ht="21.75" customHeight="1">
      <c r="A24" s="910" t="s">
        <v>298</v>
      </c>
      <c r="B24" s="910"/>
      <c r="C24" s="911"/>
      <c r="D24" s="912">
        <v>6616320</v>
      </c>
      <c r="E24" s="889"/>
      <c r="F24" s="889">
        <v>19838163</v>
      </c>
      <c r="G24" s="889"/>
      <c r="H24" s="943"/>
      <c r="I24" s="943"/>
      <c r="J24" s="916">
        <v>48687571</v>
      </c>
      <c r="K24" s="916"/>
      <c r="L24" s="892">
        <v>103921021</v>
      </c>
      <c r="M24" s="892"/>
      <c r="N24" s="892">
        <v>74758271</v>
      </c>
      <c r="O24" s="892"/>
      <c r="P24" s="892"/>
      <c r="Q24" s="892"/>
      <c r="R24" s="892">
        <v>48501724</v>
      </c>
      <c r="S24" s="892"/>
      <c r="T24" s="892"/>
      <c r="U24" s="892"/>
      <c r="V24" s="892">
        <v>32034975</v>
      </c>
      <c r="W24" s="892"/>
      <c r="X24" s="892"/>
      <c r="Y24" s="941"/>
      <c r="Z24" s="890">
        <f t="shared" si="2"/>
        <v>334358045</v>
      </c>
      <c r="AA24" s="891"/>
      <c r="AB24" s="905">
        <f t="shared" si="1"/>
        <v>14653.900381294648</v>
      </c>
      <c r="AC24" s="892"/>
      <c r="AD24" s="908"/>
      <c r="AE24" s="909"/>
    </row>
    <row r="25" spans="1:31" ht="21.75" customHeight="1">
      <c r="A25" s="910" t="s">
        <v>336</v>
      </c>
      <c r="B25" s="910"/>
      <c r="C25" s="911"/>
      <c r="D25" s="912">
        <v>4193287</v>
      </c>
      <c r="E25" s="889"/>
      <c r="F25" s="889">
        <v>7036681</v>
      </c>
      <c r="G25" s="889"/>
      <c r="H25" s="943"/>
      <c r="I25" s="943"/>
      <c r="J25" s="916">
        <v>58462931</v>
      </c>
      <c r="K25" s="916"/>
      <c r="L25" s="892">
        <v>87589582</v>
      </c>
      <c r="M25" s="892"/>
      <c r="N25" s="892">
        <v>95748244</v>
      </c>
      <c r="O25" s="892"/>
      <c r="P25" s="892"/>
      <c r="Q25" s="892"/>
      <c r="R25" s="892">
        <v>73595719</v>
      </c>
      <c r="S25" s="892"/>
      <c r="T25" s="892"/>
      <c r="U25" s="892"/>
      <c r="V25" s="892">
        <v>52975157</v>
      </c>
      <c r="W25" s="892"/>
      <c r="X25" s="892"/>
      <c r="Y25" s="941"/>
      <c r="Z25" s="890">
        <f t="shared" si="2"/>
        <v>379601601</v>
      </c>
      <c r="AA25" s="891"/>
      <c r="AB25" s="905">
        <f t="shared" si="1"/>
        <v>211359.46603563474</v>
      </c>
      <c r="AC25" s="892"/>
      <c r="AD25" s="908"/>
      <c r="AE25" s="909"/>
    </row>
    <row r="26" spans="1:31" ht="21.75" customHeight="1">
      <c r="A26" s="910" t="s">
        <v>303</v>
      </c>
      <c r="B26" s="910"/>
      <c r="C26" s="911"/>
      <c r="D26" s="912">
        <v>5048895</v>
      </c>
      <c r="E26" s="889"/>
      <c r="F26" s="889">
        <v>12068951</v>
      </c>
      <c r="G26" s="889"/>
      <c r="H26" s="943"/>
      <c r="I26" s="943"/>
      <c r="J26" s="916">
        <v>139781404</v>
      </c>
      <c r="K26" s="916"/>
      <c r="L26" s="892">
        <v>134219335</v>
      </c>
      <c r="M26" s="892"/>
      <c r="N26" s="892">
        <v>91058679</v>
      </c>
      <c r="O26" s="892"/>
      <c r="P26" s="892"/>
      <c r="Q26" s="892"/>
      <c r="R26" s="892">
        <v>42146568</v>
      </c>
      <c r="S26" s="892"/>
      <c r="T26" s="892"/>
      <c r="U26" s="892"/>
      <c r="V26" s="892">
        <v>20765824</v>
      </c>
      <c r="W26" s="892"/>
      <c r="X26" s="892"/>
      <c r="Y26" s="941"/>
      <c r="Z26" s="890">
        <f t="shared" si="2"/>
        <v>445089656</v>
      </c>
      <c r="AA26" s="891"/>
      <c r="AB26" s="905">
        <f t="shared" si="1"/>
        <v>13458.20198355104</v>
      </c>
      <c r="AC26" s="892"/>
      <c r="AD26" s="908"/>
      <c r="AE26" s="909"/>
    </row>
    <row r="27" spans="1:31" ht="21.75" customHeight="1">
      <c r="A27" s="910" t="s">
        <v>337</v>
      </c>
      <c r="B27" s="910"/>
      <c r="C27" s="911"/>
      <c r="D27" s="900">
        <v>627868</v>
      </c>
      <c r="E27" s="892"/>
      <c r="F27" s="913">
        <v>6564933</v>
      </c>
      <c r="G27" s="913"/>
      <c r="H27" s="943"/>
      <c r="I27" s="943"/>
      <c r="J27" s="916">
        <v>163439806</v>
      </c>
      <c r="K27" s="916"/>
      <c r="L27" s="892">
        <v>248222995</v>
      </c>
      <c r="M27" s="892"/>
      <c r="N27" s="892">
        <v>258674464</v>
      </c>
      <c r="O27" s="892"/>
      <c r="P27" s="892"/>
      <c r="Q27" s="892"/>
      <c r="R27" s="892">
        <v>122452911</v>
      </c>
      <c r="S27" s="892"/>
      <c r="T27" s="892"/>
      <c r="U27" s="892"/>
      <c r="V27" s="892">
        <v>65162578</v>
      </c>
      <c r="W27" s="892"/>
      <c r="X27" s="892"/>
      <c r="Y27" s="941"/>
      <c r="Z27" s="890">
        <f t="shared" si="2"/>
        <v>865145555</v>
      </c>
      <c r="AA27" s="891"/>
      <c r="AB27" s="905">
        <f t="shared" si="1"/>
        <v>169238.17586071987</v>
      </c>
      <c r="AC27" s="892"/>
      <c r="AD27" s="293"/>
    </row>
    <row r="28" spans="1:31" ht="21.75" customHeight="1">
      <c r="A28" s="992" t="s">
        <v>313</v>
      </c>
      <c r="B28" s="996" t="s">
        <v>314</v>
      </c>
      <c r="C28" s="997"/>
      <c r="D28" s="900">
        <v>0</v>
      </c>
      <c r="E28" s="892"/>
      <c r="F28" s="889">
        <v>0</v>
      </c>
      <c r="G28" s="889"/>
      <c r="H28" s="943"/>
      <c r="I28" s="943"/>
      <c r="J28" s="892">
        <v>29710464</v>
      </c>
      <c r="K28" s="892"/>
      <c r="L28" s="892">
        <v>102433184</v>
      </c>
      <c r="M28" s="892"/>
      <c r="N28" s="892">
        <v>722023946</v>
      </c>
      <c r="O28" s="892"/>
      <c r="P28" s="892"/>
      <c r="Q28" s="892"/>
      <c r="R28" s="892">
        <v>662980266</v>
      </c>
      <c r="S28" s="892"/>
      <c r="T28" s="892"/>
      <c r="U28" s="892"/>
      <c r="V28" s="892">
        <v>656950463</v>
      </c>
      <c r="W28" s="892"/>
      <c r="X28" s="892"/>
      <c r="Y28" s="941"/>
      <c r="Z28" s="890">
        <f t="shared" si="2"/>
        <v>2174098323</v>
      </c>
      <c r="AA28" s="891"/>
      <c r="AB28" s="905">
        <f t="shared" si="1"/>
        <v>286027.9335613735</v>
      </c>
      <c r="AC28" s="892"/>
      <c r="AD28" s="887"/>
      <c r="AE28" s="887"/>
    </row>
    <row r="29" spans="1:31" ht="21.75" customHeight="1">
      <c r="A29" s="968"/>
      <c r="B29" s="898" t="s">
        <v>315</v>
      </c>
      <c r="C29" s="899"/>
      <c r="D29" s="900">
        <v>0</v>
      </c>
      <c r="E29" s="892"/>
      <c r="F29" s="889">
        <v>0</v>
      </c>
      <c r="G29" s="889"/>
      <c r="H29" s="943"/>
      <c r="I29" s="943"/>
      <c r="J29" s="892">
        <v>180381482</v>
      </c>
      <c r="K29" s="892"/>
      <c r="L29" s="892">
        <v>386369996</v>
      </c>
      <c r="M29" s="892"/>
      <c r="N29" s="892">
        <v>444012438</v>
      </c>
      <c r="O29" s="892"/>
      <c r="P29" s="892"/>
      <c r="Q29" s="892"/>
      <c r="R29" s="892">
        <v>325032253</v>
      </c>
      <c r="S29" s="892"/>
      <c r="T29" s="892"/>
      <c r="U29" s="892"/>
      <c r="V29" s="892">
        <v>160223024</v>
      </c>
      <c r="W29" s="892"/>
      <c r="X29" s="892"/>
      <c r="Y29" s="941"/>
      <c r="Z29" s="890">
        <f t="shared" si="2"/>
        <v>1496019193</v>
      </c>
      <c r="AA29" s="891"/>
      <c r="AB29" s="905">
        <f t="shared" si="1"/>
        <v>305746.82055998367</v>
      </c>
      <c r="AC29" s="892"/>
      <c r="AD29" s="294"/>
      <c r="AE29" s="294"/>
    </row>
    <row r="30" spans="1:31" ht="21.75" customHeight="1">
      <c r="A30" s="968"/>
      <c r="B30" s="898" t="s">
        <v>316</v>
      </c>
      <c r="C30" s="899"/>
      <c r="D30" s="900">
        <v>0</v>
      </c>
      <c r="E30" s="892"/>
      <c r="F30" s="892">
        <v>0</v>
      </c>
      <c r="G30" s="892"/>
      <c r="H30" s="943"/>
      <c r="I30" s="943"/>
      <c r="J30" s="892">
        <v>0</v>
      </c>
      <c r="K30" s="892"/>
      <c r="L30" s="892">
        <v>0</v>
      </c>
      <c r="M30" s="892"/>
      <c r="N30" s="892">
        <v>0</v>
      </c>
      <c r="O30" s="892"/>
      <c r="P30" s="892"/>
      <c r="Q30" s="892"/>
      <c r="R30" s="892">
        <v>375026</v>
      </c>
      <c r="S30" s="892"/>
      <c r="T30" s="892"/>
      <c r="U30" s="892"/>
      <c r="V30" s="892">
        <v>5899683</v>
      </c>
      <c r="W30" s="892"/>
      <c r="X30" s="892"/>
      <c r="Y30" s="941"/>
      <c r="Z30" s="890">
        <f t="shared" si="2"/>
        <v>6274709</v>
      </c>
      <c r="AA30" s="891"/>
      <c r="AB30" s="892">
        <f t="shared" si="1"/>
        <v>418313.93333333335</v>
      </c>
      <c r="AC30" s="892"/>
      <c r="AD30" s="294"/>
      <c r="AE30" s="294"/>
    </row>
    <row r="31" spans="1:31" ht="21.75" customHeight="1" thickBot="1">
      <c r="A31" s="993"/>
      <c r="B31" s="994" t="s">
        <v>701</v>
      </c>
      <c r="C31" s="995"/>
      <c r="D31" s="900">
        <v>0</v>
      </c>
      <c r="E31" s="892"/>
      <c r="F31" s="892">
        <v>0</v>
      </c>
      <c r="G31" s="892"/>
      <c r="H31" s="991"/>
      <c r="I31" s="991"/>
      <c r="J31" s="892">
        <v>1495591</v>
      </c>
      <c r="K31" s="892"/>
      <c r="L31" s="892">
        <v>25061685</v>
      </c>
      <c r="M31" s="892"/>
      <c r="N31" s="892">
        <v>104323228</v>
      </c>
      <c r="O31" s="892"/>
      <c r="P31" s="892"/>
      <c r="Q31" s="892"/>
      <c r="R31" s="892">
        <v>247633897</v>
      </c>
      <c r="S31" s="892"/>
      <c r="T31" s="892"/>
      <c r="U31" s="892"/>
      <c r="V31" s="892">
        <v>310024842</v>
      </c>
      <c r="W31" s="892"/>
      <c r="X31" s="892"/>
      <c r="Y31" s="941"/>
      <c r="Z31" s="890">
        <f t="shared" ref="Z31" si="3">SUM(D31:Y31)</f>
        <v>688539243</v>
      </c>
      <c r="AA31" s="891"/>
      <c r="AB31" s="892">
        <f t="shared" si="1"/>
        <v>412545.98142600362</v>
      </c>
      <c r="AC31" s="892"/>
      <c r="AD31" s="294"/>
      <c r="AE31" s="294"/>
    </row>
    <row r="32" spans="1:31" ht="21.75" customHeight="1" thickTop="1" thickBot="1">
      <c r="A32" s="893" t="s">
        <v>338</v>
      </c>
      <c r="B32" s="893"/>
      <c r="C32" s="894"/>
      <c r="D32" s="895">
        <f>SUM(D21:E31)</f>
        <v>31389057</v>
      </c>
      <c r="E32" s="896"/>
      <c r="F32" s="896">
        <f>SUM(F21:G31)</f>
        <v>96876164</v>
      </c>
      <c r="G32" s="896"/>
      <c r="H32" s="942"/>
      <c r="I32" s="942"/>
      <c r="J32" s="896">
        <f>SUM(J21:K31)</f>
        <v>1345880556</v>
      </c>
      <c r="K32" s="896"/>
      <c r="L32" s="896">
        <f>SUM(L21:M31)</f>
        <v>2098664796</v>
      </c>
      <c r="M32" s="896"/>
      <c r="N32" s="896">
        <f>SUM(N21:Q31)</f>
        <v>2559107818</v>
      </c>
      <c r="O32" s="896"/>
      <c r="P32" s="896"/>
      <c r="Q32" s="896"/>
      <c r="R32" s="896">
        <f>SUM(R21:U31)</f>
        <v>1933920925</v>
      </c>
      <c r="S32" s="896"/>
      <c r="T32" s="896"/>
      <c r="U32" s="896"/>
      <c r="V32" s="896">
        <f>SUM(V21:Y31)</f>
        <v>1589414642</v>
      </c>
      <c r="W32" s="896"/>
      <c r="X32" s="896"/>
      <c r="Y32" s="902"/>
      <c r="Z32" s="988">
        <f>SUM(Z21:AA31)</f>
        <v>9655253958</v>
      </c>
      <c r="AA32" s="989"/>
      <c r="AB32" s="885">
        <f t="shared" si="1"/>
        <v>77407.373814467705</v>
      </c>
      <c r="AC32" s="886"/>
      <c r="AD32" s="887"/>
      <c r="AE32" s="887"/>
    </row>
    <row r="33" spans="1:31" ht="5" customHeight="1">
      <c r="A33" s="181"/>
      <c r="B33" s="181"/>
      <c r="C33" s="181"/>
      <c r="D33" s="293"/>
      <c r="E33" s="293"/>
      <c r="F33" s="293"/>
      <c r="G33" s="293"/>
      <c r="K33" s="293"/>
      <c r="L33" s="301"/>
      <c r="M33" s="301"/>
      <c r="O33" s="301"/>
      <c r="P33" s="301"/>
      <c r="Q33" s="301"/>
      <c r="S33" s="301"/>
      <c r="T33" s="301"/>
      <c r="U33" s="301"/>
      <c r="W33" s="301"/>
      <c r="X33" s="301"/>
      <c r="Y33" s="301"/>
      <c r="AA33" s="302"/>
      <c r="AB33" s="294"/>
      <c r="AC33" s="294"/>
      <c r="AD33" s="294"/>
      <c r="AE33" s="294"/>
    </row>
    <row r="34" spans="1:31" s="40" customFormat="1" ht="18" customHeight="1" thickBot="1">
      <c r="A34" s="940" t="s">
        <v>341</v>
      </c>
      <c r="B34" s="940"/>
      <c r="C34" s="940"/>
      <c r="N34" s="46"/>
      <c r="O34" s="46"/>
      <c r="P34" s="46"/>
      <c r="Q34" s="46"/>
      <c r="R34" s="46"/>
      <c r="S34" s="46"/>
      <c r="V34" s="46"/>
      <c r="W34" s="46"/>
      <c r="AC34" s="289" t="s">
        <v>836</v>
      </c>
    </row>
    <row r="35" spans="1:31" ht="21.75" customHeight="1">
      <c r="A35" s="290"/>
      <c r="B35" s="49"/>
      <c r="C35" s="303" t="s">
        <v>320</v>
      </c>
      <c r="D35" s="937" t="s">
        <v>321</v>
      </c>
      <c r="E35" s="783"/>
      <c r="F35" s="783"/>
      <c r="G35" s="784"/>
      <c r="H35" s="937" t="s">
        <v>322</v>
      </c>
      <c r="I35" s="938"/>
      <c r="J35" s="938"/>
      <c r="K35" s="938"/>
      <c r="L35" s="938"/>
      <c r="M35" s="938"/>
      <c r="N35" s="938"/>
      <c r="O35" s="938"/>
      <c r="P35" s="938"/>
      <c r="Q35" s="938"/>
      <c r="R35" s="938"/>
      <c r="S35" s="938"/>
      <c r="T35" s="938"/>
      <c r="U35" s="938"/>
      <c r="V35" s="938"/>
      <c r="W35" s="938"/>
      <c r="X35" s="938"/>
      <c r="Y35" s="939"/>
      <c r="Z35" s="928" t="s">
        <v>323</v>
      </c>
      <c r="AA35" s="929"/>
      <c r="AB35" s="932" t="s">
        <v>342</v>
      </c>
      <c r="AC35" s="932"/>
    </row>
    <row r="36" spans="1:31" ht="21.75" customHeight="1" thickBot="1">
      <c r="A36" s="298"/>
      <c r="B36" s="299" t="s">
        <v>324</v>
      </c>
      <c r="C36" s="304"/>
      <c r="D36" s="934" t="s">
        <v>325</v>
      </c>
      <c r="E36" s="935"/>
      <c r="F36" s="933" t="s">
        <v>326</v>
      </c>
      <c r="G36" s="931"/>
      <c r="H36" s="936" t="s">
        <v>327</v>
      </c>
      <c r="I36" s="935"/>
      <c r="J36" s="934" t="s">
        <v>328</v>
      </c>
      <c r="K36" s="935"/>
      <c r="L36" s="934" t="s">
        <v>329</v>
      </c>
      <c r="M36" s="935"/>
      <c r="N36" s="936" t="s">
        <v>330</v>
      </c>
      <c r="O36" s="936"/>
      <c r="P36" s="936"/>
      <c r="Q36" s="936"/>
      <c r="R36" s="934" t="s">
        <v>331</v>
      </c>
      <c r="S36" s="936"/>
      <c r="T36" s="936"/>
      <c r="U36" s="935"/>
      <c r="V36" s="933" t="s">
        <v>332</v>
      </c>
      <c r="W36" s="933"/>
      <c r="X36" s="933"/>
      <c r="Y36" s="933"/>
      <c r="Z36" s="930"/>
      <c r="AA36" s="931"/>
      <c r="AB36" s="933"/>
      <c r="AC36" s="933"/>
      <c r="AD36" s="918"/>
      <c r="AE36" s="918"/>
    </row>
    <row r="37" spans="1:31" ht="21.75" customHeight="1">
      <c r="A37" s="919" t="s">
        <v>333</v>
      </c>
      <c r="B37" s="919"/>
      <c r="C37" s="920"/>
      <c r="D37" s="921">
        <v>4700680</v>
      </c>
      <c r="E37" s="913"/>
      <c r="F37" s="922">
        <v>12930082</v>
      </c>
      <c r="G37" s="922"/>
      <c r="H37" s="923"/>
      <c r="I37" s="923"/>
      <c r="J37" s="924">
        <v>102644359</v>
      </c>
      <c r="K37" s="924"/>
      <c r="L37" s="925">
        <v>150917585</v>
      </c>
      <c r="M37" s="925"/>
      <c r="N37" s="925">
        <v>116936304</v>
      </c>
      <c r="O37" s="925"/>
      <c r="P37" s="925"/>
      <c r="Q37" s="925"/>
      <c r="R37" s="924">
        <v>93099080</v>
      </c>
      <c r="S37" s="924"/>
      <c r="T37" s="924"/>
      <c r="U37" s="924"/>
      <c r="V37" s="925">
        <v>101114434</v>
      </c>
      <c r="W37" s="925"/>
      <c r="X37" s="925"/>
      <c r="Y37" s="925"/>
      <c r="Z37" s="926">
        <f>SUM(D37:Y37)</f>
        <v>582342524</v>
      </c>
      <c r="AA37" s="927"/>
      <c r="AB37" s="924">
        <f t="shared" ref="AB37:AB48" si="4">AVERAGE(Z37/Z5)</f>
        <v>31226.474556276477</v>
      </c>
      <c r="AC37" s="924"/>
      <c r="AD37" s="908"/>
      <c r="AE37" s="909"/>
    </row>
    <row r="38" spans="1:31" ht="21.75" customHeight="1">
      <c r="A38" s="910" t="s">
        <v>334</v>
      </c>
      <c r="B38" s="910"/>
      <c r="C38" s="911"/>
      <c r="D38" s="914">
        <v>7902019</v>
      </c>
      <c r="E38" s="913"/>
      <c r="F38" s="913">
        <v>30394273</v>
      </c>
      <c r="G38" s="913"/>
      <c r="H38" s="901"/>
      <c r="I38" s="901"/>
      <c r="J38" s="892">
        <v>503917201</v>
      </c>
      <c r="K38" s="892"/>
      <c r="L38" s="917">
        <v>682099115</v>
      </c>
      <c r="M38" s="917"/>
      <c r="N38" s="889">
        <v>450524314</v>
      </c>
      <c r="O38" s="889"/>
      <c r="P38" s="889"/>
      <c r="Q38" s="889"/>
      <c r="R38" s="892">
        <v>216080813</v>
      </c>
      <c r="S38" s="892"/>
      <c r="T38" s="892"/>
      <c r="U38" s="892"/>
      <c r="V38" s="917">
        <v>123201098</v>
      </c>
      <c r="W38" s="917"/>
      <c r="X38" s="917"/>
      <c r="Y38" s="889"/>
      <c r="Z38" s="890">
        <f t="shared" ref="Z38:Z46" si="5">SUM(D38:Y38)</f>
        <v>2014118833</v>
      </c>
      <c r="AA38" s="891"/>
      <c r="AB38" s="905">
        <f t="shared" si="4"/>
        <v>82245.858671240145</v>
      </c>
      <c r="AC38" s="892"/>
      <c r="AD38" s="908"/>
      <c r="AE38" s="909"/>
    </row>
    <row r="39" spans="1:31" ht="21.75" customHeight="1">
      <c r="A39" s="910" t="s">
        <v>335</v>
      </c>
      <c r="B39" s="910"/>
      <c r="C39" s="911"/>
      <c r="D39" s="915">
        <v>333781</v>
      </c>
      <c r="E39" s="916"/>
      <c r="F39" s="913">
        <v>2500475</v>
      </c>
      <c r="G39" s="913"/>
      <c r="H39" s="901"/>
      <c r="I39" s="901"/>
      <c r="J39" s="892">
        <v>38569594</v>
      </c>
      <c r="K39" s="892"/>
      <c r="L39" s="917">
        <v>68782818</v>
      </c>
      <c r="M39" s="917"/>
      <c r="N39" s="889">
        <v>117660289</v>
      </c>
      <c r="O39" s="889"/>
      <c r="P39" s="889"/>
      <c r="Q39" s="889"/>
      <c r="R39" s="892">
        <v>56923110</v>
      </c>
      <c r="S39" s="892"/>
      <c r="T39" s="892"/>
      <c r="U39" s="892"/>
      <c r="V39" s="917">
        <v>29584388</v>
      </c>
      <c r="W39" s="917"/>
      <c r="X39" s="917"/>
      <c r="Y39" s="889"/>
      <c r="Z39" s="890">
        <f t="shared" si="5"/>
        <v>314354455</v>
      </c>
      <c r="AA39" s="891"/>
      <c r="AB39" s="905">
        <f t="shared" si="4"/>
        <v>68042.08982683983</v>
      </c>
      <c r="AC39" s="892"/>
      <c r="AD39" s="908"/>
      <c r="AE39" s="909"/>
    </row>
    <row r="40" spans="1:31" ht="21.75" customHeight="1">
      <c r="A40" s="910" t="s">
        <v>298</v>
      </c>
      <c r="B40" s="910"/>
      <c r="C40" s="911"/>
      <c r="D40" s="914">
        <v>5824890</v>
      </c>
      <c r="E40" s="913"/>
      <c r="F40" s="913">
        <v>17712259</v>
      </c>
      <c r="G40" s="913"/>
      <c r="H40" s="901"/>
      <c r="I40" s="901"/>
      <c r="J40" s="892">
        <v>43275838</v>
      </c>
      <c r="K40" s="892"/>
      <c r="L40" s="889">
        <v>92593641</v>
      </c>
      <c r="M40" s="889"/>
      <c r="N40" s="889">
        <v>66395502</v>
      </c>
      <c r="O40" s="889"/>
      <c r="P40" s="889"/>
      <c r="Q40" s="889"/>
      <c r="R40" s="892">
        <v>43278594</v>
      </c>
      <c r="S40" s="892"/>
      <c r="T40" s="892"/>
      <c r="U40" s="892"/>
      <c r="V40" s="889">
        <v>28476117</v>
      </c>
      <c r="W40" s="889"/>
      <c r="X40" s="889"/>
      <c r="Y40" s="889"/>
      <c r="Z40" s="890">
        <f t="shared" si="5"/>
        <v>297556841</v>
      </c>
      <c r="AA40" s="891"/>
      <c r="AB40" s="905">
        <f t="shared" si="4"/>
        <v>13041.015076478065</v>
      </c>
      <c r="AC40" s="892"/>
      <c r="AD40" s="908"/>
      <c r="AE40" s="909"/>
    </row>
    <row r="41" spans="1:31" ht="21.75" customHeight="1">
      <c r="A41" s="910" t="s">
        <v>336</v>
      </c>
      <c r="B41" s="910"/>
      <c r="C41" s="911"/>
      <c r="D41" s="914">
        <v>3688932</v>
      </c>
      <c r="E41" s="913"/>
      <c r="F41" s="913">
        <v>6332985</v>
      </c>
      <c r="G41" s="913"/>
      <c r="H41" s="901"/>
      <c r="I41" s="901"/>
      <c r="J41" s="892">
        <v>50795858</v>
      </c>
      <c r="K41" s="892"/>
      <c r="L41" s="889">
        <v>76684550</v>
      </c>
      <c r="M41" s="889"/>
      <c r="N41" s="889">
        <v>83706733</v>
      </c>
      <c r="O41" s="889"/>
      <c r="P41" s="889"/>
      <c r="Q41" s="889"/>
      <c r="R41" s="892">
        <v>64548826</v>
      </c>
      <c r="S41" s="892"/>
      <c r="T41" s="892"/>
      <c r="U41" s="892"/>
      <c r="V41" s="889">
        <v>46377272</v>
      </c>
      <c r="W41" s="889"/>
      <c r="X41" s="889"/>
      <c r="Y41" s="889"/>
      <c r="Z41" s="890">
        <f t="shared" si="5"/>
        <v>332135156</v>
      </c>
      <c r="AA41" s="891"/>
      <c r="AB41" s="905">
        <f t="shared" si="4"/>
        <v>184930.48775055679</v>
      </c>
      <c r="AC41" s="892"/>
      <c r="AD41" s="908"/>
      <c r="AE41" s="909"/>
    </row>
    <row r="42" spans="1:31" ht="21.75" customHeight="1">
      <c r="A42" s="910" t="s">
        <v>303</v>
      </c>
      <c r="B42" s="910"/>
      <c r="C42" s="911"/>
      <c r="D42" s="912">
        <v>5048895</v>
      </c>
      <c r="E42" s="889"/>
      <c r="F42" s="913">
        <v>12068951</v>
      </c>
      <c r="G42" s="913"/>
      <c r="H42" s="901"/>
      <c r="I42" s="901"/>
      <c r="J42" s="892">
        <v>139781404</v>
      </c>
      <c r="K42" s="892"/>
      <c r="L42" s="889">
        <v>134219335</v>
      </c>
      <c r="M42" s="889"/>
      <c r="N42" s="889">
        <v>91058679</v>
      </c>
      <c r="O42" s="889"/>
      <c r="P42" s="889"/>
      <c r="Q42" s="889"/>
      <c r="R42" s="892">
        <v>42146568</v>
      </c>
      <c r="S42" s="892"/>
      <c r="T42" s="892"/>
      <c r="U42" s="892"/>
      <c r="V42" s="889">
        <v>20765824</v>
      </c>
      <c r="W42" s="889"/>
      <c r="X42" s="889"/>
      <c r="Y42" s="889"/>
      <c r="Z42" s="890">
        <f t="shared" si="5"/>
        <v>445089656</v>
      </c>
      <c r="AA42" s="891"/>
      <c r="AB42" s="905">
        <f t="shared" si="4"/>
        <v>13458.20198355104</v>
      </c>
      <c r="AC42" s="892"/>
      <c r="AD42" s="908"/>
      <c r="AE42" s="909"/>
    </row>
    <row r="43" spans="1:31" ht="21.75" customHeight="1">
      <c r="A43" s="910" t="s">
        <v>337</v>
      </c>
      <c r="B43" s="910"/>
      <c r="C43" s="911"/>
      <c r="D43" s="900">
        <v>565075</v>
      </c>
      <c r="E43" s="892"/>
      <c r="F43" s="889">
        <v>5848869</v>
      </c>
      <c r="G43" s="889"/>
      <c r="H43" s="901"/>
      <c r="I43" s="901"/>
      <c r="J43" s="892">
        <v>146088449</v>
      </c>
      <c r="K43" s="892"/>
      <c r="L43" s="889">
        <v>221848251</v>
      </c>
      <c r="M43" s="889"/>
      <c r="N43" s="889">
        <v>230325605</v>
      </c>
      <c r="O43" s="889"/>
      <c r="P43" s="889"/>
      <c r="Q43" s="889"/>
      <c r="R43" s="892">
        <v>109227994</v>
      </c>
      <c r="S43" s="892"/>
      <c r="T43" s="892"/>
      <c r="U43" s="892"/>
      <c r="V43" s="889">
        <v>58048268</v>
      </c>
      <c r="W43" s="889"/>
      <c r="X43" s="889"/>
      <c r="Y43" s="889"/>
      <c r="Z43" s="890">
        <f t="shared" si="5"/>
        <v>771952511</v>
      </c>
      <c r="AA43" s="891"/>
      <c r="AB43" s="905">
        <f t="shared" si="4"/>
        <v>151007.92468701096</v>
      </c>
      <c r="AC43" s="892"/>
      <c r="AD43" s="293"/>
    </row>
    <row r="44" spans="1:31" ht="21.75" customHeight="1">
      <c r="A44" s="992" t="s">
        <v>313</v>
      </c>
      <c r="B44" s="996" t="s">
        <v>314</v>
      </c>
      <c r="C44" s="997"/>
      <c r="D44" s="900">
        <v>0</v>
      </c>
      <c r="E44" s="892"/>
      <c r="F44" s="889">
        <v>0</v>
      </c>
      <c r="G44" s="889"/>
      <c r="H44" s="901"/>
      <c r="I44" s="901"/>
      <c r="J44" s="892">
        <v>26739365</v>
      </c>
      <c r="K44" s="892"/>
      <c r="L44" s="889">
        <v>91656347</v>
      </c>
      <c r="M44" s="889"/>
      <c r="N44" s="889">
        <v>647118851</v>
      </c>
      <c r="O44" s="889"/>
      <c r="P44" s="889"/>
      <c r="Q44" s="889"/>
      <c r="R44" s="892">
        <v>594659592</v>
      </c>
      <c r="S44" s="892"/>
      <c r="T44" s="892"/>
      <c r="U44" s="892"/>
      <c r="V44" s="889">
        <v>588931601</v>
      </c>
      <c r="W44" s="889"/>
      <c r="X44" s="889"/>
      <c r="Y44" s="889"/>
      <c r="Z44" s="890">
        <f t="shared" si="5"/>
        <v>1949105756</v>
      </c>
      <c r="AA44" s="891"/>
      <c r="AB44" s="905">
        <f t="shared" si="4"/>
        <v>256427.54321799762</v>
      </c>
      <c r="AC44" s="892"/>
      <c r="AD44" s="887"/>
      <c r="AE44" s="887"/>
    </row>
    <row r="45" spans="1:31" ht="21.75" customHeight="1">
      <c r="A45" s="968"/>
      <c r="B45" s="898" t="s">
        <v>315</v>
      </c>
      <c r="C45" s="899"/>
      <c r="D45" s="900">
        <v>0</v>
      </c>
      <c r="E45" s="892"/>
      <c r="F45" s="889">
        <v>0</v>
      </c>
      <c r="G45" s="889"/>
      <c r="H45" s="901"/>
      <c r="I45" s="901"/>
      <c r="J45" s="892">
        <v>161276024</v>
      </c>
      <c r="K45" s="892"/>
      <c r="L45" s="889">
        <v>344550849</v>
      </c>
      <c r="M45" s="889"/>
      <c r="N45" s="889">
        <v>396367268</v>
      </c>
      <c r="O45" s="889"/>
      <c r="P45" s="889"/>
      <c r="Q45" s="889"/>
      <c r="R45" s="892">
        <v>290724072</v>
      </c>
      <c r="S45" s="892"/>
      <c r="T45" s="892"/>
      <c r="U45" s="892"/>
      <c r="V45" s="889">
        <v>141362856</v>
      </c>
      <c r="W45" s="889"/>
      <c r="X45" s="889"/>
      <c r="Y45" s="889"/>
      <c r="Z45" s="890">
        <f t="shared" si="5"/>
        <v>1334281069</v>
      </c>
      <c r="AA45" s="891"/>
      <c r="AB45" s="905">
        <f t="shared" si="4"/>
        <v>272691.81872062129</v>
      </c>
      <c r="AC45" s="892"/>
      <c r="AD45" s="294"/>
      <c r="AE45" s="294"/>
    </row>
    <row r="46" spans="1:31" ht="21.75" customHeight="1">
      <c r="A46" s="968"/>
      <c r="B46" s="898" t="s">
        <v>316</v>
      </c>
      <c r="C46" s="899"/>
      <c r="D46" s="900">
        <v>0</v>
      </c>
      <c r="E46" s="892"/>
      <c r="F46" s="889">
        <v>0</v>
      </c>
      <c r="G46" s="889"/>
      <c r="H46" s="901"/>
      <c r="I46" s="901"/>
      <c r="J46" s="892">
        <v>0</v>
      </c>
      <c r="K46" s="892"/>
      <c r="L46" s="889">
        <v>0</v>
      </c>
      <c r="M46" s="889"/>
      <c r="N46" s="889">
        <v>0</v>
      </c>
      <c r="O46" s="889"/>
      <c r="P46" s="889"/>
      <c r="Q46" s="889"/>
      <c r="R46" s="892">
        <v>337523</v>
      </c>
      <c r="S46" s="892"/>
      <c r="T46" s="892"/>
      <c r="U46" s="892"/>
      <c r="V46" s="889">
        <v>5309709</v>
      </c>
      <c r="W46" s="889"/>
      <c r="X46" s="889"/>
      <c r="Y46" s="889"/>
      <c r="Z46" s="890">
        <f t="shared" si="5"/>
        <v>5647232</v>
      </c>
      <c r="AA46" s="891"/>
      <c r="AB46" s="892">
        <f t="shared" si="4"/>
        <v>376482.13333333336</v>
      </c>
      <c r="AC46" s="892"/>
      <c r="AD46" s="294"/>
      <c r="AE46" s="294"/>
    </row>
    <row r="47" spans="1:31" ht="21.75" customHeight="1" thickBot="1">
      <c r="A47" s="993"/>
      <c r="B47" s="994" t="s">
        <v>701</v>
      </c>
      <c r="C47" s="995"/>
      <c r="D47" s="903">
        <v>0</v>
      </c>
      <c r="E47" s="904"/>
      <c r="F47" s="889">
        <v>0</v>
      </c>
      <c r="G47" s="889"/>
      <c r="H47" s="901"/>
      <c r="I47" s="901"/>
      <c r="J47" s="892">
        <v>1346029</v>
      </c>
      <c r="K47" s="892"/>
      <c r="L47" s="889">
        <v>22164986</v>
      </c>
      <c r="M47" s="889"/>
      <c r="N47" s="889">
        <v>92615957</v>
      </c>
      <c r="O47" s="889"/>
      <c r="P47" s="889"/>
      <c r="Q47" s="889"/>
      <c r="R47" s="892">
        <v>218741737</v>
      </c>
      <c r="S47" s="892"/>
      <c r="T47" s="892"/>
      <c r="U47" s="892"/>
      <c r="V47" s="889">
        <v>272412704</v>
      </c>
      <c r="W47" s="889"/>
      <c r="X47" s="889"/>
      <c r="Y47" s="889"/>
      <c r="Z47" s="890">
        <f t="shared" ref="Z47" si="6">SUM(D47:Y47)</f>
        <v>607281413</v>
      </c>
      <c r="AA47" s="891"/>
      <c r="AB47" s="892">
        <f t="shared" si="4"/>
        <v>363859.44457759138</v>
      </c>
      <c r="AC47" s="892"/>
      <c r="AD47" s="294"/>
      <c r="AE47" s="294"/>
    </row>
    <row r="48" spans="1:31" ht="21.75" customHeight="1" thickTop="1" thickBot="1">
      <c r="A48" s="893" t="s">
        <v>338</v>
      </c>
      <c r="B48" s="893"/>
      <c r="C48" s="894"/>
      <c r="D48" s="895">
        <f>SUM(D37:E47)</f>
        <v>28064272</v>
      </c>
      <c r="E48" s="896"/>
      <c r="F48" s="896">
        <f>SUM(F37:G47)</f>
        <v>87787894</v>
      </c>
      <c r="G48" s="896"/>
      <c r="H48" s="897"/>
      <c r="I48" s="897"/>
      <c r="J48" s="896">
        <f>SUM(J37:K47)</f>
        <v>1214434121</v>
      </c>
      <c r="K48" s="896"/>
      <c r="L48" s="896">
        <f>SUM(L37:M47)</f>
        <v>1885517477</v>
      </c>
      <c r="M48" s="896"/>
      <c r="N48" s="896">
        <f>SUM(N37:Q47)</f>
        <v>2292709502</v>
      </c>
      <c r="O48" s="896"/>
      <c r="P48" s="896"/>
      <c r="Q48" s="896"/>
      <c r="R48" s="896">
        <f>SUM(R37:U47)</f>
        <v>1729767909</v>
      </c>
      <c r="S48" s="896"/>
      <c r="T48" s="896"/>
      <c r="U48" s="896"/>
      <c r="V48" s="896">
        <f>SUM(V37:Y47)</f>
        <v>1415584271</v>
      </c>
      <c r="W48" s="896"/>
      <c r="X48" s="896"/>
      <c r="Y48" s="902"/>
      <c r="Z48" s="906">
        <f>SUM(Z37:AA47)</f>
        <v>8653865446</v>
      </c>
      <c r="AA48" s="907"/>
      <c r="AB48" s="885">
        <f t="shared" si="4"/>
        <v>69379.117362686695</v>
      </c>
      <c r="AC48" s="886"/>
      <c r="AD48" s="887"/>
      <c r="AE48" s="887"/>
    </row>
    <row r="49" spans="1:28" ht="21.75" customHeight="1">
      <c r="A49" s="888" t="s">
        <v>703</v>
      </c>
      <c r="B49" s="888"/>
      <c r="C49" s="888"/>
      <c r="D49" s="114"/>
      <c r="E49" s="306"/>
      <c r="F49" s="114"/>
      <c r="G49" s="114"/>
      <c r="H49" s="114"/>
      <c r="I49" s="114"/>
      <c r="J49" s="114"/>
      <c r="K49" s="114"/>
      <c r="L49" s="114"/>
      <c r="M49" s="213"/>
      <c r="P49" s="114"/>
      <c r="Q49" s="114"/>
      <c r="R49" s="114"/>
      <c r="S49" s="114"/>
      <c r="T49" s="114"/>
      <c r="U49" s="114"/>
      <c r="V49" s="114"/>
      <c r="W49" s="114"/>
      <c r="X49" s="114"/>
      <c r="Y49" s="114"/>
      <c r="Z49" s="791"/>
      <c r="AA49" s="791"/>
      <c r="AB49" s="114"/>
    </row>
    <row r="50" spans="1:28" ht="21.75" customHeight="1">
      <c r="A50" s="307"/>
    </row>
    <row r="51" spans="1:28" ht="21.75" customHeight="1">
      <c r="A51" s="213"/>
      <c r="B51" s="213"/>
      <c r="C51" s="213"/>
    </row>
  </sheetData>
  <customSheetViews>
    <customSheetView guid="{378F29C8-92BB-4ADE-B7C9-C2099B1BDB80}" scale="85" showPageBreaks="1" view="pageBreakPreview">
      <selection activeCell="AE10" sqref="AE10:AF10"/>
      <rowBreaks count="1" manualBreakCount="1">
        <brk id="34" max="16383" man="1"/>
      </rowBreaks>
      <pageMargins left="0.6692913385826772" right="0.51181102362204722" top="0.51181102362204722" bottom="0.47244094488188981" header="0" footer="0"/>
      <pageSetup paperSize="9" scale="68" firstPageNumber="150" pageOrder="overThenDown" orientation="landscape" useFirstPageNumber="1" r:id="rId1"/>
      <headerFooter alignWithMargins="0"/>
    </customSheetView>
    <customSheetView guid="{E915AD50-E2BA-4B87-8EFB-8C8783D74250}" scale="75" showPageBreaks="1" view="pageBreakPreview" topLeftCell="A26">
      <selection activeCell="K35" sqref="K35:L35"/>
      <rowBreaks count="1" manualBreakCount="1">
        <brk id="32" max="16383" man="1"/>
      </rowBreaks>
      <pageMargins left="0.6692913385826772" right="0.51181102362204722" top="0.51181102362204722" bottom="0.47244094488188981" header="0" footer="0"/>
      <pageSetup paperSize="9" scale="68" firstPageNumber="150" pageOrder="overThenDown" orientation="landscape" useFirstPageNumber="1" r:id="rId2"/>
      <headerFooter alignWithMargins="0"/>
    </customSheetView>
    <customSheetView guid="{D533129D-736A-498B-A442-92C714A2889C}" scale="75" showPageBreaks="1" view="pageBreakPreview" topLeftCell="A26">
      <selection activeCell="K35" sqref="K35:L35"/>
      <rowBreaks count="1" manualBreakCount="1">
        <brk id="32" max="16383" man="1"/>
      </rowBreaks>
      <pageMargins left="0.6692913385826772" right="0.51181102362204722" top="0.51181102362204722" bottom="0.47244094488188981" header="0" footer="0"/>
      <pageSetup paperSize="9" scale="68" firstPageNumber="150" pageOrder="overThenDown" orientation="landscape" useFirstPageNumber="1" r:id="rId3"/>
      <headerFooter alignWithMargins="0"/>
    </customSheetView>
    <customSheetView guid="{90A86BFC-5A29-47A1-B16B-2C88BEE8AA08}" scale="75" showPageBreaks="1" view="pageBreakPreview" topLeftCell="A26">
      <selection activeCell="K35" sqref="K35:L35"/>
      <rowBreaks count="1" manualBreakCount="1">
        <brk id="32" max="16383" man="1"/>
      </rowBreaks>
      <pageMargins left="0.6692913385826772" right="0.51181102362204722" top="0.51181102362204722" bottom="0.47244094488188981" header="0" footer="0"/>
      <pageSetup paperSize="9" scale="68" firstPageNumber="150" pageOrder="overThenDown" orientation="landscape" useFirstPageNumber="1" r:id="rId4"/>
      <headerFooter alignWithMargins="0"/>
    </customSheetView>
    <customSheetView guid="{3EB8CC3E-9A82-4E16-A97F-626541589659}" scale="75" showPageBreaks="1" view="pageBreakPreview" topLeftCell="A26">
      <selection activeCell="K35" sqref="K35:L35"/>
      <rowBreaks count="1" manualBreakCount="1">
        <brk id="32" max="16383" man="1"/>
      </rowBreaks>
      <pageMargins left="0.6692913385826772" right="0.51181102362204722" top="0.51181102362204722" bottom="0.47244094488188981" header="0" footer="0"/>
      <pageSetup paperSize="9" scale="68" firstPageNumber="150" pageOrder="overThenDown" orientation="landscape" useFirstPageNumber="1" r:id="rId5"/>
      <headerFooter alignWithMargins="0"/>
    </customSheetView>
    <customSheetView guid="{36BB60DB-041E-4283-9C5E-6CB41743C82C}" scale="75" showPageBreaks="1" view="pageBreakPreview" topLeftCell="A26">
      <selection activeCell="K35" sqref="K35:L35"/>
      <rowBreaks count="1" manualBreakCount="1">
        <brk id="32" max="16383" man="1"/>
      </rowBreaks>
      <pageMargins left="0.6692913385826772" right="0.51181102362204722" top="0.51181102362204722" bottom="0.47244094488188981" header="0" footer="0"/>
      <pageSetup paperSize="9" scale="68" firstPageNumber="150" pageOrder="overThenDown" orientation="landscape" useFirstPageNumber="1" r:id="rId6"/>
      <headerFooter alignWithMargins="0"/>
    </customSheetView>
    <customSheetView guid="{BF4B2B80-652C-4497-A8CD-0B9D15218EEA}" scale="75" showPageBreaks="1" view="pageBreakPreview" topLeftCell="A26">
      <selection activeCell="K35" sqref="K35:L35"/>
      <rowBreaks count="1" manualBreakCount="1">
        <brk id="32" max="16383" man="1"/>
      </rowBreaks>
      <pageMargins left="0.6692913385826772" right="0.51181102362204722" top="0.51181102362204722" bottom="0.47244094488188981" header="0" footer="0"/>
      <pageSetup paperSize="9" scale="68" firstPageNumber="150" pageOrder="overThenDown" orientation="landscape" useFirstPageNumber="1" r:id="rId7"/>
      <headerFooter alignWithMargins="0"/>
    </customSheetView>
    <customSheetView guid="{3A745724-A3E9-4CE2-9AF5-16042FA6772E}" scale="75" showPageBreaks="1" view="pageBreakPreview">
      <selection activeCell="Y3" sqref="Y3"/>
      <rowBreaks count="1" manualBreakCount="1">
        <brk id="32" max="16383" man="1"/>
      </rowBreaks>
      <pageMargins left="0.6692913385826772" right="0.51181102362204722" top="0.51181102362204722" bottom="0.47244094488188981" header="0" footer="0"/>
      <pageSetup paperSize="9" scale="68" firstPageNumber="150" pageOrder="overThenDown" orientation="landscape" useFirstPageNumber="1" r:id="rId8"/>
      <headerFooter alignWithMargins="0"/>
    </customSheetView>
    <customSheetView guid="{C0D1F2EE-D3C8-4F38-B430-B11033DBCA91}" scale="75" showPageBreaks="1" view="pageBreakPreview" topLeftCell="A26">
      <selection activeCell="K35" sqref="K35:L35"/>
      <rowBreaks count="1" manualBreakCount="1">
        <brk id="32" max="16383" man="1"/>
      </rowBreaks>
      <pageMargins left="0.6692913385826772" right="0.51181102362204722" top="0.51181102362204722" bottom="0.47244094488188981" header="0" footer="0"/>
      <pageSetup paperSize="9" scale="68" firstPageNumber="150" pageOrder="overThenDown" orientation="landscape" useFirstPageNumber="1" r:id="rId9"/>
      <headerFooter alignWithMargins="0"/>
    </customSheetView>
    <customSheetView guid="{6380E969-9150-4DC9-BD07-C27618D1043B}" scale="75" showPageBreaks="1" view="pageBreakPreview">
      <selection activeCell="Y3" sqref="Y3"/>
      <rowBreaks count="1" manualBreakCount="1">
        <brk id="32" max="16383" man="1"/>
      </rowBreaks>
      <pageMargins left="0.6692913385826772" right="0.51181102362204722" top="0.51181102362204722" bottom="0.47244094488188981" header="0" footer="0"/>
      <pageSetup paperSize="9" scale="68" firstPageNumber="150" pageOrder="overThenDown" orientation="landscape" useFirstPageNumber="1" r:id="rId10"/>
      <headerFooter alignWithMargins="0"/>
    </customSheetView>
    <customSheetView guid="{38C25886-CB6F-4791-A7C3-87C355F1046F}" scale="75" showPageBreaks="1" view="pageBreakPreview" topLeftCell="A26">
      <selection activeCell="K35" sqref="K35:L35"/>
      <rowBreaks count="1" manualBreakCount="1">
        <brk id="32" max="16383" man="1"/>
      </rowBreaks>
      <pageMargins left="0.6692913385826772" right="0.51181102362204722" top="0.51181102362204722" bottom="0.47244094488188981" header="0" footer="0"/>
      <pageSetup paperSize="9" scale="68" firstPageNumber="150" pageOrder="overThenDown" orientation="landscape" useFirstPageNumber="1" r:id="rId11"/>
      <headerFooter alignWithMargins="0"/>
    </customSheetView>
    <customSheetView guid="{4ED3DD2F-8CAA-4A09-878B-C46395F0A843}" scale="75" showPageBreaks="1" view="pageBreakPreview" topLeftCell="A26">
      <selection activeCell="K35" sqref="K35:L35"/>
      <rowBreaks count="1" manualBreakCount="1">
        <brk id="32" max="16383" man="1"/>
      </rowBreaks>
      <pageMargins left="0.6692913385826772" right="0.51181102362204722" top="0.51181102362204722" bottom="0.47244094488188981" header="0" footer="0"/>
      <pageSetup paperSize="9" scale="68" firstPageNumber="150" pageOrder="overThenDown" orientation="landscape" useFirstPageNumber="1" r:id="rId12"/>
      <headerFooter alignWithMargins="0"/>
    </customSheetView>
    <customSheetView guid="{A19DCD98-7108-4C1C-AB15-215177A88340}" scale="75" showPageBreaks="1" view="pageBreakPreview" topLeftCell="A26">
      <selection activeCell="K35" sqref="K35:L35"/>
      <rowBreaks count="1" manualBreakCount="1">
        <brk id="32" max="16383" man="1"/>
      </rowBreaks>
      <pageMargins left="0.6692913385826772" right="0.51181102362204722" top="0.51181102362204722" bottom="0.47244094488188981" header="0" footer="0"/>
      <pageSetup paperSize="9" scale="68" firstPageNumber="150" pageOrder="overThenDown" orientation="landscape" useFirstPageNumber="1" r:id="rId13"/>
      <headerFooter alignWithMargins="0"/>
    </customSheetView>
    <customSheetView guid="{C9DA7DD4-8D8F-46CB-8ADE-6A720D9EA476}" scale="75" showPageBreaks="1" view="pageBreakPreview" topLeftCell="A26">
      <selection activeCell="K35" sqref="K35:L35"/>
      <rowBreaks count="1" manualBreakCount="1">
        <brk id="32" max="16383" man="1"/>
      </rowBreaks>
      <pageMargins left="0.6692913385826772" right="0.51181102362204722" top="0.51181102362204722" bottom="0.47244094488188981" header="0" footer="0"/>
      <pageSetup paperSize="9" scale="68" firstPageNumber="150" pageOrder="overThenDown" orientation="landscape" useFirstPageNumber="1" r:id="rId14"/>
      <headerFooter alignWithMargins="0"/>
    </customSheetView>
    <customSheetView guid="{71F5222F-F46C-4BE2-8A3D-CE83EDF671DC}" scale="75" showPageBreaks="1" view="pageBreakPreview" topLeftCell="A26">
      <selection activeCell="K35" sqref="K35:L35"/>
      <rowBreaks count="1" manualBreakCount="1">
        <brk id="32" max="16383" man="1"/>
      </rowBreaks>
      <pageMargins left="0.6692913385826772" right="0.51181102362204722" top="0.51181102362204722" bottom="0.47244094488188981" header="0" footer="0"/>
      <pageSetup paperSize="9" scale="68" firstPageNumber="150" pageOrder="overThenDown" orientation="landscape" useFirstPageNumber="1" r:id="rId15"/>
      <headerFooter alignWithMargins="0"/>
    </customSheetView>
    <customSheetView guid="{971791CA-EC65-441D-904E-2D910B41BB6F}" scale="75" showPageBreaks="1" view="pageBreakPreview" topLeftCell="A26">
      <selection activeCell="K35" sqref="K35:L35"/>
      <rowBreaks count="1" manualBreakCount="1">
        <brk id="32" max="16383" man="1"/>
      </rowBreaks>
      <pageMargins left="0.6692913385826772" right="0.51181102362204722" top="0.51181102362204722" bottom="0.47244094488188981" header="0" footer="0"/>
      <pageSetup paperSize="9" scale="68" firstPageNumber="150" pageOrder="overThenDown" orientation="landscape" useFirstPageNumber="1" r:id="rId16"/>
      <headerFooter alignWithMargins="0"/>
    </customSheetView>
    <customSheetView guid="{20AE4CA4-61C1-4B1C-9914-391FCF28BAB4}" scale="85" showPageBreaks="1" view="pageBreakPreview" topLeftCell="A43">
      <selection activeCell="C41" sqref="C41:F41"/>
      <rowBreaks count="1" manualBreakCount="1">
        <brk id="34" max="16383" man="1"/>
      </rowBreaks>
      <pageMargins left="0.6692913385826772" right="0.51181102362204722" top="0.51181102362204722" bottom="0.47244094488188981" header="0" footer="0"/>
      <pageSetup paperSize="9" scale="68" firstPageNumber="150" pageOrder="overThenDown" orientation="landscape" useFirstPageNumber="1" r:id="rId17"/>
      <headerFooter alignWithMargins="0"/>
    </customSheetView>
    <customSheetView guid="{ACF7D32B-F82D-4EA0-BCE1-A3C3FF1B008D}" scale="85" showPageBreaks="1" view="pageBreakPreview">
      <selection activeCell="AE10" sqref="AE10:AF10"/>
      <rowBreaks count="1" manualBreakCount="1">
        <brk id="34" max="16383" man="1"/>
      </rowBreaks>
      <pageMargins left="0.6692913385826772" right="0.51181102362204722" top="0.51181102362204722" bottom="0.47244094488188981" header="0" footer="0"/>
      <pageSetup paperSize="9" scale="68" firstPageNumber="150" pageOrder="overThenDown" orientation="landscape" useFirstPageNumber="1" r:id="rId18"/>
      <headerFooter alignWithMargins="0"/>
    </customSheetView>
  </customSheetViews>
  <mergeCells count="461">
    <mergeCell ref="V47:Y47"/>
    <mergeCell ref="V32:Y32"/>
    <mergeCell ref="D35:G35"/>
    <mergeCell ref="V40:Y40"/>
    <mergeCell ref="V42:Y42"/>
    <mergeCell ref="D15:E15"/>
    <mergeCell ref="F15:G15"/>
    <mergeCell ref="J15:K15"/>
    <mergeCell ref="H15:I15"/>
    <mergeCell ref="L15:M15"/>
    <mergeCell ref="N15:Q15"/>
    <mergeCell ref="R15:U15"/>
    <mergeCell ref="V15:Y15"/>
    <mergeCell ref="A44:A47"/>
    <mergeCell ref="B47:C47"/>
    <mergeCell ref="F47:G47"/>
    <mergeCell ref="H47:I47"/>
    <mergeCell ref="J47:K47"/>
    <mergeCell ref="L47:M47"/>
    <mergeCell ref="N47:Q47"/>
    <mergeCell ref="R47:U47"/>
    <mergeCell ref="D38:E38"/>
    <mergeCell ref="F38:G38"/>
    <mergeCell ref="H38:I38"/>
    <mergeCell ref="J38:K38"/>
    <mergeCell ref="R46:U46"/>
    <mergeCell ref="A38:C38"/>
    <mergeCell ref="N40:Q40"/>
    <mergeCell ref="R40:U40"/>
    <mergeCell ref="N42:Q42"/>
    <mergeCell ref="R42:U42"/>
    <mergeCell ref="B44:C44"/>
    <mergeCell ref="D44:E44"/>
    <mergeCell ref="F44:G44"/>
    <mergeCell ref="H44:I44"/>
    <mergeCell ref="J44:K44"/>
    <mergeCell ref="Z32:AA32"/>
    <mergeCell ref="R20:U20"/>
    <mergeCell ref="V20:Y20"/>
    <mergeCell ref="A22:C22"/>
    <mergeCell ref="D22:E22"/>
    <mergeCell ref="F22:G22"/>
    <mergeCell ref="H22:I22"/>
    <mergeCell ref="F31:G31"/>
    <mergeCell ref="H31:I31"/>
    <mergeCell ref="J31:K31"/>
    <mergeCell ref="L31:M31"/>
    <mergeCell ref="N31:Q31"/>
    <mergeCell ref="R31:U31"/>
    <mergeCell ref="V31:Y31"/>
    <mergeCell ref="H28:I28"/>
    <mergeCell ref="J28:K28"/>
    <mergeCell ref="A28:A31"/>
    <mergeCell ref="B31:C31"/>
    <mergeCell ref="Z31:AA31"/>
    <mergeCell ref="Z19:AA20"/>
    <mergeCell ref="Z24:AA24"/>
    <mergeCell ref="Z26:AA26"/>
    <mergeCell ref="B28:C28"/>
    <mergeCell ref="D28:E28"/>
    <mergeCell ref="AD4:AE4"/>
    <mergeCell ref="AD5:AE5"/>
    <mergeCell ref="Z6:AA6"/>
    <mergeCell ref="H3:Y3"/>
    <mergeCell ref="AB19:AC20"/>
    <mergeCell ref="AD7:AE7"/>
    <mergeCell ref="AD6:AE6"/>
    <mergeCell ref="AD8:AE8"/>
    <mergeCell ref="AD9:AE9"/>
    <mergeCell ref="AD10:AE10"/>
    <mergeCell ref="Z11:AA11"/>
    <mergeCell ref="Z10:AA10"/>
    <mergeCell ref="AB10:AC10"/>
    <mergeCell ref="V14:Y14"/>
    <mergeCell ref="AD12:AE12"/>
    <mergeCell ref="L12:M12"/>
    <mergeCell ref="N12:Q12"/>
    <mergeCell ref="R12:U12"/>
    <mergeCell ref="V12:Y12"/>
    <mergeCell ref="Z12:AA12"/>
    <mergeCell ref="N16:Q16"/>
    <mergeCell ref="J20:K20"/>
    <mergeCell ref="L20:M20"/>
    <mergeCell ref="N20:Q20"/>
    <mergeCell ref="N7:Q7"/>
    <mergeCell ref="R7:U7"/>
    <mergeCell ref="V7:Y7"/>
    <mergeCell ref="Z7:AA7"/>
    <mergeCell ref="AB7:AC7"/>
    <mergeCell ref="N8:Q8"/>
    <mergeCell ref="R8:U8"/>
    <mergeCell ref="V8:Y8"/>
    <mergeCell ref="Z8:AA8"/>
    <mergeCell ref="AB8:AC8"/>
    <mergeCell ref="N10:Q10"/>
    <mergeCell ref="N6:Q6"/>
    <mergeCell ref="R6:U6"/>
    <mergeCell ref="V6:Y6"/>
    <mergeCell ref="Z9:AA9"/>
    <mergeCell ref="AB9:AC9"/>
    <mergeCell ref="R16:U16"/>
    <mergeCell ref="H19:Y19"/>
    <mergeCell ref="Z15:AA15"/>
    <mergeCell ref="L10:M10"/>
    <mergeCell ref="N11:Q11"/>
    <mergeCell ref="R11:U11"/>
    <mergeCell ref="V11:Y11"/>
    <mergeCell ref="L11:M11"/>
    <mergeCell ref="R10:U10"/>
    <mergeCell ref="V10:Y10"/>
    <mergeCell ref="H13:I13"/>
    <mergeCell ref="J13:K13"/>
    <mergeCell ref="L13:M13"/>
    <mergeCell ref="N13:Q13"/>
    <mergeCell ref="R13:U13"/>
    <mergeCell ref="V13:Y13"/>
    <mergeCell ref="R14:U14"/>
    <mergeCell ref="AB6:AC6"/>
    <mergeCell ref="D3:G3"/>
    <mergeCell ref="Z3:AA4"/>
    <mergeCell ref="D4:E4"/>
    <mergeCell ref="F4:G4"/>
    <mergeCell ref="H4:I4"/>
    <mergeCell ref="J4:K4"/>
    <mergeCell ref="L4:M4"/>
    <mergeCell ref="N4:Q4"/>
    <mergeCell ref="R4:U4"/>
    <mergeCell ref="V4:Y4"/>
    <mergeCell ref="A5:C5"/>
    <mergeCell ref="D5:E5"/>
    <mergeCell ref="F5:G5"/>
    <mergeCell ref="H5:I5"/>
    <mergeCell ref="J5:K5"/>
    <mergeCell ref="L5:M5"/>
    <mergeCell ref="N5:Q5"/>
    <mergeCell ref="R5:U5"/>
    <mergeCell ref="AB5:AC5"/>
    <mergeCell ref="V5:Y5"/>
    <mergeCell ref="Z5:AA5"/>
    <mergeCell ref="A7:C7"/>
    <mergeCell ref="D7:E7"/>
    <mergeCell ref="F7:G7"/>
    <mergeCell ref="H7:I7"/>
    <mergeCell ref="J7:K7"/>
    <mergeCell ref="L7:M7"/>
    <mergeCell ref="A6:C6"/>
    <mergeCell ref="D6:E6"/>
    <mergeCell ref="F6:G6"/>
    <mergeCell ref="H6:I6"/>
    <mergeCell ref="J6:K6"/>
    <mergeCell ref="L6:M6"/>
    <mergeCell ref="A8:C8"/>
    <mergeCell ref="D8:E8"/>
    <mergeCell ref="F8:G8"/>
    <mergeCell ref="H8:I8"/>
    <mergeCell ref="J8:K8"/>
    <mergeCell ref="L8:M8"/>
    <mergeCell ref="N9:Q9"/>
    <mergeCell ref="R9:U9"/>
    <mergeCell ref="V9:Y9"/>
    <mergeCell ref="A9:C9"/>
    <mergeCell ref="D9:E9"/>
    <mergeCell ref="F9:G9"/>
    <mergeCell ref="H9:I9"/>
    <mergeCell ref="J9:K9"/>
    <mergeCell ref="L9:M9"/>
    <mergeCell ref="A11:C11"/>
    <mergeCell ref="D11:E11"/>
    <mergeCell ref="F11:G11"/>
    <mergeCell ref="H11:I11"/>
    <mergeCell ref="J11:K11"/>
    <mergeCell ref="A10:C10"/>
    <mergeCell ref="D10:E10"/>
    <mergeCell ref="F10:G10"/>
    <mergeCell ref="H10:I10"/>
    <mergeCell ref="J10:K10"/>
    <mergeCell ref="B12:C12"/>
    <mergeCell ref="D12:E12"/>
    <mergeCell ref="F12:G12"/>
    <mergeCell ref="H12:I12"/>
    <mergeCell ref="J12:K12"/>
    <mergeCell ref="AB12:AC12"/>
    <mergeCell ref="Z13:AA13"/>
    <mergeCell ref="AB16:AC16"/>
    <mergeCell ref="AD16:AE16"/>
    <mergeCell ref="Z14:AA14"/>
    <mergeCell ref="A16:C16"/>
    <mergeCell ref="D16:E16"/>
    <mergeCell ref="F16:G16"/>
    <mergeCell ref="H16:I16"/>
    <mergeCell ref="J16:K16"/>
    <mergeCell ref="L16:M16"/>
    <mergeCell ref="A12:A15"/>
    <mergeCell ref="B14:C14"/>
    <mergeCell ref="D14:E14"/>
    <mergeCell ref="F14:G14"/>
    <mergeCell ref="H14:I14"/>
    <mergeCell ref="J14:K14"/>
    <mergeCell ref="L14:M14"/>
    <mergeCell ref="N14:Q14"/>
    <mergeCell ref="B13:C13"/>
    <mergeCell ref="D13:E13"/>
    <mergeCell ref="F13:G13"/>
    <mergeCell ref="AD20:AE20"/>
    <mergeCell ref="A21:C21"/>
    <mergeCell ref="D21:E21"/>
    <mergeCell ref="F21:G21"/>
    <mergeCell ref="H21:I21"/>
    <mergeCell ref="J21:K21"/>
    <mergeCell ref="L21:M21"/>
    <mergeCell ref="N21:Q21"/>
    <mergeCell ref="R21:U21"/>
    <mergeCell ref="V21:Y21"/>
    <mergeCell ref="Z21:AA21"/>
    <mergeCell ref="AB21:AC21"/>
    <mergeCell ref="AD21:AE21"/>
    <mergeCell ref="D20:E20"/>
    <mergeCell ref="F20:G20"/>
    <mergeCell ref="H20:I20"/>
    <mergeCell ref="D19:G19"/>
    <mergeCell ref="V16:Y16"/>
    <mergeCell ref="Z16:AA16"/>
    <mergeCell ref="A18:C18"/>
    <mergeCell ref="B15:C15"/>
    <mergeCell ref="AD22:AE22"/>
    <mergeCell ref="A23:C23"/>
    <mergeCell ref="D23:E23"/>
    <mergeCell ref="F23:G23"/>
    <mergeCell ref="H23:I23"/>
    <mergeCell ref="J23:K23"/>
    <mergeCell ref="L23:M23"/>
    <mergeCell ref="N23:Q23"/>
    <mergeCell ref="R23:U23"/>
    <mergeCell ref="V23:Y23"/>
    <mergeCell ref="L22:M22"/>
    <mergeCell ref="N22:Q22"/>
    <mergeCell ref="R22:U22"/>
    <mergeCell ref="V22:Y22"/>
    <mergeCell ref="Z22:AA22"/>
    <mergeCell ref="AB22:AC22"/>
    <mergeCell ref="Z23:AA23"/>
    <mergeCell ref="AB23:AC23"/>
    <mergeCell ref="AD23:AE23"/>
    <mergeCell ref="J22:K22"/>
    <mergeCell ref="AB24:AC24"/>
    <mergeCell ref="AD24:AE24"/>
    <mergeCell ref="A25:C25"/>
    <mergeCell ref="D25:E25"/>
    <mergeCell ref="F25:G25"/>
    <mergeCell ref="H25:I25"/>
    <mergeCell ref="J25:K25"/>
    <mergeCell ref="AD25:AE25"/>
    <mergeCell ref="L25:M25"/>
    <mergeCell ref="N25:Q25"/>
    <mergeCell ref="R25:U25"/>
    <mergeCell ref="V25:Y25"/>
    <mergeCell ref="Z25:AA25"/>
    <mergeCell ref="AB25:AC25"/>
    <mergeCell ref="A24:C24"/>
    <mergeCell ref="D24:E24"/>
    <mergeCell ref="F24:G24"/>
    <mergeCell ref="H24:I24"/>
    <mergeCell ref="J24:K24"/>
    <mergeCell ref="L24:M24"/>
    <mergeCell ref="N24:Q24"/>
    <mergeCell ref="R24:U24"/>
    <mergeCell ref="V24:Y24"/>
    <mergeCell ref="AB26:AC26"/>
    <mergeCell ref="AD26:AE26"/>
    <mergeCell ref="A27:C27"/>
    <mergeCell ref="D27:E27"/>
    <mergeCell ref="F27:G27"/>
    <mergeCell ref="H27:I27"/>
    <mergeCell ref="J27:K27"/>
    <mergeCell ref="L27:M27"/>
    <mergeCell ref="N27:Q27"/>
    <mergeCell ref="R27:U27"/>
    <mergeCell ref="V27:Y27"/>
    <mergeCell ref="Z27:AA27"/>
    <mergeCell ref="AB27:AC27"/>
    <mergeCell ref="A26:C26"/>
    <mergeCell ref="D26:E26"/>
    <mergeCell ref="F26:G26"/>
    <mergeCell ref="H26:I26"/>
    <mergeCell ref="J26:K26"/>
    <mergeCell ref="L26:M26"/>
    <mergeCell ref="N26:Q26"/>
    <mergeCell ref="R26:U26"/>
    <mergeCell ref="V26:Y26"/>
    <mergeCell ref="AD28:AE28"/>
    <mergeCell ref="B29:C29"/>
    <mergeCell ref="D29:E29"/>
    <mergeCell ref="F29:G29"/>
    <mergeCell ref="H29:I29"/>
    <mergeCell ref="J29:K29"/>
    <mergeCell ref="L29:M29"/>
    <mergeCell ref="N29:Q29"/>
    <mergeCell ref="R29:U29"/>
    <mergeCell ref="V29:Y29"/>
    <mergeCell ref="L28:M28"/>
    <mergeCell ref="N28:Q28"/>
    <mergeCell ref="R28:U28"/>
    <mergeCell ref="V28:Y28"/>
    <mergeCell ref="Z28:AA28"/>
    <mergeCell ref="AB28:AC28"/>
    <mergeCell ref="Z29:AA29"/>
    <mergeCell ref="AB29:AC29"/>
    <mergeCell ref="F28:G28"/>
    <mergeCell ref="AB32:AC32"/>
    <mergeCell ref="AD32:AE32"/>
    <mergeCell ref="A34:C34"/>
    <mergeCell ref="V30:Y30"/>
    <mergeCell ref="Z30:AA30"/>
    <mergeCell ref="AB30:AC30"/>
    <mergeCell ref="A32:C32"/>
    <mergeCell ref="D32:E32"/>
    <mergeCell ref="F32:G32"/>
    <mergeCell ref="H32:I32"/>
    <mergeCell ref="J32:K32"/>
    <mergeCell ref="L32:M32"/>
    <mergeCell ref="N32:Q32"/>
    <mergeCell ref="B30:C30"/>
    <mergeCell ref="D30:E30"/>
    <mergeCell ref="F30:G30"/>
    <mergeCell ref="H30:I30"/>
    <mergeCell ref="J30:K30"/>
    <mergeCell ref="L30:M30"/>
    <mergeCell ref="N30:Q30"/>
    <mergeCell ref="R30:U30"/>
    <mergeCell ref="R32:U32"/>
    <mergeCell ref="AB31:AC31"/>
    <mergeCell ref="D31:E31"/>
    <mergeCell ref="AD36:AE36"/>
    <mergeCell ref="A37:C37"/>
    <mergeCell ref="D37:E37"/>
    <mergeCell ref="F37:G37"/>
    <mergeCell ref="H37:I37"/>
    <mergeCell ref="J37:K37"/>
    <mergeCell ref="L37:M37"/>
    <mergeCell ref="N37:Q37"/>
    <mergeCell ref="R37:U37"/>
    <mergeCell ref="V37:Y37"/>
    <mergeCell ref="Z37:AA37"/>
    <mergeCell ref="AB37:AC37"/>
    <mergeCell ref="AD37:AE37"/>
    <mergeCell ref="Z35:AA36"/>
    <mergeCell ref="AB35:AC36"/>
    <mergeCell ref="D36:E36"/>
    <mergeCell ref="F36:G36"/>
    <mergeCell ref="H36:I36"/>
    <mergeCell ref="J36:K36"/>
    <mergeCell ref="L36:M36"/>
    <mergeCell ref="N36:Q36"/>
    <mergeCell ref="R36:U36"/>
    <mergeCell ref="V36:Y36"/>
    <mergeCell ref="H35:Y35"/>
    <mergeCell ref="AD38:AE38"/>
    <mergeCell ref="A39:C39"/>
    <mergeCell ref="D39:E39"/>
    <mergeCell ref="F39:G39"/>
    <mergeCell ref="H39:I39"/>
    <mergeCell ref="J39:K39"/>
    <mergeCell ref="L39:M39"/>
    <mergeCell ref="N39:Q39"/>
    <mergeCell ref="R39:U39"/>
    <mergeCell ref="V39:Y39"/>
    <mergeCell ref="L38:M38"/>
    <mergeCell ref="N38:Q38"/>
    <mergeCell ref="R38:U38"/>
    <mergeCell ref="V38:Y38"/>
    <mergeCell ref="Z38:AA38"/>
    <mergeCell ref="AB38:AC38"/>
    <mergeCell ref="Z39:AA39"/>
    <mergeCell ref="AB39:AC39"/>
    <mergeCell ref="AD39:AE39"/>
    <mergeCell ref="Z40:AA40"/>
    <mergeCell ref="AB40:AC40"/>
    <mergeCell ref="AD40:AE40"/>
    <mergeCell ref="A41:C41"/>
    <mergeCell ref="D41:E41"/>
    <mergeCell ref="F41:G41"/>
    <mergeCell ref="H41:I41"/>
    <mergeCell ref="J41:K41"/>
    <mergeCell ref="AD41:AE41"/>
    <mergeCell ref="L41:M41"/>
    <mergeCell ref="N41:Q41"/>
    <mergeCell ref="R41:U41"/>
    <mergeCell ref="V41:Y41"/>
    <mergeCell ref="Z41:AA41"/>
    <mergeCell ref="AB41:AC41"/>
    <mergeCell ref="A40:C40"/>
    <mergeCell ref="D40:E40"/>
    <mergeCell ref="F40:G40"/>
    <mergeCell ref="H40:I40"/>
    <mergeCell ref="J40:K40"/>
    <mergeCell ref="L40:M40"/>
    <mergeCell ref="Z47:AA47"/>
    <mergeCell ref="AB47:AC47"/>
    <mergeCell ref="AB45:AC45"/>
    <mergeCell ref="Z48:AA48"/>
    <mergeCell ref="Z42:AA42"/>
    <mergeCell ref="AB42:AC42"/>
    <mergeCell ref="AD42:AE42"/>
    <mergeCell ref="A43:C43"/>
    <mergeCell ref="D43:E43"/>
    <mergeCell ref="F43:G43"/>
    <mergeCell ref="H43:I43"/>
    <mergeCell ref="J43:K43"/>
    <mergeCell ref="L43:M43"/>
    <mergeCell ref="N43:Q43"/>
    <mergeCell ref="R43:U43"/>
    <mergeCell ref="V43:Y43"/>
    <mergeCell ref="Z43:AA43"/>
    <mergeCell ref="AB43:AC43"/>
    <mergeCell ref="A42:C42"/>
    <mergeCell ref="D42:E42"/>
    <mergeCell ref="F42:G42"/>
    <mergeCell ref="H42:I42"/>
    <mergeCell ref="J42:K42"/>
    <mergeCell ref="L42:M42"/>
    <mergeCell ref="AD44:AE44"/>
    <mergeCell ref="B45:C45"/>
    <mergeCell ref="D45:E45"/>
    <mergeCell ref="F45:G45"/>
    <mergeCell ref="H45:I45"/>
    <mergeCell ref="J45:K45"/>
    <mergeCell ref="L45:M45"/>
    <mergeCell ref="N45:Q45"/>
    <mergeCell ref="R45:U45"/>
    <mergeCell ref="V45:Y45"/>
    <mergeCell ref="L44:M44"/>
    <mergeCell ref="N44:Q44"/>
    <mergeCell ref="R44:U44"/>
    <mergeCell ref="V44:Y44"/>
    <mergeCell ref="Z44:AA44"/>
    <mergeCell ref="AB44:AC44"/>
    <mergeCell ref="Z45:AA45"/>
    <mergeCell ref="AB48:AC48"/>
    <mergeCell ref="AD48:AE48"/>
    <mergeCell ref="A49:C49"/>
    <mergeCell ref="Z49:AA49"/>
    <mergeCell ref="V46:Y46"/>
    <mergeCell ref="Z46:AA46"/>
    <mergeCell ref="AB46:AC46"/>
    <mergeCell ref="A48:C48"/>
    <mergeCell ref="D48:E48"/>
    <mergeCell ref="F48:G48"/>
    <mergeCell ref="H48:I48"/>
    <mergeCell ref="J48:K48"/>
    <mergeCell ref="L48:M48"/>
    <mergeCell ref="N48:Q48"/>
    <mergeCell ref="B46:C46"/>
    <mergeCell ref="D46:E46"/>
    <mergeCell ref="F46:G46"/>
    <mergeCell ref="H46:I46"/>
    <mergeCell ref="J46:K46"/>
    <mergeCell ref="L46:M46"/>
    <mergeCell ref="N46:Q46"/>
    <mergeCell ref="R48:U48"/>
    <mergeCell ref="V48:Y48"/>
    <mergeCell ref="D47:E47"/>
  </mergeCells>
  <phoneticPr fontId="3"/>
  <printOptions gridLinesSet="0"/>
  <pageMargins left="0.6692913385826772" right="0.51181102362204722" top="0.51181102362204722" bottom="0.47244094488188981" header="0" footer="0"/>
  <pageSetup paperSize="9" scale="75" firstPageNumber="150" fitToHeight="0" pageOrder="overThenDown" orientation="landscape" useFirstPageNumber="1" r:id="rId19"/>
  <headerFooter alignWithMargins="0"/>
  <rowBreaks count="1" manualBreakCount="1">
    <brk id="33" max="28" man="1"/>
  </rowBreaks>
  <drawing r:id="rId2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12</vt:i4>
      </vt:variant>
    </vt:vector>
  </HeadingPairs>
  <TitlesOfParts>
    <vt:vector size="29" baseType="lpstr">
      <vt:lpstr>K1.2(1.2)済</vt:lpstr>
      <vt:lpstr>K2(3) 済</vt:lpstr>
      <vt:lpstr>K2(4.5.6.7)済</vt:lpstr>
      <vt:lpstr>K3.4済</vt:lpstr>
      <vt:lpstr>K5済</vt:lpstr>
      <vt:lpstr>K6.7.8済</vt:lpstr>
      <vt:lpstr>K9.10済</vt:lpstr>
      <vt:lpstr>K11済</vt:lpstr>
      <vt:lpstr>K12済</vt:lpstr>
      <vt:lpstr>K13済</vt:lpstr>
      <vt:lpstr>K14.15.16済</vt:lpstr>
      <vt:lpstr>K17.18.19済</vt:lpstr>
      <vt:lpstr>K20.21済</vt:lpstr>
      <vt:lpstr>K22済</vt:lpstr>
      <vt:lpstr>K23(1.2.3.4)済</vt:lpstr>
      <vt:lpstr>K23(5.6)済</vt:lpstr>
      <vt:lpstr>K24.25.26済</vt:lpstr>
      <vt:lpstr>'K1.2(1.2)済'!Print_Area</vt:lpstr>
      <vt:lpstr>K12済!Print_Area</vt:lpstr>
      <vt:lpstr>K13済!Print_Area</vt:lpstr>
      <vt:lpstr>K17.18.19済!Print_Area</vt:lpstr>
      <vt:lpstr>'K2(3) 済'!Print_Area</vt:lpstr>
      <vt:lpstr>'K2(4.5.6.7)済'!Print_Area</vt:lpstr>
      <vt:lpstr>K22済!Print_Area</vt:lpstr>
      <vt:lpstr>'K23(1.2.3.4)済'!Print_Area</vt:lpstr>
      <vt:lpstr>K24.25.26済!Print_Area</vt:lpstr>
      <vt:lpstr>K3.4済!Print_Area</vt:lpstr>
      <vt:lpstr>K6.7.8済!Print_Area</vt:lpstr>
      <vt:lpstr>K9.10済!Print_Area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松田 賢都</cp:lastModifiedBy>
  <cp:lastPrinted>2024-09-27T01:22:29Z</cp:lastPrinted>
  <dcterms:created xsi:type="dcterms:W3CDTF">2015-06-05T18:19:34Z</dcterms:created>
  <dcterms:modified xsi:type="dcterms:W3CDTF">2024-09-27T01:35:40Z</dcterms:modified>
</cp:coreProperties>
</file>