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filterPrivacy="1" defaultThemeVersion="124226"/>
  <xr:revisionPtr revIDLastSave="0" documentId="13_ncr:1_{D370106D-FB11-4EE9-8CD3-80263347EC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内製なし" sheetId="4" r:id="rId1"/>
    <sheet name="内製あり" sheetId="3" r:id="rId2"/>
    <sheet name="参照" sheetId="5" r:id="rId3"/>
  </sheets>
  <definedNames>
    <definedName name="_xlnm.Print_Area" localSheetId="1">内製あり!$A$1:$R$62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" i="3" l="1"/>
  <c r="B62" i="4"/>
  <c r="B58" i="4"/>
  <c r="O46" i="3"/>
  <c r="E57" i="3"/>
  <c r="K57" i="3"/>
  <c r="I62" i="4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I58" i="4"/>
  <c r="N62" i="4" s="1"/>
  <c r="Q63" i="4" s="1"/>
  <c r="N60" i="4"/>
  <c r="N56" i="3"/>
  <c r="L31" i="3" l="1"/>
  <c r="P51" i="4" l="1"/>
  <c r="O51" i="4"/>
  <c r="J54" i="4" s="1"/>
  <c r="P36" i="4"/>
  <c r="O36" i="4"/>
  <c r="D54" i="4" s="1"/>
  <c r="N54" i="4" l="1"/>
  <c r="P31" i="3"/>
  <c r="M31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O6" i="3"/>
  <c r="Q31" i="3" l="1"/>
  <c r="E53" i="3" s="1"/>
  <c r="O31" i="3"/>
  <c r="D50" i="3" s="1"/>
  <c r="K53" i="3" l="1"/>
  <c r="N58" i="3" s="1"/>
  <c r="Q60" i="3"/>
  <c r="L46" i="3"/>
  <c r="K50" i="3" l="1"/>
  <c r="N50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N58" authorId="0" shapeId="0" xr:uid="{03E58736-9067-49EE-845A-5977DC9C61C1}">
      <text>
        <r>
          <rPr>
            <sz val="9"/>
            <color indexed="81"/>
            <rFont val="MS P ゴシック"/>
            <family val="3"/>
            <charset val="128"/>
          </rPr>
          <t xml:space="preserve">該当地域をプルダウンより選択してください。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N54" authorId="0" shapeId="0" xr:uid="{A20B63C9-6C52-4572-8D37-E8DD54AE2E56}">
      <text>
        <r>
          <rPr>
            <sz val="9"/>
            <color indexed="81"/>
            <rFont val="MS P ゴシック"/>
            <family val="3"/>
            <charset val="128"/>
          </rPr>
          <t xml:space="preserve">該当地域をプルダウンより選択してください。
</t>
        </r>
      </text>
    </comment>
  </commentList>
</comments>
</file>

<file path=xl/sharedStrings.xml><?xml version="1.0" encoding="utf-8"?>
<sst xmlns="http://schemas.openxmlformats.org/spreadsheetml/2006/main" count="122" uniqueCount="63">
  <si>
    <t>償却資産</t>
    <rPh sb="0" eb="2">
      <t>ショウキャク</t>
    </rPh>
    <rPh sb="2" eb="4">
      <t>シサン</t>
    </rPh>
    <phoneticPr fontId="4"/>
  </si>
  <si>
    <t>(単位:円)</t>
    <rPh sb="1" eb="3">
      <t>タンイ</t>
    </rPh>
    <rPh sb="4" eb="5">
      <t>エン</t>
    </rPh>
    <phoneticPr fontId="4"/>
  </si>
  <si>
    <t>連番</t>
    <rPh sb="0" eb="2">
      <t>レンバン</t>
    </rPh>
    <phoneticPr fontId="4"/>
  </si>
  <si>
    <t>資産の種類</t>
    <rPh sb="0" eb="2">
      <t>シサン</t>
    </rPh>
    <rPh sb="3" eb="5">
      <t>シュルイ</t>
    </rPh>
    <phoneticPr fontId="4"/>
  </si>
  <si>
    <t>資産の名称</t>
    <rPh sb="0" eb="2">
      <t>シサン</t>
    </rPh>
    <rPh sb="3" eb="5">
      <t>メイショウ</t>
    </rPh>
    <phoneticPr fontId="4"/>
  </si>
  <si>
    <t>数量</t>
    <rPh sb="0" eb="2">
      <t>スウリョウ</t>
    </rPh>
    <phoneticPr fontId="4"/>
  </si>
  <si>
    <t>取得価格</t>
    <rPh sb="0" eb="2">
      <t>シュトク</t>
    </rPh>
    <rPh sb="2" eb="4">
      <t>カカク</t>
    </rPh>
    <phoneticPr fontId="4"/>
  </si>
  <si>
    <t>課税標準額</t>
    <rPh sb="0" eb="2">
      <t>カゼイ</t>
    </rPh>
    <rPh sb="2" eb="5">
      <t>ヒョウジュンガク</t>
    </rPh>
    <phoneticPr fontId="4"/>
  </si>
  <si>
    <t>備考</t>
    <rPh sb="0" eb="2">
      <t>ビコウ</t>
    </rPh>
    <phoneticPr fontId="4"/>
  </si>
  <si>
    <t>年号</t>
    <rPh sb="0" eb="2">
      <t>ネンゴウ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</si>
  <si>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</si>
  <si>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</si>
  <si>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土地家屋</t>
    <rPh sb="0" eb="2">
      <t>トチ</t>
    </rPh>
    <rPh sb="2" eb="4">
      <t>カオク</t>
    </rPh>
    <phoneticPr fontId="4"/>
  </si>
  <si>
    <t>資産の名称(地番等)</t>
    <rPh sb="0" eb="2">
      <t>シサン</t>
    </rPh>
    <rPh sb="3" eb="5">
      <t>メイショウ</t>
    </rPh>
    <rPh sb="6" eb="8">
      <t>チバン</t>
    </rPh>
    <rPh sb="8" eb="9">
      <t>トウ</t>
    </rPh>
    <phoneticPr fontId="4"/>
  </si>
  <si>
    <t>投資額</t>
    <rPh sb="0" eb="3">
      <t>トウシガク</t>
    </rPh>
    <phoneticPr fontId="4"/>
  </si>
  <si>
    <t>＋</t>
    <phoneticPr fontId="4"/>
  </si>
  <si>
    <t>＝</t>
    <phoneticPr fontId="4"/>
  </si>
  <si>
    <t>補助金額試算</t>
    <rPh sb="0" eb="3">
      <t>ホジョキン</t>
    </rPh>
    <rPh sb="3" eb="4">
      <t>ガク</t>
    </rPh>
    <rPh sb="4" eb="6">
      <t>シサン</t>
    </rPh>
    <phoneticPr fontId="4"/>
  </si>
  <si>
    <t>→</t>
    <phoneticPr fontId="4"/>
  </si>
  <si>
    <t>補助金申請額</t>
    <rPh sb="0" eb="3">
      <t>ホジョキン</t>
    </rPh>
    <rPh sb="3" eb="6">
      <t>シンセイガク</t>
    </rPh>
    <phoneticPr fontId="4"/>
  </si>
  <si>
    <t>取得年月</t>
    <rPh sb="0" eb="2">
      <t>シュトク</t>
    </rPh>
    <rPh sb="2" eb="4">
      <t>ネンゲツ</t>
    </rPh>
    <phoneticPr fontId="4"/>
  </si>
  <si>
    <t>資産
コード</t>
    <rPh sb="0" eb="2">
      <t>シサン</t>
    </rPh>
    <phoneticPr fontId="4"/>
  </si>
  <si>
    <t>申請対象
課税標準額</t>
    <rPh sb="0" eb="2">
      <t>シンセイ</t>
    </rPh>
    <rPh sb="2" eb="4">
      <t>タイショウ</t>
    </rPh>
    <rPh sb="5" eb="7">
      <t>カゼイ</t>
    </rPh>
    <rPh sb="7" eb="10">
      <t>ヒョウジュンガク</t>
    </rPh>
    <phoneticPr fontId="4"/>
  </si>
  <si>
    <t>申請対象
設備投資額</t>
    <rPh sb="0" eb="2">
      <t>シンセイ</t>
    </rPh>
    <rPh sb="2" eb="4">
      <t>タイショウ</t>
    </rPh>
    <rPh sb="5" eb="7">
      <t>セツビ</t>
    </rPh>
    <rPh sb="7" eb="9">
      <t>トウシ</t>
    </rPh>
    <rPh sb="9" eb="10">
      <t>ガク</t>
    </rPh>
    <phoneticPr fontId="4"/>
  </si>
  <si>
    <t>資産の名称</t>
    <rPh sb="0" eb="2">
      <t>シサン</t>
    </rPh>
    <rPh sb="3" eb="5">
      <t>メイショウ</t>
    </rPh>
    <phoneticPr fontId="3"/>
  </si>
  <si>
    <t>資産の名称(地番等)</t>
    <rPh sb="0" eb="2">
      <t>シサン</t>
    </rPh>
    <rPh sb="3" eb="5">
      <t>メイショウ</t>
    </rPh>
    <phoneticPr fontId="3"/>
  </si>
  <si>
    <t>課税標準額</t>
    <phoneticPr fontId="3"/>
  </si>
  <si>
    <t>土地家屋</t>
    <rPh sb="0" eb="2">
      <t>トチ</t>
    </rPh>
    <rPh sb="2" eb="4">
      <t>カオク</t>
    </rPh>
    <phoneticPr fontId="3"/>
  </si>
  <si>
    <t>○○○（企業名）</t>
  </si>
  <si>
    <t>○○○（企業名）</t>
    <rPh sb="4" eb="6">
      <t>キギョウ</t>
    </rPh>
    <rPh sb="6" eb="7">
      <t>メイ</t>
    </rPh>
    <phoneticPr fontId="3"/>
  </si>
  <si>
    <t>対象外資産
(人件費等)</t>
    <rPh sb="0" eb="3">
      <t>タイショウガイ</t>
    </rPh>
    <rPh sb="3" eb="5">
      <t>シサン</t>
    </rPh>
    <rPh sb="7" eb="11">
      <t>ジンケンヒトウ</t>
    </rPh>
    <phoneticPr fontId="4"/>
  </si>
  <si>
    <t>(3)当該事業所の立地場所</t>
    <rPh sb="3" eb="5">
      <t>トウガイ</t>
    </rPh>
    <rPh sb="5" eb="8">
      <t>ジギョウショ</t>
    </rPh>
    <rPh sb="9" eb="11">
      <t>リッチ</t>
    </rPh>
    <rPh sb="11" eb="13">
      <t>バショ</t>
    </rPh>
    <phoneticPr fontId="3"/>
  </si>
  <si>
    <t>大坂・土方工業用地</t>
    <rPh sb="0" eb="2">
      <t>オオサカ</t>
    </rPh>
    <rPh sb="3" eb="5">
      <t>ヒジカタ</t>
    </rPh>
    <rPh sb="5" eb="7">
      <t>コウギョウ</t>
    </rPh>
    <rPh sb="7" eb="9">
      <t>ヨウチ</t>
    </rPh>
    <phoneticPr fontId="3"/>
  </si>
  <si>
    <t>南西郷工業団地</t>
    <rPh sb="0" eb="5">
      <t>ミナミサイゴウコウギョウ</t>
    </rPh>
    <rPh sb="5" eb="7">
      <t>ダンチ</t>
    </rPh>
    <phoneticPr fontId="3"/>
  </si>
  <si>
    <t>上西郷工業団地</t>
    <rPh sb="0" eb="3">
      <t>カミサイゴウ</t>
    </rPh>
    <rPh sb="3" eb="5">
      <t>コウギョウ</t>
    </rPh>
    <rPh sb="5" eb="7">
      <t>ダンチ</t>
    </rPh>
    <phoneticPr fontId="3"/>
  </si>
  <si>
    <t>その他の地域</t>
    <rPh sb="2" eb="3">
      <t>タ</t>
    </rPh>
    <rPh sb="4" eb="6">
      <t>チイキ</t>
    </rPh>
    <phoneticPr fontId="3"/>
  </si>
  <si>
    <t>新エコ第３期</t>
    <rPh sb="0" eb="1">
      <t>シン</t>
    </rPh>
    <rPh sb="3" eb="4">
      <t>ダイ</t>
    </rPh>
    <rPh sb="5" eb="6">
      <t>キ</t>
    </rPh>
    <phoneticPr fontId="3"/>
  </si>
  <si>
    <t>｛（１）＋（２）｝÷２</t>
    <phoneticPr fontId="3"/>
  </si>
  <si>
    <t>（１）＋（２）</t>
    <phoneticPr fontId="3"/>
  </si>
  <si>
    <t>1,000円未満切り捨て</t>
    <phoneticPr fontId="4"/>
  </si>
  <si>
    <t>1,000円未満切り捨て</t>
    <phoneticPr fontId="3"/>
  </si>
  <si>
    <t>(3)事業所の立地場所</t>
    <rPh sb="3" eb="6">
      <t>ジギョウショ</t>
    </rPh>
    <rPh sb="7" eb="9">
      <t>リッチ</t>
    </rPh>
    <rPh sb="9" eb="11">
      <t>バショ</t>
    </rPh>
    <phoneticPr fontId="3"/>
  </si>
  <si>
    <t>資産の
種類</t>
    <rPh sb="0" eb="2">
      <t>シサン</t>
    </rPh>
    <rPh sb="4" eb="6">
      <t>シュルイ</t>
    </rPh>
    <phoneticPr fontId="4"/>
  </si>
  <si>
    <t>(2)都市計画税</t>
    <rPh sb="3" eb="5">
      <t>トシ</t>
    </rPh>
    <rPh sb="5" eb="7">
      <t>ケイカク</t>
    </rPh>
    <rPh sb="7" eb="8">
      <t>ゼイ</t>
    </rPh>
    <phoneticPr fontId="4"/>
  </si>
  <si>
    <t>100円未満切捨て</t>
    <rPh sb="3" eb="4">
      <t>エン</t>
    </rPh>
    <rPh sb="4" eb="6">
      <t>ミマン</t>
    </rPh>
    <rPh sb="6" eb="8">
      <t>キリス</t>
    </rPh>
    <phoneticPr fontId="4"/>
  </si>
  <si>
    <t>選択してください</t>
  </si>
  <si>
    <t>100円未満切捨て</t>
    <rPh sb="3" eb="7">
      <t>エンミマンキ</t>
    </rPh>
    <rPh sb="7" eb="8">
      <t>ス</t>
    </rPh>
    <phoneticPr fontId="4"/>
  </si>
  <si>
    <t>ｂ</t>
    <phoneticPr fontId="3"/>
  </si>
  <si>
    <t>ａ</t>
    <phoneticPr fontId="3"/>
  </si>
  <si>
    <t>ａ＋ｂ</t>
    <phoneticPr fontId="4"/>
  </si>
  <si>
    <t>(1)固定資産税</t>
    <rPh sb="3" eb="8">
      <t>コテイシサンゼイ</t>
    </rPh>
    <phoneticPr fontId="4"/>
  </si>
  <si>
    <t>(2)都市計画税</t>
    <rPh sb="3" eb="5">
      <t>トシ</t>
    </rPh>
    <rPh sb="5" eb="8">
      <t>ケイカクゼイ</t>
    </rPh>
    <phoneticPr fontId="4"/>
  </si>
  <si>
    <t>ｂ</t>
    <phoneticPr fontId="4"/>
  </si>
  <si>
    <t>ｂ</t>
    <phoneticPr fontId="4"/>
  </si>
  <si>
    <t>(1)固定資産税</t>
    <rPh sb="3" eb="5">
      <t>コテイ</t>
    </rPh>
    <rPh sb="5" eb="8">
      <t>シサンゼイ</t>
    </rPh>
    <phoneticPr fontId="4"/>
  </si>
  <si>
    <t>地域と掛け率</t>
    <rPh sb="0" eb="2">
      <t>チイキ</t>
    </rPh>
    <rPh sb="3" eb="4">
      <t>カ</t>
    </rPh>
    <rPh sb="5" eb="6">
      <t>リツ</t>
    </rPh>
    <phoneticPr fontId="3"/>
  </si>
  <si>
    <t>償却資産</t>
    <rPh sb="0" eb="4">
      <t>ショウキャクシサン</t>
    </rPh>
    <phoneticPr fontId="4"/>
  </si>
  <si>
    <t>計</t>
    <rPh sb="0" eb="1">
      <t>ケイ</t>
    </rPh>
    <phoneticPr fontId="4"/>
  </si>
  <si>
    <t>令和　年度産業立地奨励事業費補助金　対象資産一覧表</t>
    <rPh sb="0" eb="2">
      <t>レイワ</t>
    </rPh>
    <rPh sb="3" eb="5">
      <t>ネンド</t>
    </rPh>
    <rPh sb="5" eb="7">
      <t>サンギョウ</t>
    </rPh>
    <rPh sb="7" eb="9">
      <t>リッチ</t>
    </rPh>
    <rPh sb="9" eb="11">
      <t>ショウレイ</t>
    </rPh>
    <rPh sb="11" eb="14">
      <t>ジギョウヒ</t>
    </rPh>
    <rPh sb="14" eb="17">
      <t>ホジョキン</t>
    </rPh>
    <rPh sb="18" eb="20">
      <t>タイショウ</t>
    </rPh>
    <rPh sb="20" eb="22">
      <t>シサン</t>
    </rPh>
    <rPh sb="22" eb="25">
      <t>イチランヒョウ</t>
    </rPh>
    <phoneticPr fontId="4"/>
  </si>
  <si>
    <t>×　1.4%　＝</t>
    <phoneticPr fontId="4"/>
  </si>
  <si>
    <t>×　0.3%　＝</t>
    <phoneticPr fontId="4"/>
  </si>
  <si>
    <t>(単位:円)</t>
    <phoneticPr fontId="3"/>
  </si>
  <si>
    <t>1,000円未満切捨て</t>
    <rPh sb="5" eb="6">
      <t>エン</t>
    </rPh>
    <rPh sb="6" eb="8">
      <t>ミマン</t>
    </rPh>
    <rPh sb="8" eb="9">
      <t>キ</t>
    </rPh>
    <rPh sb="9" eb="10">
      <t>ス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</si>
</sst>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12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b/>
      <sz val="14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sz val="11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55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8" fontId="6" fillId="0" borderId="1" xfId="1" applyFont="1" applyBorder="1" applyAlignment="1">
      <alignment horizontal="right" vertical="center"/>
    </xf>
    <xf numFmtId="38" fontId="6" fillId="0" borderId="11" xfId="1" applyFont="1" applyBorder="1" applyAlignment="1">
      <alignment horizontal="right" vertical="center"/>
    </xf>
    <xf numFmtId="38" fontId="6" fillId="0" borderId="15" xfId="1" applyFont="1" applyBorder="1" applyAlignment="1">
      <alignment horizontal="right" vertical="center"/>
    </xf>
    <xf numFmtId="38" fontId="6" fillId="0" borderId="0" xfId="1" applyFont="1" applyAlignment="1">
      <alignment horizontal="right" vertical="center"/>
    </xf>
    <xf numFmtId="38" fontId="6" fillId="0" borderId="0" xfId="1" applyFont="1" applyBorder="1" applyAlignment="1">
      <alignment vertical="center"/>
    </xf>
    <xf numFmtId="3" fontId="6" fillId="0" borderId="8" xfId="0" applyNumberFormat="1" applyFont="1" applyBorder="1" applyAlignment="1">
      <alignment vertical="center"/>
    </xf>
    <xf numFmtId="3" fontId="6" fillId="0" borderId="5" xfId="0" applyNumberFormat="1" applyFont="1" applyBorder="1" applyAlignment="1">
      <alignment vertical="center"/>
    </xf>
    <xf numFmtId="38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6" fillId="0" borderId="14" xfId="0" applyFont="1" applyBorder="1" applyAlignment="1">
      <alignment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vertical="center"/>
    </xf>
    <xf numFmtId="0" fontId="6" fillId="0" borderId="0" xfId="0" applyFont="1" applyAlignment="1">
      <alignment vertical="center" shrinkToFi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38" fontId="5" fillId="0" borderId="22" xfId="1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3" xfId="0" applyFont="1" applyBorder="1" applyAlignment="1">
      <alignment vertical="center"/>
    </xf>
    <xf numFmtId="38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38" fontId="6" fillId="0" borderId="1" xfId="1" applyFont="1" applyFill="1" applyBorder="1" applyAlignment="1">
      <alignment horizontal="right" vertical="center"/>
    </xf>
    <xf numFmtId="38" fontId="6" fillId="0" borderId="23" xfId="1" applyFont="1" applyFill="1" applyBorder="1" applyAlignment="1">
      <alignment vertical="center"/>
    </xf>
    <xf numFmtId="38" fontId="6" fillId="0" borderId="1" xfId="1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 shrinkToFit="1"/>
    </xf>
    <xf numFmtId="38" fontId="5" fillId="0" borderId="0" xfId="1" applyFont="1" applyFill="1" applyAlignment="1">
      <alignment vertical="center"/>
    </xf>
    <xf numFmtId="0" fontId="6" fillId="0" borderId="0" xfId="0" applyFont="1" applyAlignment="1">
      <alignment horizontal="right" vertical="center"/>
    </xf>
    <xf numFmtId="38" fontId="6" fillId="0" borderId="0" xfId="1" applyFont="1" applyFill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5" xfId="0" applyFont="1" applyBorder="1" applyAlignment="1">
      <alignment horizontal="center" vertical="center"/>
    </xf>
    <xf numFmtId="38" fontId="6" fillId="0" borderId="15" xfId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 shrinkToFit="1"/>
    </xf>
    <xf numFmtId="38" fontId="6" fillId="0" borderId="0" xfId="1" applyFont="1" applyFill="1" applyBorder="1" applyAlignment="1">
      <alignment horizontal="right" vertical="center"/>
    </xf>
    <xf numFmtId="0" fontId="6" fillId="0" borderId="11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38" fontId="6" fillId="0" borderId="0" xfId="1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38" fontId="6" fillId="0" borderId="0" xfId="1" applyFont="1" applyFill="1" applyBorder="1" applyAlignment="1">
      <alignment vertical="center"/>
    </xf>
    <xf numFmtId="38" fontId="9" fillId="0" borderId="1" xfId="1" applyFont="1" applyFill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38" fontId="6" fillId="0" borderId="17" xfId="1" applyFont="1" applyFill="1" applyBorder="1" applyAlignment="1">
      <alignment vertical="center"/>
    </xf>
    <xf numFmtId="38" fontId="6" fillId="0" borderId="17" xfId="1" applyFont="1" applyFill="1" applyBorder="1" applyAlignment="1">
      <alignment horizontal="right" vertical="center"/>
    </xf>
    <xf numFmtId="38" fontId="6" fillId="0" borderId="0" xfId="1" applyFont="1" applyFill="1" applyBorder="1" applyAlignment="1">
      <alignment horizontal="center" vertical="center"/>
    </xf>
    <xf numFmtId="38" fontId="6" fillId="2" borderId="15" xfId="1" applyFont="1" applyFill="1" applyBorder="1" applyAlignment="1">
      <alignment vertical="center"/>
    </xf>
    <xf numFmtId="38" fontId="5" fillId="2" borderId="0" xfId="1" applyFont="1" applyFill="1" applyBorder="1" applyAlignment="1">
      <alignment horizontal="center" vertical="center"/>
    </xf>
    <xf numFmtId="38" fontId="6" fillId="2" borderId="15" xfId="1" applyFont="1" applyFill="1" applyBorder="1" applyAlignment="1">
      <alignment horizontal="right" vertical="center"/>
    </xf>
    <xf numFmtId="38" fontId="6" fillId="2" borderId="11" xfId="1" applyFont="1" applyFill="1" applyBorder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0" fillId="0" borderId="25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176" fontId="0" fillId="0" borderId="33" xfId="0" applyNumberFormat="1" applyBorder="1"/>
    <xf numFmtId="0" fontId="6" fillId="0" borderId="22" xfId="0" applyFont="1" applyBorder="1" applyAlignment="1">
      <alignment horizontal="center" vertical="center" shrinkToFit="1"/>
    </xf>
    <xf numFmtId="38" fontId="6" fillId="0" borderId="0" xfId="1" applyFont="1" applyFill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38" fontId="6" fillId="0" borderId="1" xfId="1" applyFont="1" applyBorder="1" applyAlignment="1">
      <alignment horizontal="center" vertical="center" shrinkToFit="1"/>
    </xf>
    <xf numFmtId="0" fontId="6" fillId="0" borderId="8" xfId="0" applyFont="1" applyBorder="1" applyAlignment="1">
      <alignment vertical="center" shrinkToFit="1"/>
    </xf>
    <xf numFmtId="0" fontId="6" fillId="0" borderId="9" xfId="0" applyFont="1" applyBorder="1" applyAlignment="1">
      <alignment vertical="center" shrinkToFit="1"/>
    </xf>
    <xf numFmtId="0" fontId="6" fillId="0" borderId="18" xfId="0" applyFont="1" applyBorder="1" applyAlignment="1">
      <alignment vertical="center" shrinkToFit="1"/>
    </xf>
    <xf numFmtId="0" fontId="6" fillId="0" borderId="19" xfId="0" applyFont="1" applyBorder="1" applyAlignment="1">
      <alignment vertical="center" shrinkToFit="1"/>
    </xf>
    <xf numFmtId="0" fontId="6" fillId="0" borderId="0" xfId="0" applyFont="1" applyAlignment="1">
      <alignment horizontal="center" vertical="center"/>
    </xf>
    <xf numFmtId="38" fontId="6" fillId="0" borderId="6" xfId="0" applyNumberFormat="1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38" fontId="6" fillId="0" borderId="6" xfId="1" applyFont="1" applyBorder="1" applyAlignment="1">
      <alignment horizontal="center" vertical="center"/>
    </xf>
    <xf numFmtId="38" fontId="6" fillId="0" borderId="2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38" fontId="11" fillId="0" borderId="0" xfId="1" applyFont="1" applyFill="1" applyBorder="1" applyAlignment="1">
      <alignment horizontal="center" vertical="center" shrinkToFit="1"/>
    </xf>
    <xf numFmtId="38" fontId="6" fillId="0" borderId="13" xfId="1" applyFont="1" applyBorder="1" applyAlignment="1">
      <alignment horizontal="right" vertical="center"/>
    </xf>
    <xf numFmtId="38" fontId="6" fillId="0" borderId="14" xfId="1" applyFont="1" applyBorder="1" applyAlignment="1">
      <alignment horizontal="right" vertical="center"/>
    </xf>
    <xf numFmtId="38" fontId="6" fillId="0" borderId="16" xfId="1" applyFont="1" applyBorder="1" applyAlignment="1">
      <alignment horizontal="right" vertical="center"/>
    </xf>
    <xf numFmtId="38" fontId="11" fillId="0" borderId="0" xfId="1" applyFont="1" applyFill="1" applyBorder="1" applyAlignment="1">
      <alignment horizontal="center" vertical="center"/>
    </xf>
    <xf numFmtId="38" fontId="6" fillId="0" borderId="6" xfId="1" applyFont="1" applyFill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38" fontId="6" fillId="0" borderId="8" xfId="1" applyFont="1" applyFill="1" applyBorder="1" applyAlignment="1">
      <alignment horizontal="center" vertical="center"/>
    </xf>
    <xf numFmtId="38" fontId="6" fillId="0" borderId="9" xfId="1" applyFont="1" applyFill="1" applyBorder="1" applyAlignment="1">
      <alignment horizontal="center" vertical="center"/>
    </xf>
    <xf numFmtId="38" fontId="6" fillId="0" borderId="10" xfId="1" applyFont="1" applyFill="1" applyBorder="1" applyAlignment="1">
      <alignment horizontal="center" vertical="center"/>
    </xf>
    <xf numFmtId="38" fontId="6" fillId="0" borderId="8" xfId="1" applyFont="1" applyFill="1" applyBorder="1" applyAlignment="1">
      <alignment horizontal="right" vertical="center"/>
    </xf>
    <xf numFmtId="38" fontId="6" fillId="0" borderId="9" xfId="1" applyFont="1" applyFill="1" applyBorder="1" applyAlignment="1">
      <alignment horizontal="right" vertical="center"/>
    </xf>
    <xf numFmtId="38" fontId="6" fillId="0" borderId="10" xfId="1" applyFont="1" applyFill="1" applyBorder="1" applyAlignment="1">
      <alignment horizontal="right" vertical="center"/>
    </xf>
    <xf numFmtId="38" fontId="6" fillId="0" borderId="18" xfId="1" applyFont="1" applyFill="1" applyBorder="1" applyAlignment="1">
      <alignment horizontal="right" vertical="center"/>
    </xf>
    <xf numFmtId="38" fontId="6" fillId="0" borderId="19" xfId="1" applyFont="1" applyFill="1" applyBorder="1" applyAlignment="1">
      <alignment horizontal="right" vertical="center"/>
    </xf>
    <xf numFmtId="38" fontId="6" fillId="0" borderId="20" xfId="1" applyFont="1" applyFill="1" applyBorder="1" applyAlignment="1">
      <alignment horizontal="right" vertical="center"/>
    </xf>
    <xf numFmtId="38" fontId="9" fillId="0" borderId="8" xfId="1" applyFont="1" applyFill="1" applyBorder="1" applyAlignment="1">
      <alignment horizontal="right" vertical="center"/>
    </xf>
    <xf numFmtId="38" fontId="9" fillId="0" borderId="10" xfId="1" applyFont="1" applyFill="1" applyBorder="1" applyAlignment="1">
      <alignment horizontal="right" vertical="center"/>
    </xf>
    <xf numFmtId="38" fontId="6" fillId="0" borderId="13" xfId="1" applyFont="1" applyFill="1" applyBorder="1" applyAlignment="1">
      <alignment horizontal="right" vertical="center"/>
    </xf>
    <xf numFmtId="38" fontId="6" fillId="0" borderId="16" xfId="1" applyFont="1" applyFill="1" applyBorder="1" applyAlignment="1">
      <alignment horizontal="right" vertical="center"/>
    </xf>
    <xf numFmtId="38" fontId="6" fillId="0" borderId="2" xfId="1" applyFont="1" applyBorder="1" applyAlignment="1">
      <alignment horizontal="center" vertical="center" shrinkToFit="1"/>
    </xf>
    <xf numFmtId="38" fontId="6" fillId="0" borderId="3" xfId="1" applyFont="1" applyBorder="1" applyAlignment="1">
      <alignment horizontal="center" vertical="center" shrinkToFit="1"/>
    </xf>
    <xf numFmtId="38" fontId="6" fillId="0" borderId="4" xfId="1" applyFont="1" applyBorder="1" applyAlignment="1">
      <alignment horizontal="center" vertical="center" shrinkToFit="1"/>
    </xf>
    <xf numFmtId="38" fontId="6" fillId="0" borderId="5" xfId="1" applyFont="1" applyBorder="1" applyAlignment="1">
      <alignment horizontal="center" vertical="center" shrinkToFit="1"/>
    </xf>
    <xf numFmtId="38" fontId="6" fillId="0" borderId="6" xfId="1" applyFont="1" applyBorder="1" applyAlignment="1">
      <alignment horizontal="center" vertical="center" shrinkToFit="1"/>
    </xf>
    <xf numFmtId="38" fontId="6" fillId="0" borderId="7" xfId="1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38" fontId="6" fillId="0" borderId="1" xfId="1" applyFont="1" applyFill="1" applyBorder="1" applyAlignment="1">
      <alignment horizontal="center" vertical="center" shrinkToFit="1"/>
    </xf>
    <xf numFmtId="38" fontId="6" fillId="0" borderId="23" xfId="1" applyFont="1" applyFill="1" applyBorder="1" applyAlignment="1">
      <alignment horizontal="center" vertical="center" wrapText="1" shrinkToFit="1"/>
    </xf>
    <xf numFmtId="38" fontId="6" fillId="0" borderId="11" xfId="1" applyFont="1" applyFill="1" applyBorder="1" applyAlignment="1">
      <alignment horizontal="center" vertical="center" shrinkToFit="1"/>
    </xf>
    <xf numFmtId="38" fontId="6" fillId="0" borderId="2" xfId="1" applyFont="1" applyFill="1" applyBorder="1" applyAlignment="1">
      <alignment horizontal="center" vertical="center" wrapText="1" shrinkToFit="1"/>
    </xf>
    <xf numFmtId="38" fontId="6" fillId="0" borderId="4" xfId="1" applyFont="1" applyFill="1" applyBorder="1" applyAlignment="1">
      <alignment horizontal="center" vertical="center" wrapText="1" shrinkToFit="1"/>
    </xf>
    <xf numFmtId="38" fontId="6" fillId="0" borderId="5" xfId="1" applyFont="1" applyFill="1" applyBorder="1" applyAlignment="1">
      <alignment horizontal="center" vertical="center" wrapText="1" shrinkToFit="1"/>
    </xf>
    <xf numFmtId="38" fontId="6" fillId="0" borderId="7" xfId="1" applyFont="1" applyFill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38" fontId="6" fillId="0" borderId="23" xfId="1" applyFont="1" applyFill="1" applyBorder="1" applyAlignment="1">
      <alignment horizontal="center" vertical="center" shrinkToFit="1"/>
    </xf>
    <xf numFmtId="38" fontId="6" fillId="0" borderId="2" xfId="1" applyFont="1" applyFill="1" applyBorder="1" applyAlignment="1">
      <alignment horizontal="left" vertical="center"/>
    </xf>
    <xf numFmtId="38" fontId="6" fillId="0" borderId="4" xfId="1" applyFont="1" applyFill="1" applyBorder="1" applyAlignment="1">
      <alignment horizontal="left" vertical="center"/>
    </xf>
    <xf numFmtId="38" fontId="6" fillId="2" borderId="13" xfId="1" applyFont="1" applyFill="1" applyBorder="1" applyAlignment="1">
      <alignment horizontal="right" vertical="center"/>
    </xf>
    <xf numFmtId="38" fontId="6" fillId="2" borderId="16" xfId="1" applyFont="1" applyFill="1" applyBorder="1" applyAlignment="1">
      <alignment horizontal="right" vertical="center"/>
    </xf>
    <xf numFmtId="38" fontId="6" fillId="0" borderId="2" xfId="1" applyFont="1" applyFill="1" applyBorder="1" applyAlignment="1">
      <alignment horizontal="right" vertical="center"/>
    </xf>
    <xf numFmtId="38" fontId="6" fillId="0" borderId="4" xfId="1" applyFont="1" applyFill="1" applyBorder="1" applyAlignment="1">
      <alignment horizontal="right" vertical="center"/>
    </xf>
    <xf numFmtId="38" fontId="5" fillId="0" borderId="22" xfId="1" applyFont="1" applyFill="1" applyBorder="1" applyAlignment="1">
      <alignment horizontal="center" vertical="center"/>
    </xf>
    <xf numFmtId="0" fontId="0" fillId="0" borderId="24" xfId="0" applyBorder="1" applyAlignment="1">
      <alignment horizontal="center"/>
    </xf>
    <xf numFmtId="38" fontId="5" fillId="2" borderId="3" xfId="1" applyFont="1" applyFill="1" applyBorder="1" applyAlignment="1">
      <alignment horizontal="center" vertical="center"/>
    </xf>
    <xf numFmtId="38" fontId="6" fillId="0" borderId="13" xfId="1" applyFont="1" applyBorder="1" applyAlignment="1">
      <alignment horizontal="left" vertical="center"/>
    </xf>
    <xf numFmtId="38" fontId="6" fillId="0" borderId="16" xfId="1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38" fontId="6" fillId="0" borderId="18" xfId="1" applyFont="1" applyFill="1" applyBorder="1" applyAlignment="1">
      <alignment horizontal="left" vertical="center"/>
    </xf>
    <xf numFmtId="38" fontId="6" fillId="0" borderId="20" xfId="1" applyFont="1" applyFill="1" applyBorder="1" applyAlignment="1">
      <alignment horizontal="left" vertical="center"/>
    </xf>
    <xf numFmtId="38" fontId="6" fillId="0" borderId="2" xfId="1" applyFont="1" applyFill="1" applyBorder="1" applyAlignment="1">
      <alignment horizontal="center" vertical="center" shrinkToFit="1"/>
    </xf>
    <xf numFmtId="38" fontId="6" fillId="0" borderId="4" xfId="1" applyFont="1" applyFill="1" applyBorder="1" applyAlignment="1">
      <alignment horizontal="center" vertical="center" shrinkToFit="1"/>
    </xf>
    <xf numFmtId="38" fontId="6" fillId="0" borderId="5" xfId="1" applyFont="1" applyFill="1" applyBorder="1" applyAlignment="1">
      <alignment horizontal="center" vertical="center" shrinkToFit="1"/>
    </xf>
    <xf numFmtId="38" fontId="6" fillId="0" borderId="7" xfId="1" applyFont="1" applyFill="1" applyBorder="1" applyAlignment="1">
      <alignment horizontal="center" vertical="center" shrinkToFit="1"/>
    </xf>
    <xf numFmtId="38" fontId="6" fillId="0" borderId="1" xfId="1" applyFont="1" applyFill="1" applyBorder="1" applyAlignment="1">
      <alignment horizontal="center" vertical="center" wrapText="1" shrinkToFit="1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tabSelected="1" view="pageBreakPreview" zoomScaleNormal="100" zoomScaleSheetLayoutView="100" workbookViewId="0">
      <selection activeCell="I62" sqref="I62:K62"/>
    </sheetView>
  </sheetViews>
  <sheetFormatPr defaultRowHeight="13.5"/>
  <cols>
    <col min="1" max="1" width="4.625" style="11" customWidth="1"/>
    <col min="2" max="10" width="5.375" style="11" customWidth="1"/>
    <col min="11" max="12" width="5.5" style="11" customWidth="1"/>
    <col min="13" max="14" width="4.75" style="11" customWidth="1"/>
    <col min="15" max="16" width="12.5" style="11" customWidth="1"/>
    <col min="17" max="17" width="13.75" style="11" customWidth="1"/>
  </cols>
  <sheetData>
    <row r="1" spans="1:17" ht="17.25">
      <c r="A1" s="1" t="s">
        <v>58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"/>
      <c r="P1" s="2"/>
      <c r="Q1" s="51" t="s">
        <v>28</v>
      </c>
    </row>
    <row r="2" spans="1:17" ht="17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>
      <c r="A3" s="11" t="s">
        <v>0</v>
      </c>
      <c r="Q3" s="36" t="s">
        <v>1</v>
      </c>
    </row>
    <row r="4" spans="1:17">
      <c r="A4" s="69" t="s">
        <v>2</v>
      </c>
      <c r="B4" s="70" t="s">
        <v>42</v>
      </c>
      <c r="C4" s="70" t="s">
        <v>21</v>
      </c>
      <c r="D4" s="72" t="s">
        <v>4</v>
      </c>
      <c r="E4" s="73"/>
      <c r="F4" s="73"/>
      <c r="G4" s="73"/>
      <c r="H4" s="73"/>
      <c r="I4" s="73"/>
      <c r="J4" s="73"/>
      <c r="K4" s="69" t="s">
        <v>5</v>
      </c>
      <c r="L4" s="69" t="s">
        <v>20</v>
      </c>
      <c r="M4" s="69"/>
      <c r="N4" s="69"/>
      <c r="O4" s="78" t="s">
        <v>6</v>
      </c>
      <c r="P4" s="78" t="s">
        <v>7</v>
      </c>
      <c r="Q4" s="69" t="s">
        <v>8</v>
      </c>
    </row>
    <row r="5" spans="1:17">
      <c r="A5" s="69"/>
      <c r="B5" s="71"/>
      <c r="C5" s="71"/>
      <c r="D5" s="74"/>
      <c r="E5" s="75"/>
      <c r="F5" s="75"/>
      <c r="G5" s="75"/>
      <c r="H5" s="75"/>
      <c r="I5" s="75"/>
      <c r="J5" s="75"/>
      <c r="K5" s="69"/>
      <c r="L5" s="34" t="s">
        <v>9</v>
      </c>
      <c r="M5" s="34" t="s">
        <v>10</v>
      </c>
      <c r="N5" s="34" t="s">
        <v>11</v>
      </c>
      <c r="O5" s="78"/>
      <c r="P5" s="78"/>
      <c r="Q5" s="69"/>
    </row>
    <row r="6" spans="1:17">
      <c r="A6" s="12">
        <v>1</v>
      </c>
      <c r="B6" s="13"/>
      <c r="C6" s="13"/>
      <c r="D6" s="76"/>
      <c r="E6" s="77"/>
      <c r="F6" s="77"/>
      <c r="G6" s="77"/>
      <c r="H6" s="77"/>
      <c r="I6" s="77"/>
      <c r="J6" s="77"/>
      <c r="K6" s="13"/>
      <c r="L6" s="12"/>
      <c r="M6" s="12"/>
      <c r="N6" s="12"/>
      <c r="O6" s="31"/>
      <c r="P6" s="31"/>
      <c r="Q6" s="13"/>
    </row>
    <row r="7" spans="1:17">
      <c r="A7" s="12">
        <v>2</v>
      </c>
      <c r="B7" s="13"/>
      <c r="C7" s="13"/>
      <c r="D7" s="76"/>
      <c r="E7" s="77"/>
      <c r="F7" s="77"/>
      <c r="G7" s="77"/>
      <c r="H7" s="77"/>
      <c r="I7" s="77"/>
      <c r="J7" s="77"/>
      <c r="K7" s="13"/>
      <c r="L7" s="12"/>
      <c r="M7" s="12"/>
      <c r="N7" s="12"/>
      <c r="O7" s="31"/>
      <c r="P7" s="31"/>
      <c r="Q7" s="13"/>
    </row>
    <row r="8" spans="1:17">
      <c r="A8" s="12">
        <v>3</v>
      </c>
      <c r="B8" s="13"/>
      <c r="C8" s="13"/>
      <c r="D8" s="76"/>
      <c r="E8" s="77"/>
      <c r="F8" s="77"/>
      <c r="G8" s="77"/>
      <c r="H8" s="77"/>
      <c r="I8" s="77"/>
      <c r="J8" s="77"/>
      <c r="K8" s="13"/>
      <c r="L8" s="12"/>
      <c r="M8" s="12"/>
      <c r="N8" s="12"/>
      <c r="O8" s="31"/>
      <c r="P8" s="31"/>
      <c r="Q8" s="13"/>
    </row>
    <row r="9" spans="1:17" ht="14.25" customHeight="1">
      <c r="A9" s="12">
        <v>4</v>
      </c>
      <c r="B9" s="13"/>
      <c r="C9" s="13"/>
      <c r="D9" s="76"/>
      <c r="E9" s="77"/>
      <c r="F9" s="77"/>
      <c r="G9" s="77"/>
      <c r="H9" s="77"/>
      <c r="I9" s="77"/>
      <c r="J9" s="77"/>
      <c r="K9" s="13"/>
      <c r="L9" s="12"/>
      <c r="M9" s="12"/>
      <c r="N9" s="12"/>
      <c r="O9" s="3"/>
      <c r="P9" s="3"/>
      <c r="Q9" s="13"/>
    </row>
    <row r="10" spans="1:17">
      <c r="A10" s="12">
        <v>5</v>
      </c>
      <c r="B10" s="13"/>
      <c r="C10" s="13"/>
      <c r="D10" s="76"/>
      <c r="E10" s="77"/>
      <c r="F10" s="77"/>
      <c r="G10" s="77"/>
      <c r="H10" s="77"/>
      <c r="I10" s="77"/>
      <c r="J10" s="77"/>
      <c r="K10" s="13"/>
      <c r="L10" s="12"/>
      <c r="M10" s="12"/>
      <c r="N10" s="12"/>
      <c r="O10" s="3"/>
      <c r="P10" s="3"/>
      <c r="Q10" s="13"/>
    </row>
    <row r="11" spans="1:17">
      <c r="A11" s="12">
        <v>6</v>
      </c>
      <c r="B11" s="13"/>
      <c r="C11" s="13"/>
      <c r="D11" s="76"/>
      <c r="E11" s="77"/>
      <c r="F11" s="77"/>
      <c r="G11" s="77"/>
      <c r="H11" s="77"/>
      <c r="I11" s="77"/>
      <c r="J11" s="77"/>
      <c r="K11" s="13"/>
      <c r="L11" s="12"/>
      <c r="M11" s="12"/>
      <c r="N11" s="12"/>
      <c r="O11" s="31"/>
      <c r="P11" s="31"/>
      <c r="Q11" s="13"/>
    </row>
    <row r="12" spans="1:17">
      <c r="A12" s="12">
        <v>7</v>
      </c>
      <c r="B12" s="13"/>
      <c r="C12" s="13"/>
      <c r="D12" s="76"/>
      <c r="E12" s="77"/>
      <c r="F12" s="77"/>
      <c r="G12" s="77"/>
      <c r="H12" s="77"/>
      <c r="I12" s="77"/>
      <c r="J12" s="77"/>
      <c r="K12" s="13"/>
      <c r="L12" s="12"/>
      <c r="M12" s="12"/>
      <c r="N12" s="12"/>
      <c r="O12" s="31"/>
      <c r="P12" s="31"/>
      <c r="Q12" s="13"/>
    </row>
    <row r="13" spans="1:17">
      <c r="A13" s="12">
        <v>8</v>
      </c>
      <c r="B13" s="13"/>
      <c r="C13" s="13"/>
      <c r="D13" s="76"/>
      <c r="E13" s="77"/>
      <c r="F13" s="77"/>
      <c r="G13" s="77"/>
      <c r="H13" s="77"/>
      <c r="I13" s="77"/>
      <c r="J13" s="77"/>
      <c r="K13" s="13"/>
      <c r="L13" s="12"/>
      <c r="M13" s="12"/>
      <c r="N13" s="12"/>
      <c r="O13" s="31"/>
      <c r="P13" s="31"/>
      <c r="Q13" s="13"/>
    </row>
    <row r="14" spans="1:17">
      <c r="A14" s="12">
        <v>9</v>
      </c>
      <c r="B14" s="13"/>
      <c r="C14" s="13"/>
      <c r="D14" s="76"/>
      <c r="E14" s="77"/>
      <c r="F14" s="77"/>
      <c r="G14" s="77"/>
      <c r="H14" s="77"/>
      <c r="I14" s="77"/>
      <c r="J14" s="77"/>
      <c r="K14" s="13"/>
      <c r="L14" s="12"/>
      <c r="M14" s="12"/>
      <c r="N14" s="12"/>
      <c r="O14" s="3"/>
      <c r="P14" s="3"/>
      <c r="Q14" s="13"/>
    </row>
    <row r="15" spans="1:17">
      <c r="A15" s="12">
        <v>10</v>
      </c>
      <c r="B15" s="13"/>
      <c r="C15" s="13"/>
      <c r="D15" s="76"/>
      <c r="E15" s="77"/>
      <c r="F15" s="77"/>
      <c r="G15" s="77"/>
      <c r="H15" s="77"/>
      <c r="I15" s="77"/>
      <c r="J15" s="77"/>
      <c r="K15" s="13"/>
      <c r="L15" s="12"/>
      <c r="M15" s="12"/>
      <c r="N15" s="12"/>
      <c r="O15" s="3"/>
      <c r="P15" s="3"/>
      <c r="Q15" s="13"/>
    </row>
    <row r="16" spans="1:17">
      <c r="A16" s="12">
        <v>11</v>
      </c>
      <c r="B16" s="13"/>
      <c r="C16" s="13"/>
      <c r="D16" s="76"/>
      <c r="E16" s="77"/>
      <c r="F16" s="77"/>
      <c r="G16" s="77"/>
      <c r="H16" s="77"/>
      <c r="I16" s="77"/>
      <c r="J16" s="77"/>
      <c r="K16" s="13"/>
      <c r="L16" s="12"/>
      <c r="M16" s="12"/>
      <c r="N16" s="12"/>
      <c r="O16" s="3"/>
      <c r="P16" s="3"/>
      <c r="Q16" s="13"/>
    </row>
    <row r="17" spans="1:17">
      <c r="A17" s="12">
        <v>12</v>
      </c>
      <c r="B17" s="13"/>
      <c r="C17" s="13"/>
      <c r="D17" s="76"/>
      <c r="E17" s="77"/>
      <c r="F17" s="77"/>
      <c r="G17" s="77"/>
      <c r="H17" s="77"/>
      <c r="I17" s="77"/>
      <c r="J17" s="77"/>
      <c r="K17" s="13"/>
      <c r="L17" s="12"/>
      <c r="M17" s="12"/>
      <c r="N17" s="12"/>
      <c r="O17" s="31"/>
      <c r="P17" s="31"/>
      <c r="Q17" s="13"/>
    </row>
    <row r="18" spans="1:17">
      <c r="A18" s="12">
        <v>13</v>
      </c>
      <c r="B18" s="13"/>
      <c r="C18" s="13"/>
      <c r="D18" s="76"/>
      <c r="E18" s="77"/>
      <c r="F18" s="77"/>
      <c r="G18" s="77"/>
      <c r="H18" s="77"/>
      <c r="I18" s="77"/>
      <c r="J18" s="77"/>
      <c r="K18" s="13"/>
      <c r="L18" s="12"/>
      <c r="M18" s="12"/>
      <c r="N18" s="12"/>
      <c r="O18" s="31"/>
      <c r="P18" s="31"/>
      <c r="Q18" s="13"/>
    </row>
    <row r="19" spans="1:17">
      <c r="A19" s="12">
        <v>14</v>
      </c>
      <c r="B19" s="13"/>
      <c r="C19" s="13"/>
      <c r="D19" s="76"/>
      <c r="E19" s="77"/>
      <c r="F19" s="77"/>
      <c r="G19" s="77"/>
      <c r="H19" s="77"/>
      <c r="I19" s="77"/>
      <c r="J19" s="77"/>
      <c r="K19" s="13"/>
      <c r="L19" s="12"/>
      <c r="M19" s="12"/>
      <c r="N19" s="12"/>
      <c r="O19" s="31"/>
      <c r="P19" s="31"/>
      <c r="Q19" s="13"/>
    </row>
    <row r="20" spans="1:17">
      <c r="A20" s="12">
        <v>15</v>
      </c>
      <c r="B20" s="13"/>
      <c r="C20" s="13"/>
      <c r="D20" s="76"/>
      <c r="E20" s="77"/>
      <c r="F20" s="77"/>
      <c r="G20" s="77"/>
      <c r="H20" s="77"/>
      <c r="I20" s="77"/>
      <c r="J20" s="77"/>
      <c r="K20" s="13"/>
      <c r="L20" s="12"/>
      <c r="M20" s="12"/>
      <c r="N20" s="12"/>
      <c r="O20" s="3"/>
      <c r="P20" s="3"/>
      <c r="Q20" s="13"/>
    </row>
    <row r="21" spans="1:17">
      <c r="A21" s="12">
        <v>16</v>
      </c>
      <c r="B21" s="13"/>
      <c r="C21" s="13"/>
      <c r="D21" s="76"/>
      <c r="E21" s="77"/>
      <c r="F21" s="77"/>
      <c r="G21" s="77"/>
      <c r="H21" s="77"/>
      <c r="I21" s="77"/>
      <c r="J21" s="77"/>
      <c r="K21" s="13"/>
      <c r="L21" s="12"/>
      <c r="M21" s="12"/>
      <c r="N21" s="12"/>
      <c r="O21" s="3"/>
      <c r="P21" s="3"/>
      <c r="Q21" s="13"/>
    </row>
    <row r="22" spans="1:17">
      <c r="A22" s="12">
        <v>17</v>
      </c>
      <c r="B22" s="13"/>
      <c r="C22" s="13"/>
      <c r="D22" s="76"/>
      <c r="E22" s="77"/>
      <c r="F22" s="77"/>
      <c r="G22" s="77"/>
      <c r="H22" s="77"/>
      <c r="I22" s="77"/>
      <c r="J22" s="77"/>
      <c r="K22" s="13"/>
      <c r="L22" s="12"/>
      <c r="M22" s="12"/>
      <c r="N22" s="12"/>
      <c r="O22" s="3"/>
      <c r="P22" s="3"/>
      <c r="Q22" s="13"/>
    </row>
    <row r="23" spans="1:17">
      <c r="A23" s="12">
        <v>18</v>
      </c>
      <c r="B23" s="13"/>
      <c r="C23" s="13"/>
      <c r="D23" s="76"/>
      <c r="E23" s="77"/>
      <c r="F23" s="77"/>
      <c r="G23" s="77"/>
      <c r="H23" s="77"/>
      <c r="I23" s="77"/>
      <c r="J23" s="77"/>
      <c r="K23" s="13"/>
      <c r="L23" s="12"/>
      <c r="M23" s="12"/>
      <c r="N23" s="12"/>
      <c r="O23" s="3"/>
      <c r="P23" s="3"/>
      <c r="Q23" s="13"/>
    </row>
    <row r="24" spans="1:17">
      <c r="A24" s="12">
        <v>19</v>
      </c>
      <c r="B24" s="13"/>
      <c r="C24" s="13"/>
      <c r="D24" s="76"/>
      <c r="E24" s="77"/>
      <c r="F24" s="77"/>
      <c r="G24" s="77"/>
      <c r="H24" s="77"/>
      <c r="I24" s="77"/>
      <c r="J24" s="77"/>
      <c r="K24" s="13"/>
      <c r="L24" s="12"/>
      <c r="M24" s="12"/>
      <c r="N24" s="12"/>
      <c r="O24" s="3"/>
      <c r="P24" s="3"/>
      <c r="Q24" s="13"/>
    </row>
    <row r="25" spans="1:17">
      <c r="A25" s="12">
        <v>20</v>
      </c>
      <c r="B25" s="13"/>
      <c r="C25" s="13"/>
      <c r="D25" s="76"/>
      <c r="E25" s="77"/>
      <c r="F25" s="77"/>
      <c r="G25" s="77"/>
      <c r="H25" s="77"/>
      <c r="I25" s="77"/>
      <c r="J25" s="77"/>
      <c r="K25" s="13"/>
      <c r="L25" s="12"/>
      <c r="M25" s="12"/>
      <c r="N25" s="12"/>
      <c r="O25" s="3"/>
      <c r="P25" s="3"/>
      <c r="Q25" s="13"/>
    </row>
    <row r="26" spans="1:17">
      <c r="A26" s="12">
        <v>21</v>
      </c>
      <c r="B26" s="13"/>
      <c r="C26" s="13"/>
      <c r="D26" s="76"/>
      <c r="E26" s="77"/>
      <c r="F26" s="77"/>
      <c r="G26" s="77"/>
      <c r="H26" s="77"/>
      <c r="I26" s="77"/>
      <c r="J26" s="77"/>
      <c r="K26" s="13"/>
      <c r="L26" s="12"/>
      <c r="M26" s="12"/>
      <c r="N26" s="12"/>
      <c r="O26" s="3"/>
      <c r="P26" s="3"/>
      <c r="Q26" s="13"/>
    </row>
    <row r="27" spans="1:17">
      <c r="A27" s="12">
        <v>22</v>
      </c>
      <c r="B27" s="13"/>
      <c r="C27" s="13"/>
      <c r="D27" s="76"/>
      <c r="E27" s="77"/>
      <c r="F27" s="77"/>
      <c r="G27" s="77"/>
      <c r="H27" s="77"/>
      <c r="I27" s="77"/>
      <c r="J27" s="77"/>
      <c r="K27" s="13"/>
      <c r="L27" s="12"/>
      <c r="M27" s="12"/>
      <c r="N27" s="12"/>
      <c r="O27" s="3"/>
      <c r="P27" s="3"/>
      <c r="Q27" s="13"/>
    </row>
    <row r="28" spans="1:17">
      <c r="A28" s="12">
        <v>23</v>
      </c>
      <c r="B28" s="13"/>
      <c r="C28" s="13"/>
      <c r="D28" s="76"/>
      <c r="E28" s="77"/>
      <c r="F28" s="77"/>
      <c r="G28" s="77"/>
      <c r="H28" s="77"/>
      <c r="I28" s="77"/>
      <c r="J28" s="77"/>
      <c r="K28" s="13"/>
      <c r="L28" s="12"/>
      <c r="M28" s="12"/>
      <c r="N28" s="12"/>
      <c r="O28" s="3"/>
      <c r="P28" s="3"/>
      <c r="Q28" s="13"/>
    </row>
    <row r="29" spans="1:17">
      <c r="A29" s="12">
        <v>24</v>
      </c>
      <c r="B29" s="13"/>
      <c r="C29" s="13"/>
      <c r="D29" s="76"/>
      <c r="E29" s="77"/>
      <c r="F29" s="77"/>
      <c r="G29" s="77"/>
      <c r="H29" s="77"/>
      <c r="I29" s="77"/>
      <c r="J29" s="77"/>
      <c r="K29" s="13"/>
      <c r="L29" s="12"/>
      <c r="M29" s="12"/>
      <c r="N29" s="12"/>
      <c r="O29" s="3"/>
      <c r="P29" s="3"/>
      <c r="Q29" s="13"/>
    </row>
    <row r="30" spans="1:17">
      <c r="A30" s="12">
        <v>25</v>
      </c>
      <c r="B30" s="13"/>
      <c r="C30" s="13"/>
      <c r="D30" s="76"/>
      <c r="E30" s="77"/>
      <c r="F30" s="77"/>
      <c r="G30" s="77"/>
      <c r="H30" s="77"/>
      <c r="I30" s="77"/>
      <c r="J30" s="77"/>
      <c r="K30" s="13"/>
      <c r="L30" s="12"/>
      <c r="M30" s="12"/>
      <c r="N30" s="12"/>
      <c r="O30" s="3"/>
      <c r="P30" s="3"/>
      <c r="Q30" s="13"/>
    </row>
    <row r="31" spans="1:17">
      <c r="A31" s="12">
        <v>26</v>
      </c>
      <c r="B31" s="13"/>
      <c r="C31" s="13"/>
      <c r="D31" s="76"/>
      <c r="E31" s="77"/>
      <c r="F31" s="77"/>
      <c r="G31" s="77"/>
      <c r="H31" s="77"/>
      <c r="I31" s="77"/>
      <c r="J31" s="77"/>
      <c r="K31" s="13"/>
      <c r="L31" s="12"/>
      <c r="M31" s="12"/>
      <c r="N31" s="12"/>
      <c r="O31" s="3"/>
      <c r="P31" s="3"/>
      <c r="Q31" s="13"/>
    </row>
    <row r="32" spans="1:17">
      <c r="A32" s="12">
        <v>27</v>
      </c>
      <c r="B32" s="13"/>
      <c r="C32" s="13"/>
      <c r="D32" s="76"/>
      <c r="E32" s="77"/>
      <c r="F32" s="77"/>
      <c r="G32" s="77"/>
      <c r="H32" s="77"/>
      <c r="I32" s="77"/>
      <c r="J32" s="77"/>
      <c r="K32" s="13"/>
      <c r="L32" s="12"/>
      <c r="M32" s="12"/>
      <c r="N32" s="12"/>
      <c r="O32" s="3"/>
      <c r="P32" s="3"/>
      <c r="Q32" s="13"/>
    </row>
    <row r="33" spans="1:17">
      <c r="A33" s="12">
        <v>28</v>
      </c>
      <c r="B33" s="13"/>
      <c r="C33" s="13"/>
      <c r="D33" s="76"/>
      <c r="E33" s="77"/>
      <c r="F33" s="77"/>
      <c r="G33" s="77"/>
      <c r="H33" s="77"/>
      <c r="I33" s="77"/>
      <c r="J33" s="77"/>
      <c r="K33" s="13"/>
      <c r="L33" s="12"/>
      <c r="M33" s="12"/>
      <c r="N33" s="12"/>
      <c r="O33" s="8"/>
      <c r="P33" s="3"/>
      <c r="Q33" s="13"/>
    </row>
    <row r="34" spans="1:17">
      <c r="A34" s="12">
        <v>29</v>
      </c>
      <c r="B34" s="13"/>
      <c r="C34" s="13"/>
      <c r="D34" s="76"/>
      <c r="E34" s="77"/>
      <c r="F34" s="77"/>
      <c r="G34" s="77"/>
      <c r="H34" s="77"/>
      <c r="I34" s="77"/>
      <c r="J34" s="77"/>
      <c r="K34" s="13"/>
      <c r="L34" s="12"/>
      <c r="M34" s="12"/>
      <c r="N34" s="50"/>
      <c r="O34" s="9"/>
      <c r="P34" s="4"/>
      <c r="Q34" s="14"/>
    </row>
    <row r="35" spans="1:17" ht="14.25" thickBot="1">
      <c r="A35" s="12">
        <v>30</v>
      </c>
      <c r="B35" s="15"/>
      <c r="C35" s="15"/>
      <c r="D35" s="76"/>
      <c r="E35" s="77"/>
      <c r="F35" s="77"/>
      <c r="G35" s="77"/>
      <c r="H35" s="77"/>
      <c r="I35" s="77"/>
      <c r="J35" s="77"/>
      <c r="K35" s="15"/>
      <c r="L35" s="12"/>
      <c r="M35" s="12"/>
      <c r="N35" s="50"/>
      <c r="O35" s="9"/>
      <c r="P35" s="4"/>
      <c r="Q35" s="14"/>
    </row>
    <row r="36" spans="1:17" ht="14.25" thickTop="1">
      <c r="A36" s="16"/>
      <c r="B36" s="17"/>
      <c r="C36" s="17"/>
      <c r="D36" s="18"/>
      <c r="E36" s="18"/>
      <c r="F36" s="18"/>
      <c r="G36" s="18"/>
      <c r="H36" s="18"/>
      <c r="I36" s="18"/>
      <c r="J36" s="18"/>
      <c r="K36" s="17"/>
      <c r="L36" s="19"/>
      <c r="M36" s="19"/>
      <c r="N36" s="19"/>
      <c r="O36" s="5">
        <f>SUM(O6:O35)</f>
        <v>0</v>
      </c>
      <c r="P36" s="57">
        <f>SUM(P6:P35)</f>
        <v>0</v>
      </c>
      <c r="Q36" s="20"/>
    </row>
    <row r="37" spans="1:17">
      <c r="A37" s="30"/>
      <c r="D37" s="21"/>
      <c r="E37" s="21"/>
      <c r="F37" s="21"/>
      <c r="G37" s="21"/>
      <c r="H37" s="21"/>
      <c r="I37" s="21"/>
      <c r="J37" s="21"/>
      <c r="L37" s="30"/>
      <c r="M37" s="30"/>
      <c r="N37" s="30"/>
      <c r="O37" s="6"/>
      <c r="P37" s="56" t="s">
        <v>48</v>
      </c>
    </row>
    <row r="38" spans="1:17">
      <c r="A38" s="11" t="s">
        <v>12</v>
      </c>
      <c r="D38" s="21"/>
      <c r="E38" s="21"/>
      <c r="F38" s="21"/>
      <c r="G38" s="21"/>
      <c r="H38" s="21"/>
      <c r="I38" s="21"/>
      <c r="J38" s="21"/>
      <c r="Q38" s="36" t="s">
        <v>1</v>
      </c>
    </row>
    <row r="39" spans="1:17">
      <c r="A39" s="69" t="s">
        <v>2</v>
      </c>
      <c r="B39" s="70" t="s">
        <v>42</v>
      </c>
      <c r="C39" s="70" t="s">
        <v>21</v>
      </c>
      <c r="D39" s="72" t="s">
        <v>13</v>
      </c>
      <c r="E39" s="73"/>
      <c r="F39" s="73"/>
      <c r="G39" s="73"/>
      <c r="H39" s="73"/>
      <c r="I39" s="73"/>
      <c r="J39" s="73"/>
      <c r="K39" s="69" t="s">
        <v>5</v>
      </c>
      <c r="L39" s="69" t="s">
        <v>20</v>
      </c>
      <c r="M39" s="69"/>
      <c r="N39" s="69"/>
      <c r="O39" s="78" t="s">
        <v>6</v>
      </c>
      <c r="P39" s="78" t="s">
        <v>7</v>
      </c>
      <c r="Q39" s="69" t="s">
        <v>8</v>
      </c>
    </row>
    <row r="40" spans="1:17">
      <c r="A40" s="69"/>
      <c r="B40" s="71"/>
      <c r="C40" s="71"/>
      <c r="D40" s="74"/>
      <c r="E40" s="75"/>
      <c r="F40" s="75"/>
      <c r="G40" s="75"/>
      <c r="H40" s="75"/>
      <c r="I40" s="75"/>
      <c r="J40" s="75"/>
      <c r="K40" s="69"/>
      <c r="L40" s="34" t="s">
        <v>9</v>
      </c>
      <c r="M40" s="34" t="s">
        <v>10</v>
      </c>
      <c r="N40" s="34" t="s">
        <v>11</v>
      </c>
      <c r="O40" s="78"/>
      <c r="P40" s="78"/>
      <c r="Q40" s="69"/>
    </row>
    <row r="41" spans="1:17">
      <c r="A41" s="12">
        <v>1</v>
      </c>
      <c r="B41" s="13"/>
      <c r="C41" s="13"/>
      <c r="D41" s="76"/>
      <c r="E41" s="77"/>
      <c r="F41" s="77"/>
      <c r="G41" s="77"/>
      <c r="H41" s="77"/>
      <c r="I41" s="77"/>
      <c r="J41" s="77"/>
      <c r="K41" s="13"/>
      <c r="L41" s="12"/>
      <c r="M41" s="12"/>
      <c r="N41" s="12"/>
      <c r="O41" s="32"/>
      <c r="P41" s="31"/>
      <c r="Q41" s="13"/>
    </row>
    <row r="42" spans="1:17">
      <c r="A42" s="27">
        <v>2</v>
      </c>
      <c r="B42" s="28"/>
      <c r="C42" s="28"/>
      <c r="D42" s="76"/>
      <c r="E42" s="77"/>
      <c r="F42" s="77"/>
      <c r="G42" s="77"/>
      <c r="H42" s="77"/>
      <c r="I42" s="77"/>
      <c r="J42" s="77"/>
      <c r="K42" s="13"/>
      <c r="L42" s="12"/>
      <c r="M42" s="12"/>
      <c r="N42" s="12"/>
      <c r="O42" s="33"/>
      <c r="P42" s="31"/>
      <c r="Q42" s="13"/>
    </row>
    <row r="43" spans="1:17">
      <c r="A43" s="12">
        <v>3</v>
      </c>
      <c r="B43" s="28"/>
      <c r="C43" s="28"/>
      <c r="D43" s="79"/>
      <c r="E43" s="80"/>
      <c r="F43" s="80"/>
      <c r="G43" s="80"/>
      <c r="H43" s="80"/>
      <c r="I43" s="80"/>
      <c r="J43" s="80"/>
      <c r="K43" s="28"/>
      <c r="L43" s="27"/>
      <c r="M43" s="27"/>
      <c r="N43" s="27"/>
      <c r="O43" s="31"/>
      <c r="P43" s="31"/>
      <c r="Q43" s="28"/>
    </row>
    <row r="44" spans="1:17">
      <c r="A44" s="27">
        <v>4</v>
      </c>
      <c r="B44" s="28"/>
      <c r="C44" s="28"/>
      <c r="D44" s="76"/>
      <c r="E44" s="77"/>
      <c r="F44" s="77"/>
      <c r="G44" s="77"/>
      <c r="H44" s="77"/>
      <c r="I44" s="77"/>
      <c r="J44" s="77"/>
      <c r="K44" s="13"/>
      <c r="L44" s="12"/>
      <c r="M44" s="12"/>
      <c r="N44" s="12"/>
      <c r="O44" s="33"/>
      <c r="P44" s="31"/>
      <c r="Q44" s="13"/>
    </row>
    <row r="45" spans="1:17">
      <c r="A45" s="12">
        <v>5</v>
      </c>
      <c r="B45" s="28"/>
      <c r="C45" s="28"/>
      <c r="D45" s="76"/>
      <c r="E45" s="77"/>
      <c r="F45" s="77"/>
      <c r="G45" s="77"/>
      <c r="H45" s="77"/>
      <c r="I45" s="77"/>
      <c r="J45" s="77"/>
      <c r="K45" s="13"/>
      <c r="L45" s="12"/>
      <c r="M45" s="12"/>
      <c r="N45" s="12"/>
      <c r="O45" s="33"/>
      <c r="P45" s="31"/>
      <c r="Q45" s="13"/>
    </row>
    <row r="46" spans="1:17">
      <c r="A46" s="27">
        <v>6</v>
      </c>
      <c r="B46" s="28"/>
      <c r="C46" s="28"/>
      <c r="D46" s="79"/>
      <c r="E46" s="80"/>
      <c r="F46" s="80"/>
      <c r="G46" s="80"/>
      <c r="H46" s="80"/>
      <c r="I46" s="80"/>
      <c r="J46" s="80"/>
      <c r="K46" s="28"/>
      <c r="L46" s="27"/>
      <c r="M46" s="27"/>
      <c r="N46" s="27"/>
      <c r="O46" s="33"/>
      <c r="P46" s="31"/>
      <c r="Q46" s="28"/>
    </row>
    <row r="47" spans="1:17">
      <c r="A47" s="12">
        <v>7</v>
      </c>
      <c r="B47" s="28"/>
      <c r="C47" s="28"/>
      <c r="D47" s="79"/>
      <c r="E47" s="80"/>
      <c r="F47" s="80"/>
      <c r="G47" s="80"/>
      <c r="H47" s="80"/>
      <c r="I47" s="80"/>
      <c r="J47" s="80"/>
      <c r="K47" s="28"/>
      <c r="L47" s="27"/>
      <c r="M47" s="27"/>
      <c r="N47" s="27"/>
      <c r="O47" s="33"/>
      <c r="P47" s="31"/>
      <c r="Q47" s="28"/>
    </row>
    <row r="48" spans="1:17">
      <c r="A48" s="27">
        <v>8</v>
      </c>
      <c r="B48" s="28"/>
      <c r="C48" s="28"/>
      <c r="D48" s="79"/>
      <c r="E48" s="80"/>
      <c r="F48" s="80"/>
      <c r="G48" s="80"/>
      <c r="H48" s="80"/>
      <c r="I48" s="80"/>
      <c r="J48" s="80"/>
      <c r="K48" s="28"/>
      <c r="L48" s="27"/>
      <c r="M48" s="27"/>
      <c r="N48" s="27"/>
      <c r="O48" s="33"/>
      <c r="P48" s="31"/>
      <c r="Q48" s="28"/>
    </row>
    <row r="49" spans="1:17">
      <c r="A49" s="12">
        <v>9</v>
      </c>
      <c r="B49" s="28"/>
      <c r="C49" s="28"/>
      <c r="D49" s="79"/>
      <c r="E49" s="80"/>
      <c r="F49" s="80"/>
      <c r="G49" s="80"/>
      <c r="H49" s="80"/>
      <c r="I49" s="80"/>
      <c r="J49" s="80"/>
      <c r="K49" s="28"/>
      <c r="L49" s="27"/>
      <c r="M49" s="27"/>
      <c r="N49" s="27"/>
      <c r="O49" s="33"/>
      <c r="P49" s="31"/>
      <c r="Q49" s="28"/>
    </row>
    <row r="50" spans="1:17" ht="14.25" thickBot="1">
      <c r="A50" s="22">
        <v>10</v>
      </c>
      <c r="B50" s="23"/>
      <c r="C50" s="23"/>
      <c r="D50" s="81"/>
      <c r="E50" s="82"/>
      <c r="F50" s="82"/>
      <c r="G50" s="82"/>
      <c r="H50" s="82"/>
      <c r="I50" s="82"/>
      <c r="J50" s="82"/>
      <c r="K50" s="23"/>
      <c r="L50" s="22"/>
      <c r="M50" s="22"/>
      <c r="N50" s="22"/>
      <c r="O50" s="52"/>
      <c r="P50" s="53"/>
      <c r="Q50" s="23"/>
    </row>
    <row r="51" spans="1:17" ht="14.25" thickTop="1">
      <c r="A51" s="24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50"/>
      <c r="M51" s="50"/>
      <c r="N51" s="50"/>
      <c r="O51" s="4">
        <f>SUM(O41:O50)</f>
        <v>0</v>
      </c>
      <c r="P51" s="58">
        <f>SUM(P41:P50)</f>
        <v>0</v>
      </c>
      <c r="Q51" s="14"/>
    </row>
    <row r="52" spans="1:17">
      <c r="P52" s="59" t="s">
        <v>52</v>
      </c>
    </row>
    <row r="53" spans="1:17">
      <c r="A53" s="11" t="s">
        <v>14</v>
      </c>
    </row>
    <row r="54" spans="1:17" ht="14.25" thickBot="1">
      <c r="B54" s="83" t="s">
        <v>56</v>
      </c>
      <c r="C54" s="83"/>
      <c r="D54" s="84">
        <f>O36</f>
        <v>0</v>
      </c>
      <c r="E54" s="84"/>
      <c r="F54" s="84"/>
      <c r="G54" s="30" t="s">
        <v>15</v>
      </c>
      <c r="H54" s="83" t="s">
        <v>12</v>
      </c>
      <c r="I54" s="83"/>
      <c r="J54" s="84">
        <f>O51</f>
        <v>0</v>
      </c>
      <c r="K54" s="84"/>
      <c r="L54" s="84"/>
      <c r="M54" s="30" t="s">
        <v>16</v>
      </c>
      <c r="N54" s="87">
        <f>D54+J54</f>
        <v>0</v>
      </c>
      <c r="O54" s="87"/>
    </row>
    <row r="55" spans="1:17">
      <c r="B55" s="47"/>
      <c r="C55" s="47"/>
      <c r="D55" s="29"/>
      <c r="E55" s="29"/>
      <c r="F55" s="29"/>
      <c r="G55" s="30"/>
      <c r="H55" s="30"/>
      <c r="I55" s="30"/>
      <c r="J55" s="30"/>
      <c r="K55" s="30"/>
      <c r="L55" s="30"/>
      <c r="M55" s="30"/>
      <c r="O55" s="10"/>
    </row>
    <row r="56" spans="1:17">
      <c r="A56" s="11" t="s">
        <v>17</v>
      </c>
    </row>
    <row r="57" spans="1:17">
      <c r="B57" s="11" t="s">
        <v>50</v>
      </c>
      <c r="N57" s="88" t="s">
        <v>41</v>
      </c>
      <c r="O57" s="88"/>
    </row>
    <row r="58" spans="1:17">
      <c r="B58" s="84">
        <f>ROUNDDOWN(P36+P51,-3)</f>
        <v>0</v>
      </c>
      <c r="C58" s="84"/>
      <c r="D58" s="84"/>
      <c r="E58" s="83" t="s">
        <v>59</v>
      </c>
      <c r="F58" s="83"/>
      <c r="G58" s="83"/>
      <c r="H58" s="83"/>
      <c r="I58" s="86">
        <f>ROUNDDOWN(B58*0.014,-2)</f>
        <v>0</v>
      </c>
      <c r="J58" s="86"/>
      <c r="K58" s="86"/>
      <c r="L58" s="30"/>
      <c r="M58" s="7"/>
      <c r="N58" s="89" t="s">
        <v>35</v>
      </c>
      <c r="O58" s="89"/>
      <c r="Q58"/>
    </row>
    <row r="59" spans="1:17">
      <c r="B59" s="85" t="s">
        <v>49</v>
      </c>
      <c r="C59" s="85"/>
      <c r="D59" s="85"/>
      <c r="I59" s="73" t="s">
        <v>44</v>
      </c>
      <c r="J59" s="73"/>
      <c r="K59" s="73"/>
    </row>
    <row r="60" spans="1:17">
      <c r="B60" s="68" t="s">
        <v>62</v>
      </c>
      <c r="C60" s="68"/>
      <c r="D60" s="68"/>
      <c r="L60" s="83" t="s">
        <v>18</v>
      </c>
      <c r="M60" s="83"/>
      <c r="N60" s="88" t="str">
        <f>VLOOKUP(N58,参照!B2:D7,2,FALSE)</f>
        <v>｛（１）＋（２）｝÷２</v>
      </c>
      <c r="O60" s="88"/>
    </row>
    <row r="61" spans="1:17">
      <c r="B61" s="11" t="s">
        <v>51</v>
      </c>
    </row>
    <row r="62" spans="1:17" ht="14.25" thickBot="1">
      <c r="B62" s="84">
        <f>ROUNDDOWN(P51,-3)</f>
        <v>0</v>
      </c>
      <c r="C62" s="84"/>
      <c r="D62" s="84"/>
      <c r="E62" s="83" t="s">
        <v>60</v>
      </c>
      <c r="F62" s="83"/>
      <c r="G62" s="83"/>
      <c r="H62" s="83"/>
      <c r="I62" s="86">
        <f>ROUNDDOWN(B62*0.003,-2)</f>
        <v>0</v>
      </c>
      <c r="J62" s="86"/>
      <c r="K62" s="86"/>
      <c r="L62" s="83" t="s">
        <v>57</v>
      </c>
      <c r="M62" s="83"/>
      <c r="N62" s="87">
        <f>(I58+I62)*VLOOKUP(N58,参照!B2:D7,3,FALSE)</f>
        <v>0</v>
      </c>
      <c r="O62" s="87"/>
    </row>
    <row r="63" spans="1:17" ht="14.25" thickBot="1">
      <c r="B63" s="85" t="s">
        <v>53</v>
      </c>
      <c r="C63" s="85"/>
      <c r="D63" s="85"/>
      <c r="I63" s="73" t="s">
        <v>44</v>
      </c>
      <c r="J63" s="73"/>
      <c r="K63" s="73"/>
      <c r="N63" s="30"/>
      <c r="P63" s="66" t="s">
        <v>19</v>
      </c>
      <c r="Q63" s="26">
        <f>ROUNDDOWN(N62,-3)</f>
        <v>0</v>
      </c>
    </row>
    <row r="64" spans="1:17" ht="14.25" thickTop="1">
      <c r="B64" s="68" t="s">
        <v>62</v>
      </c>
      <c r="C64" s="68"/>
      <c r="D64" s="68"/>
      <c r="Q64" s="36" t="s">
        <v>39</v>
      </c>
    </row>
  </sheetData>
  <mergeCells count="81">
    <mergeCell ref="N54:O54"/>
    <mergeCell ref="L62:M62"/>
    <mergeCell ref="B58:D58"/>
    <mergeCell ref="B59:D59"/>
    <mergeCell ref="B62:D62"/>
    <mergeCell ref="N60:O60"/>
    <mergeCell ref="L60:M60"/>
    <mergeCell ref="N62:O62"/>
    <mergeCell ref="N58:O58"/>
    <mergeCell ref="N57:O57"/>
    <mergeCell ref="B63:D63"/>
    <mergeCell ref="I58:K58"/>
    <mergeCell ref="I62:K62"/>
    <mergeCell ref="I59:K59"/>
    <mergeCell ref="I63:K63"/>
    <mergeCell ref="E58:H58"/>
    <mergeCell ref="E62:H62"/>
    <mergeCell ref="B60:D60"/>
    <mergeCell ref="D48:J48"/>
    <mergeCell ref="D49:J49"/>
    <mergeCell ref="D50:J50"/>
    <mergeCell ref="B54:C54"/>
    <mergeCell ref="D54:F54"/>
    <mergeCell ref="H54:I54"/>
    <mergeCell ref="J54:L54"/>
    <mergeCell ref="D47:J47"/>
    <mergeCell ref="K39:K40"/>
    <mergeCell ref="L39:N39"/>
    <mergeCell ref="O39:O40"/>
    <mergeCell ref="P39:P40"/>
    <mergeCell ref="D42:J42"/>
    <mergeCell ref="D43:J43"/>
    <mergeCell ref="D44:J44"/>
    <mergeCell ref="D45:J45"/>
    <mergeCell ref="D46:J46"/>
    <mergeCell ref="Q39:Q40"/>
    <mergeCell ref="D41:J41"/>
    <mergeCell ref="D33:J33"/>
    <mergeCell ref="D34:J34"/>
    <mergeCell ref="D35:J35"/>
    <mergeCell ref="D25:J25"/>
    <mergeCell ref="A39:A40"/>
    <mergeCell ref="B39:B40"/>
    <mergeCell ref="C39:C40"/>
    <mergeCell ref="D39:J40"/>
    <mergeCell ref="D27:J27"/>
    <mergeCell ref="D28:J28"/>
    <mergeCell ref="D29:J29"/>
    <mergeCell ref="D30:J30"/>
    <mergeCell ref="D31:J31"/>
    <mergeCell ref="D32:J32"/>
    <mergeCell ref="K4:K5"/>
    <mergeCell ref="D14:J14"/>
    <mergeCell ref="O4:O5"/>
    <mergeCell ref="P4:P5"/>
    <mergeCell ref="Q4:Q5"/>
    <mergeCell ref="D6:J6"/>
    <mergeCell ref="D7:J7"/>
    <mergeCell ref="D8:J8"/>
    <mergeCell ref="L4:N4"/>
    <mergeCell ref="D9:J9"/>
    <mergeCell ref="D10:J10"/>
    <mergeCell ref="D11:J11"/>
    <mergeCell ref="D12:J12"/>
    <mergeCell ref="D13:J13"/>
    <mergeCell ref="B64:D64"/>
    <mergeCell ref="A4:A5"/>
    <mergeCell ref="B4:B5"/>
    <mergeCell ref="C4:C5"/>
    <mergeCell ref="D4:J5"/>
    <mergeCell ref="D26:J26"/>
    <mergeCell ref="D15:J15"/>
    <mergeCell ref="D16:J16"/>
    <mergeCell ref="D17:J17"/>
    <mergeCell ref="D18:J18"/>
    <mergeCell ref="D19:J19"/>
    <mergeCell ref="D20:J20"/>
    <mergeCell ref="D21:J21"/>
    <mergeCell ref="D22:J22"/>
    <mergeCell ref="D23:J23"/>
    <mergeCell ref="D24:J24"/>
  </mergeCells>
  <phoneticPr fontId="4"/>
  <pageMargins left="0.7" right="0.7" top="0.75" bottom="0.75" header="0.3" footer="0.3"/>
  <pageSetup paperSize="9" scale="71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6936FFC5-EFF6-4032-B561-744D4BB2834C}">
          <x14:formula1>
            <xm:f>参照!$B$2:$B$7</xm:f>
          </x14:formula1>
          <xm:sqref>N58:O58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61"/>
  <sheetViews>
    <sheetView view="pageBreakPreview" topLeftCell="A5" zoomScaleNormal="100" zoomScaleSheetLayoutView="100" workbookViewId="0">
      <selection activeCell="P7" sqref="P7"/>
    </sheetView>
  </sheetViews>
  <sheetFormatPr defaultRowHeight="13.5"/>
  <cols>
    <col min="1" max="1" width="4.75" customWidth="1"/>
    <col min="2" max="2" width="5.375" customWidth="1"/>
    <col min="3" max="3" width="5.375" style="11" customWidth="1"/>
    <col min="4" max="4" width="5.125" style="11" customWidth="1"/>
    <col min="5" max="5" width="6" style="11" customWidth="1"/>
    <col min="6" max="6" width="6.875" style="11" customWidth="1"/>
    <col min="7" max="7" width="4.375" style="11" customWidth="1"/>
    <col min="8" max="8" width="3.75" style="11" customWidth="1"/>
    <col min="9" max="11" width="4.875" style="11" customWidth="1"/>
    <col min="12" max="12" width="12.5" style="11" customWidth="1"/>
    <col min="13" max="14" width="6.25" style="11" customWidth="1"/>
    <col min="15" max="17" width="12.5" style="11" customWidth="1"/>
    <col min="18" max="18" width="8.75" style="11" customWidth="1"/>
    <col min="19" max="19" width="12.25" style="11" customWidth="1"/>
    <col min="20" max="20" width="12.25" style="37" customWidth="1"/>
  </cols>
  <sheetData>
    <row r="1" spans="1:20" ht="27.75" customHeight="1">
      <c r="A1" s="1" t="s">
        <v>58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P1" s="144" t="s">
        <v>29</v>
      </c>
      <c r="Q1" s="144"/>
      <c r="R1" s="144"/>
      <c r="S1" s="2"/>
      <c r="T1" s="35"/>
    </row>
    <row r="2" spans="1:20" ht="15" customHeight="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5"/>
      <c r="S2"/>
      <c r="T2"/>
    </row>
    <row r="3" spans="1:20" ht="15" customHeight="1">
      <c r="A3" s="11" t="s">
        <v>0</v>
      </c>
      <c r="B3" s="11"/>
      <c r="Q3" s="36"/>
      <c r="R3" s="67" t="s">
        <v>61</v>
      </c>
      <c r="S3"/>
      <c r="T3"/>
    </row>
    <row r="4" spans="1:20" ht="15" customHeight="1">
      <c r="A4" s="125" t="s">
        <v>2</v>
      </c>
      <c r="B4" s="70" t="s">
        <v>3</v>
      </c>
      <c r="C4" s="70" t="s">
        <v>21</v>
      </c>
      <c r="D4" s="73" t="s">
        <v>24</v>
      </c>
      <c r="E4" s="73"/>
      <c r="F4" s="73"/>
      <c r="G4" s="126"/>
      <c r="H4" s="125" t="s">
        <v>5</v>
      </c>
      <c r="I4" s="69" t="s">
        <v>20</v>
      </c>
      <c r="J4" s="69"/>
      <c r="K4" s="69"/>
      <c r="L4" s="118" t="s">
        <v>6</v>
      </c>
      <c r="M4" s="121" t="s">
        <v>30</v>
      </c>
      <c r="N4" s="122"/>
      <c r="O4" s="119" t="s">
        <v>23</v>
      </c>
      <c r="P4" s="132" t="s">
        <v>7</v>
      </c>
      <c r="Q4" s="151" t="s">
        <v>22</v>
      </c>
      <c r="R4" s="132" t="s">
        <v>8</v>
      </c>
      <c r="S4"/>
      <c r="T4"/>
    </row>
    <row r="5" spans="1:20" ht="15" customHeight="1">
      <c r="A5" s="125"/>
      <c r="B5" s="70"/>
      <c r="C5" s="71"/>
      <c r="D5" s="75"/>
      <c r="E5" s="75"/>
      <c r="F5" s="75"/>
      <c r="G5" s="127"/>
      <c r="H5" s="125"/>
      <c r="I5" s="34" t="s">
        <v>9</v>
      </c>
      <c r="J5" s="34" t="s">
        <v>10</v>
      </c>
      <c r="K5" s="34" t="s">
        <v>11</v>
      </c>
      <c r="L5" s="118"/>
      <c r="M5" s="123"/>
      <c r="N5" s="124"/>
      <c r="O5" s="120"/>
      <c r="P5" s="120"/>
      <c r="Q5" s="118"/>
      <c r="R5" s="120"/>
      <c r="S5"/>
      <c r="T5"/>
    </row>
    <row r="6" spans="1:20" ht="15" customHeight="1">
      <c r="A6" s="12">
        <v>1</v>
      </c>
      <c r="B6" s="13"/>
      <c r="C6" s="13"/>
      <c r="D6" s="116"/>
      <c r="E6" s="116"/>
      <c r="F6" s="116"/>
      <c r="G6" s="117"/>
      <c r="H6" s="13"/>
      <c r="I6" s="12"/>
      <c r="J6" s="12"/>
      <c r="K6" s="12"/>
      <c r="L6" s="31"/>
      <c r="M6" s="106"/>
      <c r="N6" s="107"/>
      <c r="O6" s="49">
        <f>L6-M6</f>
        <v>0</v>
      </c>
      <c r="P6" s="31"/>
      <c r="Q6" s="33" t="str">
        <f>IF(L6="","",(ROUNDDOWN(P6*O6/L6,0)))</f>
        <v/>
      </c>
      <c r="R6" s="31"/>
      <c r="S6"/>
      <c r="T6"/>
    </row>
    <row r="7" spans="1:20" ht="15" customHeight="1">
      <c r="A7" s="12">
        <v>2</v>
      </c>
      <c r="B7" s="13"/>
      <c r="C7" s="13"/>
      <c r="D7" s="116"/>
      <c r="E7" s="116"/>
      <c r="F7" s="116"/>
      <c r="G7" s="117"/>
      <c r="H7" s="13"/>
      <c r="I7" s="12"/>
      <c r="J7" s="12"/>
      <c r="K7" s="12"/>
      <c r="L7" s="31"/>
      <c r="M7" s="106"/>
      <c r="N7" s="107"/>
      <c r="O7" s="49">
        <f t="shared" ref="O7:O30" si="0">L7-M7</f>
        <v>0</v>
      </c>
      <c r="P7" s="31"/>
      <c r="Q7" s="33" t="str">
        <f t="shared" ref="Q7:Q30" si="1">IF(L7="","",(ROUNDDOWN(P7*O7/L7,0)))</f>
        <v/>
      </c>
      <c r="R7" s="31"/>
      <c r="S7"/>
      <c r="T7"/>
    </row>
    <row r="8" spans="1:20" ht="15" customHeight="1">
      <c r="A8" s="12">
        <v>3</v>
      </c>
      <c r="B8" s="13"/>
      <c r="C8" s="13"/>
      <c r="D8" s="116"/>
      <c r="E8" s="116"/>
      <c r="F8" s="116"/>
      <c r="G8" s="117"/>
      <c r="H8" s="13"/>
      <c r="I8" s="12"/>
      <c r="J8" s="12"/>
      <c r="K8" s="12"/>
      <c r="L8" s="31"/>
      <c r="M8" s="106"/>
      <c r="N8" s="107"/>
      <c r="O8" s="49">
        <f t="shared" si="0"/>
        <v>0</v>
      </c>
      <c r="P8" s="31"/>
      <c r="Q8" s="33" t="str">
        <f t="shared" si="1"/>
        <v/>
      </c>
      <c r="R8" s="31"/>
      <c r="S8"/>
      <c r="T8"/>
    </row>
    <row r="9" spans="1:20" ht="15" customHeight="1">
      <c r="A9" s="12">
        <v>4</v>
      </c>
      <c r="B9" s="13"/>
      <c r="C9" s="13"/>
      <c r="D9" s="116"/>
      <c r="E9" s="116"/>
      <c r="F9" s="116"/>
      <c r="G9" s="117"/>
      <c r="H9" s="13"/>
      <c r="I9" s="12"/>
      <c r="J9" s="12"/>
      <c r="K9" s="12"/>
      <c r="L9" s="31"/>
      <c r="M9" s="106"/>
      <c r="N9" s="107"/>
      <c r="O9" s="49">
        <f t="shared" si="0"/>
        <v>0</v>
      </c>
      <c r="P9" s="3"/>
      <c r="Q9" s="33" t="str">
        <f t="shared" si="1"/>
        <v/>
      </c>
      <c r="R9" s="3"/>
      <c r="S9"/>
      <c r="T9"/>
    </row>
    <row r="10" spans="1:20" ht="15" customHeight="1">
      <c r="A10" s="12">
        <v>5</v>
      </c>
      <c r="B10" s="13"/>
      <c r="C10" s="13"/>
      <c r="D10" s="116"/>
      <c r="E10" s="116"/>
      <c r="F10" s="116"/>
      <c r="G10" s="117"/>
      <c r="H10" s="13"/>
      <c r="I10" s="12"/>
      <c r="J10" s="12"/>
      <c r="K10" s="12"/>
      <c r="L10" s="31"/>
      <c r="M10" s="106"/>
      <c r="N10" s="107"/>
      <c r="O10" s="49">
        <f t="shared" si="0"/>
        <v>0</v>
      </c>
      <c r="P10" s="3"/>
      <c r="Q10" s="33" t="str">
        <f t="shared" si="1"/>
        <v/>
      </c>
      <c r="R10" s="3"/>
      <c r="S10"/>
      <c r="T10"/>
    </row>
    <row r="11" spans="1:20" ht="15" customHeight="1">
      <c r="A11" s="12">
        <v>6</v>
      </c>
      <c r="B11" s="13"/>
      <c r="C11" s="13"/>
      <c r="D11" s="116"/>
      <c r="E11" s="116"/>
      <c r="F11" s="116"/>
      <c r="G11" s="117"/>
      <c r="H11" s="13"/>
      <c r="I11" s="12"/>
      <c r="J11" s="12"/>
      <c r="K11" s="12"/>
      <c r="L11" s="31"/>
      <c r="M11" s="106"/>
      <c r="N11" s="107"/>
      <c r="O11" s="49">
        <f t="shared" si="0"/>
        <v>0</v>
      </c>
      <c r="P11" s="31"/>
      <c r="Q11" s="33" t="str">
        <f t="shared" si="1"/>
        <v/>
      </c>
      <c r="R11" s="31"/>
      <c r="S11"/>
      <c r="T11"/>
    </row>
    <row r="12" spans="1:20" ht="15" customHeight="1">
      <c r="A12" s="12">
        <v>7</v>
      </c>
      <c r="B12" s="13"/>
      <c r="C12" s="13"/>
      <c r="D12" s="116"/>
      <c r="E12" s="116"/>
      <c r="F12" s="116"/>
      <c r="G12" s="117"/>
      <c r="H12" s="13"/>
      <c r="I12" s="12"/>
      <c r="J12" s="12"/>
      <c r="K12" s="12"/>
      <c r="L12" s="31"/>
      <c r="M12" s="106"/>
      <c r="N12" s="107"/>
      <c r="O12" s="49">
        <f t="shared" si="0"/>
        <v>0</v>
      </c>
      <c r="P12" s="31"/>
      <c r="Q12" s="33" t="str">
        <f t="shared" si="1"/>
        <v/>
      </c>
      <c r="R12" s="31"/>
      <c r="S12"/>
      <c r="T12"/>
    </row>
    <row r="13" spans="1:20" ht="15" customHeight="1">
      <c r="A13" s="12">
        <v>8</v>
      </c>
      <c r="B13" s="13"/>
      <c r="C13" s="13"/>
      <c r="D13" s="116"/>
      <c r="E13" s="116"/>
      <c r="F13" s="116"/>
      <c r="G13" s="117"/>
      <c r="H13" s="13"/>
      <c r="I13" s="12"/>
      <c r="J13" s="12"/>
      <c r="K13" s="12"/>
      <c r="L13" s="31"/>
      <c r="M13" s="106"/>
      <c r="N13" s="107"/>
      <c r="O13" s="49">
        <f t="shared" si="0"/>
        <v>0</v>
      </c>
      <c r="P13" s="31"/>
      <c r="Q13" s="33" t="str">
        <f t="shared" si="1"/>
        <v/>
      </c>
      <c r="R13" s="31"/>
      <c r="S13"/>
      <c r="T13"/>
    </row>
    <row r="14" spans="1:20" ht="15" customHeight="1">
      <c r="A14" s="12">
        <v>9</v>
      </c>
      <c r="B14" s="13"/>
      <c r="C14" s="13"/>
      <c r="D14" s="116"/>
      <c r="E14" s="116"/>
      <c r="F14" s="116"/>
      <c r="G14" s="117"/>
      <c r="H14" s="13"/>
      <c r="I14" s="12"/>
      <c r="J14" s="12"/>
      <c r="K14" s="12"/>
      <c r="L14" s="31"/>
      <c r="M14" s="106"/>
      <c r="N14" s="107"/>
      <c r="O14" s="49">
        <f t="shared" si="0"/>
        <v>0</v>
      </c>
      <c r="P14" s="3"/>
      <c r="Q14" s="33" t="str">
        <f t="shared" si="1"/>
        <v/>
      </c>
      <c r="R14" s="3"/>
      <c r="S14"/>
      <c r="T14"/>
    </row>
    <row r="15" spans="1:20" ht="15" customHeight="1">
      <c r="A15" s="12">
        <v>10</v>
      </c>
      <c r="B15" s="13"/>
      <c r="C15" s="13"/>
      <c r="D15" s="116"/>
      <c r="E15" s="116"/>
      <c r="F15" s="116"/>
      <c r="G15" s="117"/>
      <c r="H15" s="13"/>
      <c r="I15" s="12"/>
      <c r="J15" s="12"/>
      <c r="K15" s="12"/>
      <c r="L15" s="31"/>
      <c r="M15" s="106"/>
      <c r="N15" s="107"/>
      <c r="O15" s="49">
        <f t="shared" si="0"/>
        <v>0</v>
      </c>
      <c r="P15" s="3"/>
      <c r="Q15" s="33" t="str">
        <f t="shared" si="1"/>
        <v/>
      </c>
      <c r="R15" s="3"/>
      <c r="S15"/>
      <c r="T15"/>
    </row>
    <row r="16" spans="1:20" ht="15" customHeight="1">
      <c r="A16" s="12">
        <v>11</v>
      </c>
      <c r="B16" s="13"/>
      <c r="C16" s="13"/>
      <c r="D16" s="116"/>
      <c r="E16" s="116"/>
      <c r="F16" s="116"/>
      <c r="G16" s="117"/>
      <c r="H16" s="13"/>
      <c r="I16" s="12"/>
      <c r="J16" s="12"/>
      <c r="K16" s="12"/>
      <c r="L16" s="31"/>
      <c r="M16" s="106"/>
      <c r="N16" s="107"/>
      <c r="O16" s="49">
        <f t="shared" si="0"/>
        <v>0</v>
      </c>
      <c r="P16" s="3"/>
      <c r="Q16" s="33" t="str">
        <f t="shared" si="1"/>
        <v/>
      </c>
      <c r="R16" s="3"/>
      <c r="S16"/>
      <c r="T16"/>
    </row>
    <row r="17" spans="1:20" ht="15" customHeight="1">
      <c r="A17" s="12">
        <v>12</v>
      </c>
      <c r="B17" s="13"/>
      <c r="C17" s="13"/>
      <c r="D17" s="116"/>
      <c r="E17" s="116"/>
      <c r="F17" s="116"/>
      <c r="G17" s="117"/>
      <c r="H17" s="13"/>
      <c r="I17" s="12"/>
      <c r="J17" s="12"/>
      <c r="K17" s="12"/>
      <c r="L17" s="31"/>
      <c r="M17" s="106"/>
      <c r="N17" s="107"/>
      <c r="O17" s="49">
        <f t="shared" si="0"/>
        <v>0</v>
      </c>
      <c r="P17" s="31"/>
      <c r="Q17" s="33" t="str">
        <f t="shared" si="1"/>
        <v/>
      </c>
      <c r="R17" s="31"/>
      <c r="S17"/>
      <c r="T17"/>
    </row>
    <row r="18" spans="1:20" ht="15" customHeight="1">
      <c r="A18" s="12">
        <v>13</v>
      </c>
      <c r="B18" s="13"/>
      <c r="C18" s="13"/>
      <c r="D18" s="116"/>
      <c r="E18" s="116"/>
      <c r="F18" s="116"/>
      <c r="G18" s="117"/>
      <c r="H18" s="13"/>
      <c r="I18" s="12"/>
      <c r="J18" s="12"/>
      <c r="K18" s="12"/>
      <c r="L18" s="31"/>
      <c r="M18" s="106"/>
      <c r="N18" s="107"/>
      <c r="O18" s="49">
        <f t="shared" si="0"/>
        <v>0</v>
      </c>
      <c r="P18" s="31"/>
      <c r="Q18" s="33" t="str">
        <f t="shared" si="1"/>
        <v/>
      </c>
      <c r="R18" s="31"/>
      <c r="S18"/>
      <c r="T18"/>
    </row>
    <row r="19" spans="1:20" ht="15" customHeight="1">
      <c r="A19" s="12">
        <v>14</v>
      </c>
      <c r="B19" s="13"/>
      <c r="C19" s="13"/>
      <c r="D19" s="116"/>
      <c r="E19" s="116"/>
      <c r="F19" s="116"/>
      <c r="G19" s="117"/>
      <c r="H19" s="13"/>
      <c r="I19" s="12"/>
      <c r="J19" s="12"/>
      <c r="K19" s="12"/>
      <c r="L19" s="31"/>
      <c r="M19" s="106"/>
      <c r="N19" s="107"/>
      <c r="O19" s="49">
        <f t="shared" si="0"/>
        <v>0</v>
      </c>
      <c r="P19" s="31"/>
      <c r="Q19" s="33" t="str">
        <f t="shared" si="1"/>
        <v/>
      </c>
      <c r="R19" s="31"/>
      <c r="S19"/>
      <c r="T19"/>
    </row>
    <row r="20" spans="1:20" ht="15" customHeight="1">
      <c r="A20" s="12">
        <v>15</v>
      </c>
      <c r="B20" s="13"/>
      <c r="C20" s="13"/>
      <c r="D20" s="116"/>
      <c r="E20" s="116"/>
      <c r="F20" s="116"/>
      <c r="G20" s="117"/>
      <c r="H20" s="13"/>
      <c r="I20" s="12"/>
      <c r="J20" s="12"/>
      <c r="K20" s="12"/>
      <c r="L20" s="31"/>
      <c r="M20" s="106"/>
      <c r="N20" s="107"/>
      <c r="O20" s="49">
        <f t="shared" si="0"/>
        <v>0</v>
      </c>
      <c r="P20" s="3"/>
      <c r="Q20" s="33" t="str">
        <f t="shared" si="1"/>
        <v/>
      </c>
      <c r="R20" s="3"/>
      <c r="S20"/>
      <c r="T20"/>
    </row>
    <row r="21" spans="1:20" ht="15" customHeight="1">
      <c r="A21" s="12">
        <v>16</v>
      </c>
      <c r="B21" s="13"/>
      <c r="C21" s="13"/>
      <c r="D21" s="116"/>
      <c r="E21" s="116"/>
      <c r="F21" s="116"/>
      <c r="G21" s="117"/>
      <c r="H21" s="13"/>
      <c r="I21" s="12"/>
      <c r="J21" s="12"/>
      <c r="K21" s="12"/>
      <c r="L21" s="31"/>
      <c r="M21" s="106"/>
      <c r="N21" s="107"/>
      <c r="O21" s="49">
        <f t="shared" si="0"/>
        <v>0</v>
      </c>
      <c r="P21" s="3"/>
      <c r="Q21" s="33" t="str">
        <f t="shared" si="1"/>
        <v/>
      </c>
      <c r="R21" s="3"/>
      <c r="S21"/>
      <c r="T21"/>
    </row>
    <row r="22" spans="1:20" ht="15" customHeight="1">
      <c r="A22" s="12">
        <v>17</v>
      </c>
      <c r="B22" s="13"/>
      <c r="C22" s="13"/>
      <c r="D22" s="116"/>
      <c r="E22" s="116"/>
      <c r="F22" s="116"/>
      <c r="G22" s="117"/>
      <c r="H22" s="13"/>
      <c r="I22" s="12"/>
      <c r="J22" s="12"/>
      <c r="K22" s="12"/>
      <c r="L22" s="31"/>
      <c r="M22" s="106"/>
      <c r="N22" s="107"/>
      <c r="O22" s="49">
        <f t="shared" si="0"/>
        <v>0</v>
      </c>
      <c r="P22" s="3"/>
      <c r="Q22" s="33" t="str">
        <f t="shared" si="1"/>
        <v/>
      </c>
      <c r="R22" s="3"/>
      <c r="S22"/>
      <c r="T22"/>
    </row>
    <row r="23" spans="1:20" ht="15" customHeight="1">
      <c r="A23" s="12">
        <v>18</v>
      </c>
      <c r="B23" s="13"/>
      <c r="C23" s="13"/>
      <c r="D23" s="116"/>
      <c r="E23" s="116"/>
      <c r="F23" s="116"/>
      <c r="G23" s="117"/>
      <c r="H23" s="13"/>
      <c r="I23" s="12"/>
      <c r="J23" s="12"/>
      <c r="K23" s="12"/>
      <c r="L23" s="31"/>
      <c r="M23" s="106"/>
      <c r="N23" s="107"/>
      <c r="O23" s="49">
        <f t="shared" si="0"/>
        <v>0</v>
      </c>
      <c r="P23" s="3"/>
      <c r="Q23" s="33" t="str">
        <f t="shared" si="1"/>
        <v/>
      </c>
      <c r="R23" s="3"/>
      <c r="S23"/>
      <c r="T23"/>
    </row>
    <row r="24" spans="1:20" ht="15" customHeight="1">
      <c r="A24" s="12">
        <v>19</v>
      </c>
      <c r="B24" s="13"/>
      <c r="C24" s="13"/>
      <c r="D24" s="116"/>
      <c r="E24" s="116"/>
      <c r="F24" s="116"/>
      <c r="G24" s="117"/>
      <c r="H24" s="13"/>
      <c r="I24" s="12"/>
      <c r="J24" s="12"/>
      <c r="K24" s="12"/>
      <c r="L24" s="31"/>
      <c r="M24" s="106"/>
      <c r="N24" s="107"/>
      <c r="O24" s="49">
        <f t="shared" si="0"/>
        <v>0</v>
      </c>
      <c r="P24" s="3"/>
      <c r="Q24" s="33" t="str">
        <f t="shared" si="1"/>
        <v/>
      </c>
      <c r="R24" s="3"/>
      <c r="S24"/>
      <c r="T24"/>
    </row>
    <row r="25" spans="1:20" ht="15" customHeight="1">
      <c r="A25" s="12">
        <v>20</v>
      </c>
      <c r="B25" s="13"/>
      <c r="C25" s="13"/>
      <c r="D25" s="116"/>
      <c r="E25" s="116"/>
      <c r="F25" s="116"/>
      <c r="G25" s="117"/>
      <c r="H25" s="13"/>
      <c r="I25" s="12"/>
      <c r="J25" s="12"/>
      <c r="K25" s="12"/>
      <c r="L25" s="31"/>
      <c r="M25" s="106"/>
      <c r="N25" s="107"/>
      <c r="O25" s="49">
        <f t="shared" si="0"/>
        <v>0</v>
      </c>
      <c r="P25" s="3"/>
      <c r="Q25" s="33" t="str">
        <f t="shared" si="1"/>
        <v/>
      </c>
      <c r="R25" s="3"/>
      <c r="S25"/>
      <c r="T25"/>
    </row>
    <row r="26" spans="1:20" ht="15" customHeight="1">
      <c r="A26" s="12">
        <v>21</v>
      </c>
      <c r="B26" s="13"/>
      <c r="C26" s="13"/>
      <c r="D26" s="116"/>
      <c r="E26" s="116"/>
      <c r="F26" s="116"/>
      <c r="G26" s="117"/>
      <c r="H26" s="13"/>
      <c r="I26" s="12"/>
      <c r="J26" s="12"/>
      <c r="K26" s="12"/>
      <c r="L26" s="31"/>
      <c r="M26" s="106"/>
      <c r="N26" s="107"/>
      <c r="O26" s="49">
        <f t="shared" si="0"/>
        <v>0</v>
      </c>
      <c r="P26" s="3"/>
      <c r="Q26" s="33" t="str">
        <f t="shared" si="1"/>
        <v/>
      </c>
      <c r="R26" s="3"/>
      <c r="S26"/>
      <c r="T26"/>
    </row>
    <row r="27" spans="1:20" ht="15" customHeight="1">
      <c r="A27" s="12">
        <v>22</v>
      </c>
      <c r="B27" s="13"/>
      <c r="C27" s="13"/>
      <c r="D27" s="116"/>
      <c r="E27" s="116"/>
      <c r="F27" s="116"/>
      <c r="G27" s="117"/>
      <c r="H27" s="13"/>
      <c r="I27" s="12"/>
      <c r="J27" s="12"/>
      <c r="K27" s="12"/>
      <c r="L27" s="31"/>
      <c r="M27" s="106"/>
      <c r="N27" s="107"/>
      <c r="O27" s="49">
        <f t="shared" si="0"/>
        <v>0</v>
      </c>
      <c r="P27" s="3"/>
      <c r="Q27" s="33" t="str">
        <f t="shared" si="1"/>
        <v/>
      </c>
      <c r="R27" s="3"/>
      <c r="S27"/>
      <c r="T27"/>
    </row>
    <row r="28" spans="1:20" ht="15" customHeight="1">
      <c r="A28" s="12">
        <v>23</v>
      </c>
      <c r="B28" s="13"/>
      <c r="C28" s="13"/>
      <c r="D28" s="116"/>
      <c r="E28" s="116"/>
      <c r="F28" s="116"/>
      <c r="G28" s="117"/>
      <c r="H28" s="13"/>
      <c r="I28" s="12"/>
      <c r="J28" s="12"/>
      <c r="K28" s="12"/>
      <c r="L28" s="31"/>
      <c r="M28" s="106"/>
      <c r="N28" s="107"/>
      <c r="O28" s="49">
        <f t="shared" si="0"/>
        <v>0</v>
      </c>
      <c r="P28" s="3"/>
      <c r="Q28" s="33" t="str">
        <f t="shared" si="1"/>
        <v/>
      </c>
      <c r="R28" s="3"/>
      <c r="S28"/>
      <c r="T28"/>
    </row>
    <row r="29" spans="1:20" ht="15" customHeight="1">
      <c r="A29" s="12">
        <v>24</v>
      </c>
      <c r="B29" s="13"/>
      <c r="C29" s="13"/>
      <c r="D29" s="116"/>
      <c r="E29" s="116"/>
      <c r="F29" s="116"/>
      <c r="G29" s="117"/>
      <c r="H29" s="13"/>
      <c r="I29" s="12"/>
      <c r="J29" s="12"/>
      <c r="K29" s="12"/>
      <c r="L29" s="31"/>
      <c r="M29" s="106"/>
      <c r="N29" s="107"/>
      <c r="O29" s="49">
        <f t="shared" si="0"/>
        <v>0</v>
      </c>
      <c r="P29" s="3"/>
      <c r="Q29" s="33" t="str">
        <f t="shared" si="1"/>
        <v/>
      </c>
      <c r="R29" s="3"/>
      <c r="S29"/>
      <c r="T29"/>
    </row>
    <row r="30" spans="1:20" ht="15" customHeight="1" thickBot="1">
      <c r="A30" s="12">
        <v>25</v>
      </c>
      <c r="B30" s="13"/>
      <c r="C30" s="13"/>
      <c r="D30" s="130"/>
      <c r="E30" s="130"/>
      <c r="F30" s="130"/>
      <c r="G30" s="131"/>
      <c r="H30" s="13"/>
      <c r="I30" s="12"/>
      <c r="J30" s="12"/>
      <c r="K30" s="12"/>
      <c r="L30" s="3"/>
      <c r="M30" s="106"/>
      <c r="N30" s="107"/>
      <c r="O30" s="49">
        <f t="shared" si="0"/>
        <v>0</v>
      </c>
      <c r="P30" s="3"/>
      <c r="Q30" s="33" t="str">
        <f t="shared" si="1"/>
        <v/>
      </c>
      <c r="R30" s="3"/>
      <c r="S30"/>
      <c r="T30"/>
    </row>
    <row r="31" spans="1:20" ht="15" customHeight="1" thickTop="1">
      <c r="A31" s="16"/>
      <c r="B31" s="38"/>
      <c r="C31" s="39"/>
      <c r="D31" s="128"/>
      <c r="E31" s="128"/>
      <c r="F31" s="128"/>
      <c r="G31" s="129"/>
      <c r="H31" s="38"/>
      <c r="I31" s="16"/>
      <c r="J31" s="16"/>
      <c r="K31" s="40"/>
      <c r="L31" s="41">
        <f t="shared" ref="L31:Q31" si="2">SUM(L6:L30)</f>
        <v>0</v>
      </c>
      <c r="M31" s="108">
        <f t="shared" si="2"/>
        <v>0</v>
      </c>
      <c r="N31" s="109"/>
      <c r="O31" s="41">
        <f t="shared" si="2"/>
        <v>0</v>
      </c>
      <c r="P31" s="41">
        <f t="shared" si="2"/>
        <v>0</v>
      </c>
      <c r="Q31" s="55">
        <f t="shared" si="2"/>
        <v>0</v>
      </c>
      <c r="R31" s="41"/>
      <c r="S31"/>
      <c r="T31"/>
    </row>
    <row r="32" spans="1:20" ht="15" customHeight="1">
      <c r="A32" s="30"/>
      <c r="B32" s="11"/>
      <c r="D32" s="42"/>
      <c r="E32" s="42"/>
      <c r="F32" s="42"/>
      <c r="G32" s="42"/>
      <c r="I32" s="30"/>
      <c r="J32" s="30"/>
      <c r="K32" s="30"/>
      <c r="L32" s="43"/>
      <c r="M32" s="43"/>
      <c r="N32" s="43"/>
      <c r="O32" s="43"/>
      <c r="P32" s="43"/>
      <c r="Q32" s="56" t="s">
        <v>48</v>
      </c>
      <c r="R32"/>
      <c r="S32"/>
      <c r="T32"/>
    </row>
    <row r="33" spans="1:20" ht="15" customHeight="1">
      <c r="A33" s="11" t="s">
        <v>27</v>
      </c>
      <c r="B33" s="11"/>
      <c r="Q33" s="37"/>
      <c r="R33" s="67" t="s">
        <v>61</v>
      </c>
      <c r="S33"/>
      <c r="T33"/>
    </row>
    <row r="34" spans="1:20" ht="15" customHeight="1">
      <c r="A34" s="125" t="s">
        <v>2</v>
      </c>
      <c r="B34" s="70" t="s">
        <v>42</v>
      </c>
      <c r="C34" s="70" t="s">
        <v>21</v>
      </c>
      <c r="D34" s="73" t="s">
        <v>25</v>
      </c>
      <c r="E34" s="73"/>
      <c r="F34" s="73"/>
      <c r="G34" s="126"/>
      <c r="H34" s="125" t="s">
        <v>5</v>
      </c>
      <c r="I34" s="69" t="s">
        <v>20</v>
      </c>
      <c r="J34" s="69"/>
      <c r="K34" s="69"/>
      <c r="L34" s="110" t="s">
        <v>6</v>
      </c>
      <c r="M34" s="111"/>
      <c r="N34" s="112"/>
      <c r="O34" s="147" t="s">
        <v>26</v>
      </c>
      <c r="P34" s="148"/>
      <c r="Q34" s="69" t="s">
        <v>8</v>
      </c>
      <c r="R34" s="69"/>
      <c r="S34"/>
      <c r="T34"/>
    </row>
    <row r="35" spans="1:20" ht="15" customHeight="1">
      <c r="A35" s="125"/>
      <c r="B35" s="71"/>
      <c r="C35" s="71"/>
      <c r="D35" s="75"/>
      <c r="E35" s="75"/>
      <c r="F35" s="75"/>
      <c r="G35" s="127"/>
      <c r="H35" s="125"/>
      <c r="I35" s="34" t="s">
        <v>9</v>
      </c>
      <c r="J35" s="34" t="s">
        <v>10</v>
      </c>
      <c r="K35" s="34" t="s">
        <v>11</v>
      </c>
      <c r="L35" s="113"/>
      <c r="M35" s="114"/>
      <c r="N35" s="115"/>
      <c r="O35" s="149"/>
      <c r="P35" s="150"/>
      <c r="Q35" s="69"/>
      <c r="R35" s="69"/>
      <c r="S35"/>
      <c r="T35"/>
    </row>
    <row r="36" spans="1:20" ht="15" customHeight="1">
      <c r="A36" s="12">
        <v>1</v>
      </c>
      <c r="B36" s="13"/>
      <c r="C36" s="13"/>
      <c r="D36" s="116"/>
      <c r="E36" s="116"/>
      <c r="F36" s="116"/>
      <c r="G36" s="117"/>
      <c r="H36" s="13"/>
      <c r="I36" s="12"/>
      <c r="J36" s="12"/>
      <c r="K36" s="12"/>
      <c r="L36" s="100"/>
      <c r="M36" s="101"/>
      <c r="N36" s="102"/>
      <c r="O36" s="137"/>
      <c r="P36" s="138"/>
      <c r="Q36" s="133"/>
      <c r="R36" s="134"/>
      <c r="S36"/>
      <c r="T36"/>
    </row>
    <row r="37" spans="1:20" ht="15" customHeight="1">
      <c r="A37" s="27">
        <v>2</v>
      </c>
      <c r="B37" s="28"/>
      <c r="C37" s="28"/>
      <c r="D37" s="116"/>
      <c r="E37" s="116"/>
      <c r="F37" s="116"/>
      <c r="G37" s="117"/>
      <c r="H37" s="13"/>
      <c r="I37" s="12"/>
      <c r="J37" s="12"/>
      <c r="K37" s="12"/>
      <c r="L37" s="97"/>
      <c r="M37" s="98"/>
      <c r="N37" s="99"/>
      <c r="O37" s="137"/>
      <c r="P37" s="138"/>
      <c r="Q37" s="133"/>
      <c r="R37" s="134"/>
      <c r="S37"/>
      <c r="T37"/>
    </row>
    <row r="38" spans="1:20" ht="15" customHeight="1">
      <c r="A38" s="12">
        <v>3</v>
      </c>
      <c r="B38" s="28"/>
      <c r="C38" s="28"/>
      <c r="D38" s="116"/>
      <c r="E38" s="116"/>
      <c r="F38" s="116"/>
      <c r="G38" s="117"/>
      <c r="H38" s="28"/>
      <c r="I38" s="27"/>
      <c r="J38" s="27"/>
      <c r="K38" s="27"/>
      <c r="L38" s="100"/>
      <c r="M38" s="101"/>
      <c r="N38" s="102"/>
      <c r="O38" s="137"/>
      <c r="P38" s="138"/>
      <c r="Q38" s="133"/>
      <c r="R38" s="134"/>
      <c r="S38"/>
      <c r="T38"/>
    </row>
    <row r="39" spans="1:20" ht="15" customHeight="1">
      <c r="A39" s="27">
        <v>4</v>
      </c>
      <c r="B39" s="28"/>
      <c r="C39" s="28"/>
      <c r="D39" s="116"/>
      <c r="E39" s="116"/>
      <c r="F39" s="116"/>
      <c r="G39" s="117"/>
      <c r="H39" s="13"/>
      <c r="I39" s="12"/>
      <c r="J39" s="12"/>
      <c r="K39" s="12"/>
      <c r="L39" s="100"/>
      <c r="M39" s="101"/>
      <c r="N39" s="102"/>
      <c r="O39" s="137"/>
      <c r="P39" s="138"/>
      <c r="Q39" s="133"/>
      <c r="R39" s="134"/>
      <c r="S39"/>
      <c r="T39"/>
    </row>
    <row r="40" spans="1:20" s="37" customFormat="1" ht="15" customHeight="1">
      <c r="A40" s="12">
        <v>5</v>
      </c>
      <c r="B40" s="28"/>
      <c r="C40" s="28"/>
      <c r="D40" s="116"/>
      <c r="E40" s="116"/>
      <c r="F40" s="116"/>
      <c r="G40" s="117"/>
      <c r="H40" s="13"/>
      <c r="I40" s="12"/>
      <c r="J40" s="12"/>
      <c r="K40" s="12"/>
      <c r="L40" s="97"/>
      <c r="M40" s="98"/>
      <c r="N40" s="99"/>
      <c r="O40" s="137"/>
      <c r="P40" s="138"/>
      <c r="Q40" s="133"/>
      <c r="R40" s="134"/>
      <c r="S40"/>
    </row>
    <row r="41" spans="1:20" s="37" customFormat="1" ht="15" customHeight="1">
      <c r="A41" s="27">
        <v>6</v>
      </c>
      <c r="B41" s="28"/>
      <c r="C41" s="28"/>
      <c r="D41" s="116"/>
      <c r="E41" s="116"/>
      <c r="F41" s="116"/>
      <c r="G41" s="117"/>
      <c r="H41" s="28"/>
      <c r="I41" s="27"/>
      <c r="J41" s="27"/>
      <c r="K41" s="27"/>
      <c r="L41" s="100"/>
      <c r="M41" s="101"/>
      <c r="N41" s="102"/>
      <c r="O41" s="137"/>
      <c r="P41" s="138"/>
      <c r="Q41" s="133"/>
      <c r="R41" s="134"/>
      <c r="S41"/>
    </row>
    <row r="42" spans="1:20" s="37" customFormat="1" ht="15" customHeight="1">
      <c r="A42" s="12">
        <v>7</v>
      </c>
      <c r="B42" s="28"/>
      <c r="C42" s="28"/>
      <c r="D42" s="116"/>
      <c r="E42" s="116"/>
      <c r="F42" s="116"/>
      <c r="G42" s="117"/>
      <c r="H42" s="28"/>
      <c r="I42" s="27"/>
      <c r="J42" s="27"/>
      <c r="K42" s="27"/>
      <c r="L42" s="100"/>
      <c r="M42" s="101"/>
      <c r="N42" s="102"/>
      <c r="O42" s="137"/>
      <c r="P42" s="138"/>
      <c r="Q42" s="133"/>
      <c r="R42" s="134"/>
      <c r="S42"/>
    </row>
    <row r="43" spans="1:20" s="37" customFormat="1" ht="15" customHeight="1">
      <c r="A43" s="27">
        <v>8</v>
      </c>
      <c r="B43" s="28"/>
      <c r="C43" s="28"/>
      <c r="D43" s="116"/>
      <c r="E43" s="116"/>
      <c r="F43" s="116"/>
      <c r="G43" s="117"/>
      <c r="H43" s="28"/>
      <c r="I43" s="27"/>
      <c r="J43" s="27"/>
      <c r="K43" s="27"/>
      <c r="L43" s="97"/>
      <c r="M43" s="98"/>
      <c r="N43" s="99"/>
      <c r="O43" s="137"/>
      <c r="P43" s="138"/>
      <c r="Q43" s="133"/>
      <c r="R43" s="134"/>
      <c r="S43"/>
    </row>
    <row r="44" spans="1:20" s="37" customFormat="1" ht="15" customHeight="1">
      <c r="A44" s="12">
        <v>9</v>
      </c>
      <c r="B44" s="28"/>
      <c r="C44" s="28"/>
      <c r="D44" s="116"/>
      <c r="E44" s="116"/>
      <c r="F44" s="116"/>
      <c r="G44" s="117"/>
      <c r="H44" s="28"/>
      <c r="I44" s="27"/>
      <c r="J44" s="27"/>
      <c r="K44" s="27"/>
      <c r="L44" s="100"/>
      <c r="M44" s="101"/>
      <c r="N44" s="102"/>
      <c r="O44" s="137"/>
      <c r="P44" s="138"/>
      <c r="Q44" s="133"/>
      <c r="R44" s="134"/>
      <c r="S44"/>
    </row>
    <row r="45" spans="1:20" s="37" customFormat="1" ht="15" customHeight="1" thickBot="1">
      <c r="A45" s="22">
        <v>10</v>
      </c>
      <c r="B45" s="23"/>
      <c r="C45" s="23"/>
      <c r="D45" s="130"/>
      <c r="E45" s="130"/>
      <c r="F45" s="130"/>
      <c r="G45" s="131"/>
      <c r="H45" s="23"/>
      <c r="I45" s="22"/>
      <c r="J45" s="22"/>
      <c r="K45" s="22"/>
      <c r="L45" s="103"/>
      <c r="M45" s="104"/>
      <c r="N45" s="105"/>
      <c r="O45" s="103"/>
      <c r="P45" s="105"/>
      <c r="Q45" s="145"/>
      <c r="R45" s="146"/>
      <c r="S45"/>
    </row>
    <row r="46" spans="1:20" ht="14.25" thickTop="1">
      <c r="A46" s="40"/>
      <c r="B46" s="25"/>
      <c r="C46" s="44"/>
      <c r="D46" s="75"/>
      <c r="E46" s="75"/>
      <c r="F46" s="75"/>
      <c r="G46" s="127"/>
      <c r="H46" s="44"/>
      <c r="I46" s="45"/>
      <c r="J46" s="45"/>
      <c r="K46" s="45"/>
      <c r="L46" s="90">
        <f>SUM(L36:L45)</f>
        <v>0</v>
      </c>
      <c r="M46" s="91"/>
      <c r="N46" s="92"/>
      <c r="O46" s="135">
        <f>SUM(O36:O45)</f>
        <v>0</v>
      </c>
      <c r="P46" s="136"/>
      <c r="Q46" s="142"/>
      <c r="R46" s="143"/>
      <c r="S46"/>
      <c r="T46"/>
    </row>
    <row r="47" spans="1:20">
      <c r="A47" s="30"/>
      <c r="B47" s="11"/>
      <c r="D47" s="42"/>
      <c r="E47" s="42"/>
      <c r="F47" s="42"/>
      <c r="G47" s="42"/>
      <c r="I47" s="30"/>
      <c r="J47" s="30"/>
      <c r="K47" s="30"/>
      <c r="L47" s="46"/>
      <c r="O47" s="141" t="s">
        <v>47</v>
      </c>
      <c r="P47" s="141"/>
      <c r="Q47" s="46"/>
      <c r="R47"/>
      <c r="S47"/>
      <c r="T47"/>
    </row>
    <row r="48" spans="1:20">
      <c r="A48" s="11"/>
      <c r="B48" s="11"/>
    </row>
    <row r="49" spans="1:19">
      <c r="A49" s="11" t="s">
        <v>14</v>
      </c>
      <c r="B49" s="11"/>
    </row>
    <row r="50" spans="1:19" ht="14.25" thickBot="1">
      <c r="A50" s="11"/>
      <c r="B50" s="83" t="s">
        <v>56</v>
      </c>
      <c r="C50" s="83"/>
      <c r="D50" s="84">
        <f>O31</f>
        <v>0</v>
      </c>
      <c r="E50" s="84"/>
      <c r="F50" s="84"/>
      <c r="G50" s="83" t="s">
        <v>15</v>
      </c>
      <c r="H50" s="83"/>
      <c r="I50" s="83" t="s">
        <v>12</v>
      </c>
      <c r="J50" s="83"/>
      <c r="K50" s="84">
        <f>L46</f>
        <v>0</v>
      </c>
      <c r="L50" s="84"/>
      <c r="M50" s="30" t="s">
        <v>16</v>
      </c>
      <c r="N50" s="87">
        <f>D50+K50</f>
        <v>0</v>
      </c>
      <c r="O50" s="87"/>
    </row>
    <row r="51" spans="1:19">
      <c r="A51" s="11"/>
      <c r="B51" s="47"/>
      <c r="C51" s="47"/>
      <c r="D51" s="29"/>
      <c r="E51" s="29"/>
      <c r="F51" s="30"/>
      <c r="G51" s="30"/>
      <c r="H51" s="30"/>
      <c r="I51" s="29"/>
      <c r="J51" s="30"/>
      <c r="K51" s="30"/>
      <c r="L51" s="30"/>
      <c r="O51" s="10"/>
    </row>
    <row r="52" spans="1:19">
      <c r="A52" s="11" t="s">
        <v>17</v>
      </c>
      <c r="B52" s="11"/>
    </row>
    <row r="53" spans="1:19">
      <c r="A53" s="11"/>
      <c r="B53" s="11" t="s">
        <v>54</v>
      </c>
      <c r="E53" s="84">
        <f>ROUNDDOWN(Q31+O46,-3)</f>
        <v>0</v>
      </c>
      <c r="F53" s="84"/>
      <c r="G53" s="84"/>
      <c r="H53" s="83" t="s">
        <v>59</v>
      </c>
      <c r="I53" s="83"/>
      <c r="J53" s="83"/>
      <c r="K53" s="94">
        <f>ROUNDDOWN(E53*0.014,-2)</f>
        <v>0</v>
      </c>
      <c r="L53" s="94"/>
      <c r="N53" s="11" t="s">
        <v>31</v>
      </c>
    </row>
    <row r="54" spans="1:19">
      <c r="A54" s="11"/>
      <c r="E54" s="96" t="s">
        <v>49</v>
      </c>
      <c r="F54" s="96"/>
      <c r="G54" s="96"/>
      <c r="K54" s="73" t="s">
        <v>46</v>
      </c>
      <c r="L54" s="73"/>
      <c r="N54" s="93" t="s">
        <v>35</v>
      </c>
      <c r="O54" s="93"/>
    </row>
    <row r="55" spans="1:19">
      <c r="A55" s="11"/>
      <c r="E55" s="68" t="s">
        <v>62</v>
      </c>
      <c r="F55" s="68"/>
      <c r="G55" s="68"/>
      <c r="S55"/>
    </row>
    <row r="56" spans="1:19">
      <c r="A56" s="11"/>
      <c r="B56" s="11"/>
      <c r="I56" s="48"/>
      <c r="J56" s="48"/>
      <c r="K56" s="37"/>
      <c r="M56" s="30" t="s">
        <v>18</v>
      </c>
      <c r="N56" s="88" t="str">
        <f>VLOOKUP(N54,参照!B2:C7,2,FALSE)</f>
        <v>｛（１）＋（２）｝÷２</v>
      </c>
      <c r="O56" s="88"/>
    </row>
    <row r="57" spans="1:19">
      <c r="A57" s="11"/>
      <c r="B57" s="11" t="s">
        <v>43</v>
      </c>
      <c r="E57" s="84">
        <f>ROUNDDOWN(O46,-3)</f>
        <v>0</v>
      </c>
      <c r="F57" s="84"/>
      <c r="G57" s="84"/>
      <c r="H57" s="83" t="s">
        <v>60</v>
      </c>
      <c r="I57" s="83"/>
      <c r="J57" s="83"/>
      <c r="K57" s="94">
        <f>ROUNDDOWN(E57*0.003,-2)</f>
        <v>0</v>
      </c>
      <c r="L57" s="94"/>
    </row>
    <row r="58" spans="1:19" ht="14.25" thickBot="1">
      <c r="A58" s="11"/>
      <c r="E58" s="85" t="s">
        <v>52</v>
      </c>
      <c r="F58" s="85"/>
      <c r="G58" s="85"/>
      <c r="I58" s="48"/>
      <c r="J58" s="48"/>
      <c r="K58" s="73" t="s">
        <v>46</v>
      </c>
      <c r="L58" s="73"/>
      <c r="M58" s="54"/>
      <c r="N58" s="87">
        <f>(K53+K57)*VLOOKUP(N54,参照!B2:D7,3,FALSE)</f>
        <v>0</v>
      </c>
      <c r="O58" s="87"/>
    </row>
    <row r="59" spans="1:19">
      <c r="A59" s="11"/>
      <c r="E59" s="68" t="s">
        <v>62</v>
      </c>
      <c r="F59" s="68"/>
      <c r="G59" s="68"/>
      <c r="I59" s="21"/>
      <c r="J59" s="21"/>
      <c r="N59" s="95"/>
      <c r="O59" s="95"/>
    </row>
    <row r="60" spans="1:19" ht="14.25" thickBot="1">
      <c r="A60" s="11"/>
      <c r="B60" s="11"/>
      <c r="P60" s="66" t="s">
        <v>19</v>
      </c>
      <c r="Q60" s="139">
        <f>ROUNDDOWN(N58,-3)</f>
        <v>0</v>
      </c>
      <c r="R60" s="139"/>
    </row>
    <row r="61" spans="1:19" ht="14.25" thickTop="1">
      <c r="P61"/>
      <c r="Q61" s="140" t="s">
        <v>40</v>
      </c>
      <c r="R61" s="140"/>
    </row>
  </sheetData>
  <mergeCells count="143">
    <mergeCell ref="Q60:R60"/>
    <mergeCell ref="Q61:R61"/>
    <mergeCell ref="N50:O50"/>
    <mergeCell ref="O47:P47"/>
    <mergeCell ref="Q46:R46"/>
    <mergeCell ref="P1:R1"/>
    <mergeCell ref="Q45:R45"/>
    <mergeCell ref="Q37:R37"/>
    <mergeCell ref="Q38:R38"/>
    <mergeCell ref="Q40:R40"/>
    <mergeCell ref="Q41:R41"/>
    <mergeCell ref="Q43:R43"/>
    <mergeCell ref="Q44:R44"/>
    <mergeCell ref="O34:P35"/>
    <mergeCell ref="O36:P36"/>
    <mergeCell ref="O37:P37"/>
    <mergeCell ref="O38:P38"/>
    <mergeCell ref="O39:P39"/>
    <mergeCell ref="P4:P5"/>
    <mergeCell ref="Q4:Q5"/>
    <mergeCell ref="M21:N21"/>
    <mergeCell ref="M22:N22"/>
    <mergeCell ref="M23:N23"/>
    <mergeCell ref="M24:N24"/>
    <mergeCell ref="R4:R5"/>
    <mergeCell ref="Q34:R35"/>
    <mergeCell ref="Q36:R36"/>
    <mergeCell ref="Q39:R39"/>
    <mergeCell ref="Q42:R42"/>
    <mergeCell ref="O46:P46"/>
    <mergeCell ref="O40:P40"/>
    <mergeCell ref="O41:P41"/>
    <mergeCell ref="O42:P42"/>
    <mergeCell ref="O43:P43"/>
    <mergeCell ref="O44:P44"/>
    <mergeCell ref="O45:P45"/>
    <mergeCell ref="D45:G45"/>
    <mergeCell ref="D46:G46"/>
    <mergeCell ref="B50:C50"/>
    <mergeCell ref="D50:F50"/>
    <mergeCell ref="D36:G36"/>
    <mergeCell ref="D37:G37"/>
    <mergeCell ref="D38:G38"/>
    <mergeCell ref="D39:G39"/>
    <mergeCell ref="D40:G40"/>
    <mergeCell ref="D41:G41"/>
    <mergeCell ref="D42:G42"/>
    <mergeCell ref="G50:H50"/>
    <mergeCell ref="D43:G43"/>
    <mergeCell ref="D44:G44"/>
    <mergeCell ref="I34:K34"/>
    <mergeCell ref="D31:G31"/>
    <mergeCell ref="A34:A35"/>
    <mergeCell ref="B34:B35"/>
    <mergeCell ref="C34:C35"/>
    <mergeCell ref="D34:G35"/>
    <mergeCell ref="H34:H35"/>
    <mergeCell ref="D25:G25"/>
    <mergeCell ref="D26:G26"/>
    <mergeCell ref="D27:G27"/>
    <mergeCell ref="D28:G28"/>
    <mergeCell ref="D29:G29"/>
    <mergeCell ref="D30:G30"/>
    <mergeCell ref="D21:G21"/>
    <mergeCell ref="D22:G22"/>
    <mergeCell ref="D23:G23"/>
    <mergeCell ref="D24:G24"/>
    <mergeCell ref="D13:G13"/>
    <mergeCell ref="D14:G14"/>
    <mergeCell ref="D15:G15"/>
    <mergeCell ref="D16:G16"/>
    <mergeCell ref="D17:G17"/>
    <mergeCell ref="D18:G18"/>
    <mergeCell ref="A4:A5"/>
    <mergeCell ref="B4:B5"/>
    <mergeCell ref="C4:C5"/>
    <mergeCell ref="D4:G5"/>
    <mergeCell ref="H4:H5"/>
    <mergeCell ref="I4:K4"/>
    <mergeCell ref="D7:G7"/>
    <mergeCell ref="D8:G8"/>
    <mergeCell ref="D9:G9"/>
    <mergeCell ref="D10:G10"/>
    <mergeCell ref="D11:G11"/>
    <mergeCell ref="D12:G12"/>
    <mergeCell ref="L4:L5"/>
    <mergeCell ref="O4:O5"/>
    <mergeCell ref="D6:G6"/>
    <mergeCell ref="D19:G19"/>
    <mergeCell ref="D20:G20"/>
    <mergeCell ref="M4:N5"/>
    <mergeCell ref="M6:N6"/>
    <mergeCell ref="M7:N7"/>
    <mergeCell ref="M8:N8"/>
    <mergeCell ref="M9:N9"/>
    <mergeCell ref="M10:N10"/>
    <mergeCell ref="M11:N11"/>
    <mergeCell ref="M12:N12"/>
    <mergeCell ref="M13:N13"/>
    <mergeCell ref="M14:N14"/>
    <mergeCell ref="M15:N15"/>
    <mergeCell ref="M16:N16"/>
    <mergeCell ref="M17:N17"/>
    <mergeCell ref="M18:N18"/>
    <mergeCell ref="M19:N19"/>
    <mergeCell ref="M20:N20"/>
    <mergeCell ref="M25:N25"/>
    <mergeCell ref="M26:N26"/>
    <mergeCell ref="M27:N27"/>
    <mergeCell ref="M28:N28"/>
    <mergeCell ref="M29:N29"/>
    <mergeCell ref="M30:N30"/>
    <mergeCell ref="M31:N31"/>
    <mergeCell ref="L34:N35"/>
    <mergeCell ref="L36:N36"/>
    <mergeCell ref="L37:N37"/>
    <mergeCell ref="L38:N38"/>
    <mergeCell ref="L39:N39"/>
    <mergeCell ref="L40:N40"/>
    <mergeCell ref="L41:N41"/>
    <mergeCell ref="L42:N42"/>
    <mergeCell ref="L43:N43"/>
    <mergeCell ref="L44:N44"/>
    <mergeCell ref="L45:N45"/>
    <mergeCell ref="E55:G55"/>
    <mergeCell ref="E59:G59"/>
    <mergeCell ref="L46:N46"/>
    <mergeCell ref="N54:O54"/>
    <mergeCell ref="N56:O56"/>
    <mergeCell ref="N58:O58"/>
    <mergeCell ref="K54:L54"/>
    <mergeCell ref="K57:L57"/>
    <mergeCell ref="K53:L53"/>
    <mergeCell ref="N59:O59"/>
    <mergeCell ref="H57:J57"/>
    <mergeCell ref="K50:L50"/>
    <mergeCell ref="K58:L58"/>
    <mergeCell ref="H53:J53"/>
    <mergeCell ref="I50:J50"/>
    <mergeCell ref="E57:G57"/>
    <mergeCell ref="E58:G58"/>
    <mergeCell ref="E53:G53"/>
    <mergeCell ref="E54:G54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B30469F2-2B6B-413B-A7D7-702A83860E78}">
          <x14:formula1>
            <xm:f>参照!$B$2:$B$7</xm:f>
          </x14:formula1>
          <xm:sqref>N54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8A29D-44BA-4FE3-B919-5F6AE261CFD9}">
  <dimension ref="B1:D7"/>
  <sheetViews>
    <sheetView workbookViewId="0"/>
  </sheetViews>
  <sheetFormatPr defaultRowHeight="13.5"/>
  <cols>
    <col min="2" max="2" width="18.375" bestFit="1" customWidth="1"/>
    <col min="3" max="3" width="15.5" bestFit="1" customWidth="1"/>
  </cols>
  <sheetData>
    <row r="1" spans="2:4">
      <c r="B1" s="152" t="s">
        <v>55</v>
      </c>
      <c r="C1" s="153"/>
      <c r="D1" s="154"/>
    </row>
    <row r="2" spans="2:4">
      <c r="B2" s="61" t="s">
        <v>45</v>
      </c>
      <c r="C2" s="60"/>
      <c r="D2" s="62">
        <v>0</v>
      </c>
    </row>
    <row r="3" spans="2:4">
      <c r="B3" s="61" t="s">
        <v>32</v>
      </c>
      <c r="C3" s="60" t="s">
        <v>38</v>
      </c>
      <c r="D3" s="62">
        <v>1</v>
      </c>
    </row>
    <row r="4" spans="2:4">
      <c r="B4" s="61" t="s">
        <v>33</v>
      </c>
      <c r="C4" s="60" t="s">
        <v>38</v>
      </c>
      <c r="D4" s="62">
        <v>1</v>
      </c>
    </row>
    <row r="5" spans="2:4">
      <c r="B5" s="61" t="s">
        <v>36</v>
      </c>
      <c r="C5" s="60" t="s">
        <v>38</v>
      </c>
      <c r="D5" s="62">
        <v>1</v>
      </c>
    </row>
    <row r="6" spans="2:4">
      <c r="B6" s="61" t="s">
        <v>34</v>
      </c>
      <c r="C6" s="60" t="s">
        <v>38</v>
      </c>
      <c r="D6" s="62">
        <v>1</v>
      </c>
    </row>
    <row r="7" spans="2:4">
      <c r="B7" s="63" t="s">
        <v>35</v>
      </c>
      <c r="C7" s="64" t="s">
        <v>37</v>
      </c>
      <c r="D7" s="65">
        <v>0.5</v>
      </c>
    </row>
  </sheetData>
  <mergeCells count="1">
    <mergeCell ref="B1:D1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内製なし</vt:lpstr>
      <vt:lpstr>内製あり</vt:lpstr>
      <vt:lpstr>参照</vt:lpstr>
      <vt:lpstr>内製あり!Print_Area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2021-11-11T09:57:04Z</dcterms:created>
  <dcterms:modified xsi:type="dcterms:W3CDTF">2025-04-11T00:52:59Z</dcterms:modified>
</cp:coreProperties>
</file>