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7" activeTab="18"/>
  </bookViews>
  <sheets>
    <sheet name="M1" sheetId="2" r:id="rId1"/>
    <sheet name="M2M3" sheetId="3" r:id="rId2"/>
    <sheet name="M4M5" sheetId="4" r:id="rId3"/>
    <sheet name="M6" sheetId="5" r:id="rId4"/>
    <sheet name="M7" sheetId="6" r:id="rId5"/>
    <sheet name="M8" sheetId="7" r:id="rId6"/>
    <sheet name="M9" sheetId="8" r:id="rId7"/>
    <sheet name="M10M11M12M13M14" sheetId="9" r:id="rId8"/>
    <sheet name="M15M6" sheetId="10" r:id="rId9"/>
    <sheet name="M17M18" sheetId="17" r:id="rId10"/>
    <sheet name="M19M20" sheetId="11" r:id="rId11"/>
    <sheet name="M21M22M23" sheetId="16" r:id="rId12"/>
    <sheet name="M24M25M26M27" sheetId="13" r:id="rId13"/>
    <sheet name="M28M29" sheetId="14" r:id="rId14"/>
    <sheet name="M30M31M32" sheetId="15" r:id="rId15"/>
    <sheet name="M33(1)(2)" sheetId="19" r:id="rId16"/>
    <sheet name="M33(3)" sheetId="20" r:id="rId17"/>
    <sheet name="M33(4)" sheetId="21" r:id="rId18"/>
    <sheet name="M33(5)-(7)" sheetId="26" r:id="rId19"/>
    <sheet name="M34M35M36M37M38" sheetId="22" r:id="rId20"/>
    <sheet name="M39M40" sheetId="23" r:id="rId21"/>
    <sheet name="M41" sheetId="24" r:id="rId22"/>
    <sheet name="文化財" sheetId="25" r:id="rId23"/>
  </sheets>
  <definedNames>
    <definedName name="_xlnm.Print_Area" localSheetId="0">'M1'!$A$1:$V$36</definedName>
    <definedName name="_xlnm.Print_Area" localSheetId="7">M10M11M12M13M14!$A$1:$P$82</definedName>
    <definedName name="_xlnm.Print_Area" localSheetId="10">M19M20!$A$1:$O$28</definedName>
    <definedName name="_xlnm.Print_Area" localSheetId="11">M21M22M23!$A$1:$H$44</definedName>
    <definedName name="_xlnm.Print_Area" localSheetId="12">M24M25M26M27!$A$1:$N$38</definedName>
    <definedName name="_xlnm.Print_Area" localSheetId="13">M28M29!$A$1:$Q$37</definedName>
    <definedName name="_xlnm.Print_Area" localSheetId="1">M2M3!$A$1:$S$38</definedName>
    <definedName name="_xlnm.Print_Area" localSheetId="15">'M33(1)(2)'!$A$1:$Q$50</definedName>
    <definedName name="_xlnm.Print_Area" localSheetId="16">'M33(3)'!$A$1:$K$58</definedName>
    <definedName name="_xlnm.Print_Area" localSheetId="17">'M33(4)'!$A$1:$K$94</definedName>
    <definedName name="_xlnm.Print_Area" localSheetId="18">'M33(5)-(7)'!$A$1:$K$94</definedName>
    <definedName name="_xlnm.Print_Area" localSheetId="20">M39M40!$A$1:$H$52</definedName>
    <definedName name="_xlnm.Print_Area" localSheetId="21">'M41'!$A$1:$H$27</definedName>
    <definedName name="_xlnm.Print_Area" localSheetId="2">M4M5!$A$1:$U$49</definedName>
    <definedName name="_xlnm.Print_Area" localSheetId="3">'M6'!$B$1:$P$21</definedName>
    <definedName name="_xlnm.Print_Area" localSheetId="4">'M7'!$A$1:$U$19</definedName>
    <definedName name="_xlnm.Print_Area" localSheetId="5">'M8'!$A$1:$Q$32</definedName>
    <definedName name="_xlnm.Print_Area" localSheetId="22">文化財!$A$1:$G$119</definedName>
  </definedNames>
  <calcPr calcId="152511"/>
</workbook>
</file>

<file path=xl/calcChain.xml><?xml version="1.0" encoding="utf-8"?>
<calcChain xmlns="http://schemas.openxmlformats.org/spreadsheetml/2006/main">
  <c r="I72" i="26" l="1"/>
  <c r="I69" i="26"/>
  <c r="I68" i="26"/>
  <c r="I63" i="26"/>
  <c r="I60" i="26"/>
  <c r="I59" i="26"/>
  <c r="I55" i="26"/>
  <c r="I52" i="26"/>
  <c r="I51" i="26"/>
  <c r="J44" i="26"/>
  <c r="J43" i="26"/>
  <c r="G42" i="26"/>
  <c r="G45" i="26" s="1"/>
  <c r="H41" i="26"/>
  <c r="G41" i="26"/>
  <c r="E41" i="26"/>
  <c r="D41" i="26"/>
  <c r="K40" i="26"/>
  <c r="J40" i="26"/>
  <c r="I40" i="26"/>
  <c r="K39" i="26"/>
  <c r="K41" i="26" s="1"/>
  <c r="J39" i="26"/>
  <c r="J41" i="26" s="1"/>
  <c r="I39" i="26"/>
  <c r="H38" i="26"/>
  <c r="G38" i="26"/>
  <c r="F38" i="26"/>
  <c r="E38" i="26"/>
  <c r="D38" i="26"/>
  <c r="C38" i="26"/>
  <c r="D42" i="26" s="1"/>
  <c r="D45" i="26" s="1"/>
  <c r="K37" i="26"/>
  <c r="J37" i="26"/>
  <c r="I37" i="26"/>
  <c r="K36" i="26"/>
  <c r="J36" i="26"/>
  <c r="I36" i="26"/>
  <c r="K35" i="26"/>
  <c r="J35" i="26"/>
  <c r="I35" i="26"/>
  <c r="K34" i="26"/>
  <c r="J34" i="26"/>
  <c r="I34" i="26"/>
  <c r="K33" i="26"/>
  <c r="J33" i="26"/>
  <c r="I33" i="26"/>
  <c r="K32" i="26"/>
  <c r="J32" i="26"/>
  <c r="I32" i="26"/>
  <c r="K31" i="26"/>
  <c r="J31" i="26"/>
  <c r="I31" i="26"/>
  <c r="K30" i="26"/>
  <c r="J30" i="26"/>
  <c r="I30" i="26"/>
  <c r="K29" i="26"/>
  <c r="J29" i="26"/>
  <c r="I29" i="26"/>
  <c r="K28" i="26"/>
  <c r="J28" i="26"/>
  <c r="I28" i="26"/>
  <c r="I38" i="26" s="1"/>
  <c r="K27" i="26"/>
  <c r="K38" i="26" s="1"/>
  <c r="J27" i="26"/>
  <c r="J38" i="26" s="1"/>
  <c r="I27" i="26"/>
  <c r="G20" i="26"/>
  <c r="G23" i="26" s="1"/>
  <c r="K19" i="26"/>
  <c r="J19" i="26"/>
  <c r="I19" i="26"/>
  <c r="H19" i="26"/>
  <c r="G19" i="26"/>
  <c r="F19" i="26"/>
  <c r="E19" i="26"/>
  <c r="D19" i="26"/>
  <c r="K16" i="26"/>
  <c r="J16" i="26"/>
  <c r="I16" i="26"/>
  <c r="J20" i="26" s="1"/>
  <c r="J23" i="26" s="1"/>
  <c r="H16" i="26"/>
  <c r="G16" i="26"/>
  <c r="F16" i="26"/>
  <c r="E16" i="26"/>
  <c r="D16" i="26"/>
  <c r="C16" i="26"/>
  <c r="D20" i="26" s="1"/>
  <c r="D5" i="24"/>
  <c r="B38" i="23"/>
  <c r="B41" i="22"/>
  <c r="H41" i="22" s="1"/>
  <c r="B40" i="22"/>
  <c r="H40" i="22" s="1"/>
  <c r="H30" i="22"/>
  <c r="B30" i="22"/>
  <c r="B19" i="22"/>
  <c r="I72" i="21"/>
  <c r="I69" i="21"/>
  <c r="I68" i="21"/>
  <c r="I63" i="21"/>
  <c r="I60" i="21"/>
  <c r="I59" i="21"/>
  <c r="I55" i="21"/>
  <c r="I52" i="21"/>
  <c r="I51" i="21"/>
  <c r="J44" i="21"/>
  <c r="J43" i="21"/>
  <c r="J41" i="21"/>
  <c r="H41" i="21"/>
  <c r="G41" i="21"/>
  <c r="E41" i="21"/>
  <c r="D41" i="21"/>
  <c r="K40" i="21"/>
  <c r="J40" i="21"/>
  <c r="I40" i="21"/>
  <c r="K39" i="21"/>
  <c r="K41" i="21" s="1"/>
  <c r="J39" i="21"/>
  <c r="I39" i="21"/>
  <c r="H38" i="21"/>
  <c r="G38" i="21"/>
  <c r="F38" i="21"/>
  <c r="G42" i="21" s="1"/>
  <c r="G45" i="21" s="1"/>
  <c r="E38" i="21"/>
  <c r="D38" i="21"/>
  <c r="D42" i="21" s="1"/>
  <c r="D45" i="21" s="1"/>
  <c r="C38" i="21"/>
  <c r="K37" i="21"/>
  <c r="J37" i="21"/>
  <c r="I37" i="21"/>
  <c r="K36" i="21"/>
  <c r="J36" i="21"/>
  <c r="I36" i="21"/>
  <c r="K35" i="21"/>
  <c r="J35" i="21"/>
  <c r="I35" i="21"/>
  <c r="K34" i="21"/>
  <c r="J34" i="21"/>
  <c r="I34" i="21"/>
  <c r="K33" i="21"/>
  <c r="J33" i="21"/>
  <c r="I33" i="21"/>
  <c r="K32" i="21"/>
  <c r="J32" i="21"/>
  <c r="I32" i="21"/>
  <c r="K31" i="21"/>
  <c r="J31" i="21"/>
  <c r="I31" i="21"/>
  <c r="K30" i="21"/>
  <c r="J30" i="21"/>
  <c r="I30" i="21"/>
  <c r="K29" i="21"/>
  <c r="J29" i="21"/>
  <c r="I29" i="21"/>
  <c r="K28" i="21"/>
  <c r="J28" i="21"/>
  <c r="J38" i="21" s="1"/>
  <c r="I28" i="21"/>
  <c r="K27" i="21"/>
  <c r="K38" i="21" s="1"/>
  <c r="J27" i="21"/>
  <c r="I27" i="21"/>
  <c r="I38" i="21" s="1"/>
  <c r="K19" i="21"/>
  <c r="J19" i="21"/>
  <c r="I19" i="21"/>
  <c r="H19" i="21"/>
  <c r="G19" i="21"/>
  <c r="F19" i="21"/>
  <c r="E19" i="21"/>
  <c r="D19" i="21"/>
  <c r="K16" i="21"/>
  <c r="J16" i="21"/>
  <c r="J20" i="21" s="1"/>
  <c r="J23" i="21" s="1"/>
  <c r="I16" i="21"/>
  <c r="H16" i="21"/>
  <c r="G16" i="21"/>
  <c r="F16" i="21"/>
  <c r="G20" i="21" s="1"/>
  <c r="G23" i="21" s="1"/>
  <c r="E16" i="21"/>
  <c r="D16" i="21"/>
  <c r="D20" i="21" s="1"/>
  <c r="C16" i="21"/>
  <c r="G56" i="20"/>
  <c r="D56" i="20"/>
  <c r="J55" i="20"/>
  <c r="J54" i="20"/>
  <c r="J53" i="20"/>
  <c r="J52" i="20"/>
  <c r="J51" i="20"/>
  <c r="J50" i="20"/>
  <c r="J56" i="20" s="1"/>
  <c r="J49" i="20"/>
  <c r="H47" i="20"/>
  <c r="G47" i="20"/>
  <c r="F47" i="20"/>
  <c r="E47" i="20"/>
  <c r="D47" i="20"/>
  <c r="C47" i="20"/>
  <c r="K46" i="20"/>
  <c r="J46" i="20"/>
  <c r="I46" i="20"/>
  <c r="K45" i="20"/>
  <c r="K47" i="20" s="1"/>
  <c r="J45" i="20"/>
  <c r="I45" i="20"/>
  <c r="I47" i="20" s="1"/>
  <c r="H44" i="20"/>
  <c r="G44" i="20"/>
  <c r="F44" i="20"/>
  <c r="G48" i="20" s="1"/>
  <c r="G57" i="20" s="1"/>
  <c r="E44" i="20"/>
  <c r="D44" i="20"/>
  <c r="C44" i="20"/>
  <c r="D48" i="20" s="1"/>
  <c r="D57" i="20" s="1"/>
  <c r="K43" i="20"/>
  <c r="J43" i="20"/>
  <c r="I43" i="20"/>
  <c r="K42" i="20"/>
  <c r="J42" i="20"/>
  <c r="I42" i="20"/>
  <c r="K41" i="20"/>
  <c r="J41" i="20"/>
  <c r="I41" i="20"/>
  <c r="K40" i="20"/>
  <c r="J40" i="20"/>
  <c r="I40" i="20"/>
  <c r="K39" i="20"/>
  <c r="J39" i="20"/>
  <c r="I39" i="20"/>
  <c r="K38" i="20"/>
  <c r="J38" i="20"/>
  <c r="I38" i="20"/>
  <c r="K37" i="20"/>
  <c r="J37" i="20"/>
  <c r="I37" i="20"/>
  <c r="K36" i="20"/>
  <c r="J36" i="20"/>
  <c r="I36" i="20"/>
  <c r="K35" i="20"/>
  <c r="J35" i="20"/>
  <c r="I35" i="20"/>
  <c r="K34" i="20"/>
  <c r="K44" i="20" s="1"/>
  <c r="J34" i="20"/>
  <c r="I34" i="20"/>
  <c r="K33" i="20"/>
  <c r="J33" i="20"/>
  <c r="J44" i="20" s="1"/>
  <c r="I33" i="20"/>
  <c r="I44" i="20" s="1"/>
  <c r="J48" i="20" s="1"/>
  <c r="J57" i="20" s="1"/>
  <c r="J28" i="20"/>
  <c r="G28" i="20"/>
  <c r="D28" i="20"/>
  <c r="K19" i="20"/>
  <c r="J19" i="20"/>
  <c r="I19" i="20"/>
  <c r="H19" i="20"/>
  <c r="G19" i="20"/>
  <c r="F19" i="20"/>
  <c r="E19" i="20"/>
  <c r="D19" i="20"/>
  <c r="J47" i="20" s="1"/>
  <c r="C19" i="20"/>
  <c r="K16" i="20"/>
  <c r="J20" i="20" s="1"/>
  <c r="J29" i="20" s="1"/>
  <c r="J16" i="20"/>
  <c r="I16" i="20"/>
  <c r="H16" i="20"/>
  <c r="G16" i="20"/>
  <c r="F16" i="20"/>
  <c r="G20" i="20" s="1"/>
  <c r="G29" i="20" s="1"/>
  <c r="E16" i="20"/>
  <c r="D16" i="20"/>
  <c r="C16" i="20"/>
  <c r="D20" i="20" s="1"/>
  <c r="D29" i="20" s="1"/>
  <c r="P46" i="19"/>
  <c r="P49" i="19" s="1"/>
  <c r="J46" i="19"/>
  <c r="J49" i="19" s="1"/>
  <c r="F46" i="19"/>
  <c r="F49" i="19" s="1"/>
  <c r="D46" i="19"/>
  <c r="D49" i="19" s="1"/>
  <c r="D38" i="19"/>
  <c r="P35" i="19"/>
  <c r="P38" i="19" s="1"/>
  <c r="J35" i="19"/>
  <c r="J38" i="19" s="1"/>
  <c r="F35" i="19"/>
  <c r="F38" i="19" s="1"/>
  <c r="P24" i="19"/>
  <c r="P27" i="19" s="1"/>
  <c r="J24" i="19"/>
  <c r="J27" i="19" s="1"/>
  <c r="F24" i="19"/>
  <c r="F27" i="19" s="1"/>
  <c r="D24" i="19"/>
  <c r="D27" i="19" s="1"/>
  <c r="D23" i="26" l="1"/>
  <c r="J45" i="26" s="1"/>
  <c r="J42" i="26"/>
  <c r="J42" i="21"/>
  <c r="D23" i="21"/>
  <c r="J45" i="21" s="1"/>
  <c r="D26" i="17"/>
  <c r="C26" i="17"/>
  <c r="D25" i="17"/>
  <c r="C25" i="17"/>
  <c r="N7" i="17"/>
  <c r="M7" i="17"/>
  <c r="N6" i="17"/>
  <c r="M6" i="17"/>
  <c r="H24" i="16"/>
  <c r="G24" i="16"/>
  <c r="H23" i="16"/>
  <c r="G23" i="16"/>
  <c r="H11" i="16"/>
  <c r="G11" i="16"/>
  <c r="H10" i="16"/>
  <c r="G10" i="16"/>
  <c r="D10" i="15"/>
  <c r="C10" i="15"/>
  <c r="D7" i="15"/>
  <c r="C7" i="15"/>
  <c r="Q20" i="14"/>
  <c r="P20" i="14"/>
  <c r="J20" i="14"/>
  <c r="K8" i="14"/>
  <c r="K20" i="14" s="1"/>
  <c r="J8" i="14"/>
  <c r="N14" i="13"/>
  <c r="M14" i="13"/>
  <c r="N13" i="13"/>
  <c r="M13" i="13"/>
  <c r="N7" i="13"/>
  <c r="M7" i="13"/>
  <c r="O26" i="11"/>
  <c r="N26" i="11"/>
  <c r="O25" i="11"/>
  <c r="N25" i="11"/>
  <c r="O24" i="11"/>
  <c r="N24" i="11"/>
  <c r="O23" i="11"/>
  <c r="N23" i="11"/>
  <c r="O22" i="11"/>
  <c r="N22" i="11"/>
  <c r="O21" i="11"/>
  <c r="N21" i="11"/>
  <c r="O20" i="11"/>
  <c r="N20" i="11"/>
  <c r="O19" i="11"/>
  <c r="N19" i="11"/>
  <c r="O18" i="11"/>
  <c r="N18" i="11"/>
  <c r="O17" i="11"/>
  <c r="N17" i="11"/>
  <c r="C6" i="11"/>
  <c r="K41" i="10"/>
  <c r="G41" i="10"/>
  <c r="K26" i="10"/>
  <c r="G26" i="10"/>
  <c r="L81" i="9"/>
  <c r="H81" i="9"/>
  <c r="L75" i="9"/>
  <c r="H75" i="9"/>
  <c r="I53" i="9"/>
  <c r="G53" i="9"/>
  <c r="N40" i="9"/>
  <c r="L40" i="9"/>
  <c r="I40" i="9"/>
  <c r="G40" i="9"/>
  <c r="N20" i="9"/>
  <c r="K20" i="9"/>
  <c r="H20" i="9"/>
  <c r="E20" i="9"/>
  <c r="D20" i="9"/>
  <c r="C20" i="9"/>
  <c r="B20" i="9" s="1"/>
  <c r="N7" i="9"/>
  <c r="K7" i="9"/>
  <c r="H7" i="9"/>
  <c r="E7" i="9"/>
  <c r="D7" i="9"/>
  <c r="C7" i="9"/>
  <c r="B7" i="9"/>
  <c r="N6" i="9"/>
  <c r="K6" i="9"/>
  <c r="H6" i="9"/>
  <c r="E6" i="9"/>
  <c r="D6" i="9"/>
  <c r="C6" i="9"/>
  <c r="B6" i="9"/>
  <c r="K29" i="7"/>
  <c r="K28" i="7"/>
  <c r="K27" i="7"/>
  <c r="K26" i="7"/>
  <c r="K25" i="7"/>
  <c r="P24" i="7"/>
  <c r="K24" i="7"/>
  <c r="P23" i="7"/>
  <c r="K23" i="7"/>
  <c r="P22" i="7"/>
  <c r="K22" i="7"/>
  <c r="P21" i="7"/>
  <c r="K21" i="7"/>
  <c r="P20" i="7"/>
  <c r="K20" i="7"/>
  <c r="P19" i="7"/>
  <c r="K19" i="7"/>
  <c r="P18" i="7"/>
  <c r="K18" i="7"/>
  <c r="P17" i="7"/>
  <c r="K17" i="7"/>
  <c r="P16" i="7"/>
  <c r="K16" i="7"/>
  <c r="P15" i="7"/>
  <c r="K15" i="7"/>
  <c r="P14" i="7"/>
  <c r="K14" i="7"/>
  <c r="P13" i="7"/>
  <c r="K13" i="7"/>
  <c r="P12" i="7"/>
  <c r="K12" i="7"/>
  <c r="P11" i="7"/>
  <c r="O11" i="7"/>
  <c r="N11" i="7"/>
  <c r="M11" i="7"/>
  <c r="L11" i="7"/>
  <c r="J11" i="7"/>
  <c r="I11" i="7"/>
  <c r="H11" i="7"/>
  <c r="G11" i="7"/>
  <c r="F11" i="7"/>
  <c r="E11" i="7"/>
  <c r="K11" i="7" s="1"/>
  <c r="K10" i="7"/>
  <c r="K8" i="7"/>
  <c r="O17" i="6" l="1"/>
  <c r="L17" i="6"/>
  <c r="I17" i="6"/>
  <c r="F17" i="6"/>
  <c r="C17" i="6"/>
  <c r="O16" i="6"/>
  <c r="L16" i="6"/>
  <c r="I16" i="6"/>
  <c r="F16" i="6"/>
  <c r="C16" i="6"/>
  <c r="O17" i="5"/>
  <c r="M17" i="5"/>
  <c r="L17" i="5"/>
  <c r="K17" i="5"/>
  <c r="J17" i="5"/>
  <c r="I17" i="5"/>
  <c r="H17" i="5"/>
  <c r="G17" i="5"/>
  <c r="F17" i="5"/>
  <c r="E17" i="5"/>
  <c r="N16" i="5"/>
  <c r="N15" i="5"/>
  <c r="N17" i="5" s="1"/>
  <c r="N13" i="5"/>
  <c r="O12" i="5"/>
  <c r="M12" i="5"/>
  <c r="L12" i="5"/>
  <c r="K12" i="5"/>
  <c r="J12" i="5"/>
  <c r="I12" i="5"/>
  <c r="H12" i="5"/>
  <c r="G12" i="5"/>
  <c r="F12" i="5"/>
  <c r="E12" i="5"/>
  <c r="N11" i="5"/>
  <c r="N10" i="5"/>
  <c r="N9" i="5"/>
  <c r="N12" i="5" s="1"/>
  <c r="O8" i="5"/>
  <c r="M8" i="5"/>
  <c r="L8" i="5"/>
  <c r="K8" i="5"/>
  <c r="J8" i="5"/>
  <c r="I8" i="5"/>
  <c r="H8" i="5"/>
  <c r="G8" i="5"/>
  <c r="F8" i="5"/>
  <c r="E8" i="5"/>
  <c r="N7" i="5"/>
  <c r="N6" i="5"/>
  <c r="N5" i="5"/>
  <c r="N8" i="5" s="1"/>
  <c r="J48" i="4"/>
  <c r="I48" i="4"/>
  <c r="H48" i="4"/>
  <c r="G48" i="4"/>
  <c r="F48" i="4"/>
  <c r="E48" i="4"/>
  <c r="D48" i="4"/>
  <c r="K47" i="4"/>
  <c r="K46" i="4"/>
  <c r="K48" i="4" s="1"/>
  <c r="K42" i="4"/>
  <c r="J41" i="4"/>
  <c r="I41" i="4"/>
  <c r="H41" i="4"/>
  <c r="G41" i="4"/>
  <c r="F41" i="4"/>
  <c r="E41" i="4"/>
  <c r="D41" i="4"/>
  <c r="K40" i="4"/>
  <c r="K41" i="4" s="1"/>
  <c r="K39" i="4"/>
  <c r="K38" i="4"/>
  <c r="J37" i="4"/>
  <c r="I37" i="4"/>
  <c r="H37" i="4"/>
  <c r="G37" i="4"/>
  <c r="F37" i="4"/>
  <c r="E37" i="4"/>
  <c r="D37" i="4"/>
  <c r="K36" i="4"/>
  <c r="K35" i="4"/>
  <c r="K34" i="4"/>
  <c r="K37" i="4" s="1"/>
  <c r="R30" i="4"/>
  <c r="Q30" i="4"/>
  <c r="P30" i="4"/>
  <c r="O30" i="4"/>
  <c r="N30" i="4"/>
  <c r="M30" i="4"/>
  <c r="L30" i="4"/>
  <c r="K30" i="4"/>
  <c r="J30" i="4"/>
  <c r="I30" i="4"/>
  <c r="H30" i="4"/>
  <c r="G30" i="4"/>
  <c r="F30" i="4"/>
  <c r="E30" i="4"/>
  <c r="D30" i="4"/>
  <c r="R24" i="4"/>
  <c r="Q24" i="4"/>
  <c r="P24" i="4"/>
  <c r="O24" i="4"/>
  <c r="N24" i="4"/>
  <c r="M24" i="4"/>
  <c r="L24" i="4"/>
  <c r="K24" i="4"/>
  <c r="J24" i="4"/>
  <c r="I24" i="4"/>
  <c r="H24" i="4"/>
  <c r="G24" i="4"/>
  <c r="F24" i="4"/>
  <c r="E24" i="4"/>
  <c r="D24" i="4"/>
  <c r="R20" i="4"/>
  <c r="Q20" i="4"/>
  <c r="P20" i="4"/>
  <c r="O20" i="4"/>
  <c r="N20" i="4"/>
  <c r="M20" i="4"/>
  <c r="L20" i="4"/>
  <c r="K20" i="4"/>
  <c r="J20" i="4"/>
  <c r="I20" i="4"/>
  <c r="H20" i="4"/>
  <c r="G20" i="4"/>
  <c r="F20" i="4"/>
  <c r="E20" i="4"/>
  <c r="D20" i="4"/>
  <c r="H33" i="3"/>
  <c r="G33" i="3"/>
  <c r="F33" i="3"/>
  <c r="E33" i="3"/>
  <c r="D33" i="3"/>
  <c r="C33" i="3"/>
  <c r="P20" i="3"/>
  <c r="P19" i="3"/>
  <c r="P18" i="3"/>
  <c r="P17" i="3"/>
  <c r="P16" i="3"/>
  <c r="P15" i="3"/>
  <c r="P14" i="3"/>
  <c r="P13" i="3"/>
  <c r="P12" i="3"/>
  <c r="P11" i="3"/>
  <c r="L10" i="3"/>
  <c r="I10" i="3"/>
  <c r="F10" i="3"/>
  <c r="C10" i="3"/>
  <c r="S33" i="2"/>
  <c r="S32" i="2"/>
  <c r="S31" i="2"/>
  <c r="S30" i="2"/>
  <c r="S29" i="2"/>
  <c r="S28" i="2"/>
  <c r="S27" i="2"/>
  <c r="S26" i="2"/>
  <c r="S25" i="2"/>
  <c r="S24" i="2"/>
  <c r="S23" i="2"/>
  <c r="S22" i="2"/>
  <c r="S21" i="2"/>
  <c r="S20" i="2"/>
  <c r="S19" i="2"/>
  <c r="S18" i="2"/>
  <c r="S17" i="2"/>
  <c r="S16" i="2"/>
  <c r="S15" i="2"/>
  <c r="S14" i="2"/>
  <c r="S13" i="2"/>
  <c r="S12" i="2"/>
  <c r="S11" i="2"/>
  <c r="T10" i="2"/>
  <c r="S10" i="2"/>
</calcChain>
</file>

<file path=xl/sharedStrings.xml><?xml version="1.0" encoding="utf-8"?>
<sst xmlns="http://schemas.openxmlformats.org/spreadsheetml/2006/main" count="2216" uniqueCount="1100">
  <si>
    <t>１　小学校の児童数及び教員数</t>
    <phoneticPr fontId="4"/>
  </si>
  <si>
    <t>（各年度5月1日現在）</t>
    <rPh sb="1" eb="4">
      <t>カクネンド</t>
    </rPh>
    <rPh sb="5" eb="6">
      <t>ガツ</t>
    </rPh>
    <rPh sb="7" eb="10">
      <t>ニチゲンザイ</t>
    </rPh>
    <phoneticPr fontId="4"/>
  </si>
  <si>
    <t xml:space="preserve"> 　区分</t>
  </si>
  <si>
    <t>学校数</t>
  </si>
  <si>
    <t>児　　童　　数</t>
  </si>
  <si>
    <t>１　　年</t>
  </si>
  <si>
    <t>２　　年</t>
  </si>
  <si>
    <t>３　　年</t>
  </si>
  <si>
    <t>４　　年</t>
  </si>
  <si>
    <t>５　　年</t>
  </si>
  <si>
    <t>６　　年</t>
  </si>
  <si>
    <t>学級数</t>
  </si>
  <si>
    <t>1学級当たり</t>
  </si>
  <si>
    <t>教　　員　　数</t>
  </si>
  <si>
    <t>年度</t>
  </si>
  <si>
    <t>総　数</t>
  </si>
  <si>
    <t>男</t>
  </si>
  <si>
    <t>女</t>
  </si>
  <si>
    <t>の児童数</t>
  </si>
  <si>
    <t>計</t>
  </si>
  <si>
    <t>平成21</t>
    <rPh sb="0" eb="2">
      <t>ヘイセイ</t>
    </rPh>
    <phoneticPr fontId="4"/>
  </si>
  <si>
    <t>日坂小</t>
  </si>
  <si>
    <t>東山口小</t>
  </si>
  <si>
    <t>西山口小</t>
  </si>
  <si>
    <t>上内田小</t>
  </si>
  <si>
    <t>城北小</t>
  </si>
  <si>
    <t>第一小</t>
  </si>
  <si>
    <t>第二小</t>
  </si>
  <si>
    <t>中央小</t>
  </si>
  <si>
    <t>曽我小</t>
  </si>
  <si>
    <t>桜木小</t>
  </si>
  <si>
    <t>和田岡小</t>
  </si>
  <si>
    <t>原谷小</t>
  </si>
  <si>
    <t>原田小</t>
  </si>
  <si>
    <t>西郷小</t>
  </si>
  <si>
    <t>倉真小</t>
  </si>
  <si>
    <t>土方小</t>
  </si>
  <si>
    <t>佐束小</t>
  </si>
  <si>
    <t>中小</t>
  </si>
  <si>
    <t>大坂小</t>
  </si>
  <si>
    <t>千浜小</t>
  </si>
  <si>
    <t>横須賀小</t>
    <rPh sb="0" eb="3">
      <t>ヨコスカ</t>
    </rPh>
    <rPh sb="3" eb="4">
      <t>ショウ</t>
    </rPh>
    <phoneticPr fontId="4"/>
  </si>
  <si>
    <t>大渕小</t>
    <rPh sb="0" eb="2">
      <t>オオブチ</t>
    </rPh>
    <rPh sb="2" eb="3">
      <t>ショウ</t>
    </rPh>
    <phoneticPr fontId="4"/>
  </si>
  <si>
    <t>　資料：学校教育課</t>
    <rPh sb="4" eb="6">
      <t>ガッコウ</t>
    </rPh>
    <rPh sb="6" eb="9">
      <t>キョウイクカ</t>
    </rPh>
    <phoneticPr fontId="4"/>
  </si>
  <si>
    <t>２　中学校の生徒数及び教員数</t>
    <phoneticPr fontId="4"/>
  </si>
  <si>
    <t>（各年度5月1日現在）</t>
  </si>
  <si>
    <t>生　　徒　　数</t>
  </si>
  <si>
    <t>１　　　　　年</t>
  </si>
  <si>
    <t>２　　　　　年</t>
  </si>
  <si>
    <t>３　　　　　年</t>
  </si>
  <si>
    <t>１学級当たり</t>
  </si>
  <si>
    <t>の生徒数</t>
  </si>
  <si>
    <t>栄川中</t>
  </si>
  <si>
    <t>東中</t>
  </si>
  <si>
    <t>西中</t>
  </si>
  <si>
    <t>桜が丘中</t>
  </si>
  <si>
    <t>原野谷中</t>
  </si>
  <si>
    <t>北中</t>
  </si>
  <si>
    <t>城東中</t>
    <rPh sb="0" eb="1">
      <t>シロ</t>
    </rPh>
    <rPh sb="1" eb="2">
      <t>ヒガシ</t>
    </rPh>
    <rPh sb="2" eb="3">
      <t>チュウ</t>
    </rPh>
    <phoneticPr fontId="4"/>
  </si>
  <si>
    <t>大浜中</t>
    <rPh sb="0" eb="2">
      <t>オオハマ</t>
    </rPh>
    <rPh sb="2" eb="3">
      <t>チュウ</t>
    </rPh>
    <phoneticPr fontId="4"/>
  </si>
  <si>
    <t>大須賀中</t>
    <rPh sb="0" eb="3">
      <t>オオスカ</t>
    </rPh>
    <rPh sb="3" eb="4">
      <t>チュウ</t>
    </rPh>
    <phoneticPr fontId="4"/>
  </si>
  <si>
    <t>３　高等学校の生徒数及び教員数</t>
    <phoneticPr fontId="4"/>
  </si>
  <si>
    <t>掛川東高</t>
    <rPh sb="0" eb="2">
      <t>カケガワ</t>
    </rPh>
    <phoneticPr fontId="4"/>
  </si>
  <si>
    <t>掛川西高</t>
    <rPh sb="0" eb="2">
      <t>カケガワ</t>
    </rPh>
    <phoneticPr fontId="4"/>
  </si>
  <si>
    <t>掛川工業高</t>
    <rPh sb="1" eb="2">
      <t>カワ</t>
    </rPh>
    <rPh sb="3" eb="4">
      <t>ギョウ</t>
    </rPh>
    <phoneticPr fontId="4"/>
  </si>
  <si>
    <t>横須賀高</t>
    <rPh sb="0" eb="3">
      <t>ヨコスカ</t>
    </rPh>
    <rPh sb="3" eb="4">
      <t>コウコウ</t>
    </rPh>
    <phoneticPr fontId="4"/>
  </si>
  <si>
    <t>　資料：企画政策課</t>
    <rPh sb="4" eb="6">
      <t>キカク</t>
    </rPh>
    <rPh sb="6" eb="8">
      <t>セイサク</t>
    </rPh>
    <rPh sb="8" eb="9">
      <t>カ</t>
    </rPh>
    <phoneticPr fontId="4"/>
  </si>
  <si>
    <t>注：教員数は、24年度より本務者のみ。</t>
    <rPh sb="0" eb="1">
      <t>チュウ</t>
    </rPh>
    <rPh sb="2" eb="5">
      <t>キョウインスウ</t>
    </rPh>
    <rPh sb="9" eb="11">
      <t>ネンド</t>
    </rPh>
    <rPh sb="13" eb="15">
      <t>ホンム</t>
    </rPh>
    <rPh sb="15" eb="16">
      <t>シャ</t>
    </rPh>
    <phoneticPr fontId="4"/>
  </si>
  <si>
    <t>４　小中学校児童生徒平均体位</t>
    <phoneticPr fontId="4"/>
  </si>
  <si>
    <t>（単位：cm、kg）</t>
    <rPh sb="1" eb="3">
      <t>タンイ</t>
    </rPh>
    <phoneticPr fontId="4"/>
  </si>
  <si>
    <t>小　　　　　　　　　　　　　　　　　　　学</t>
  </si>
  <si>
    <t>校</t>
  </si>
  <si>
    <t>中　　　　学　　　　校</t>
    <rPh sb="0" eb="1">
      <t>ナカ</t>
    </rPh>
    <rPh sb="5" eb="6">
      <t>ガク</t>
    </rPh>
    <rPh sb="10" eb="11">
      <t>コウ</t>
    </rPh>
    <phoneticPr fontId="4"/>
  </si>
  <si>
    <t>　区　　分</t>
  </si>
  <si>
    <t>１　　年</t>
    <rPh sb="3" eb="4">
      <t>ネン</t>
    </rPh>
    <phoneticPr fontId="4"/>
  </si>
  <si>
    <t>２　　年</t>
    <rPh sb="3" eb="4">
      <t>ネン</t>
    </rPh>
    <phoneticPr fontId="4"/>
  </si>
  <si>
    <t>３　　年</t>
    <rPh sb="3" eb="4">
      <t>ネン</t>
    </rPh>
    <phoneticPr fontId="4"/>
  </si>
  <si>
    <t xml:space="preserve"> 男</t>
    <phoneticPr fontId="4"/>
  </si>
  <si>
    <t>男</t>
    <rPh sb="0" eb="1">
      <t>オトコ</t>
    </rPh>
    <phoneticPr fontId="4"/>
  </si>
  <si>
    <t>身　長</t>
    <phoneticPr fontId="4"/>
  </si>
  <si>
    <t>国</t>
    <rPh sb="0" eb="1">
      <t>クニ</t>
    </rPh>
    <phoneticPr fontId="4"/>
  </si>
  <si>
    <t>県</t>
  </si>
  <si>
    <t>掛川市</t>
    <rPh sb="0" eb="2">
      <t>カケガワ</t>
    </rPh>
    <rPh sb="2" eb="3">
      <t>シ</t>
    </rPh>
    <phoneticPr fontId="4"/>
  </si>
  <si>
    <t>体　重</t>
    <phoneticPr fontId="4"/>
  </si>
  <si>
    <t>　資料：学務課</t>
    <rPh sb="4" eb="6">
      <t>ガクム</t>
    </rPh>
    <rPh sb="5" eb="6">
      <t>ム</t>
    </rPh>
    <rPh sb="6" eb="7">
      <t>カ</t>
    </rPh>
    <phoneticPr fontId="4"/>
  </si>
  <si>
    <t>※国・県の数値は、平成27年度平均。掛川市は平成28年度平均。</t>
    <rPh sb="1" eb="2">
      <t>クニ</t>
    </rPh>
    <rPh sb="3" eb="4">
      <t>ケン</t>
    </rPh>
    <rPh sb="5" eb="7">
      <t>スウチ</t>
    </rPh>
    <rPh sb="9" eb="11">
      <t>ヘイセイ</t>
    </rPh>
    <rPh sb="13" eb="15">
      <t>ネンド</t>
    </rPh>
    <rPh sb="15" eb="17">
      <t>ヘイキン</t>
    </rPh>
    <rPh sb="18" eb="21">
      <t>カケガワシ</t>
    </rPh>
    <rPh sb="22" eb="24">
      <t>ヘイセイ</t>
    </rPh>
    <rPh sb="26" eb="28">
      <t>ネンド</t>
    </rPh>
    <rPh sb="28" eb="30">
      <t>ヘイキン</t>
    </rPh>
    <phoneticPr fontId="4"/>
  </si>
  <si>
    <t>５　小学校施設状況</t>
    <phoneticPr fontId="4"/>
  </si>
  <si>
    <t>区　　分</t>
  </si>
  <si>
    <t>保</t>
  </si>
  <si>
    <t>鉄 筋</t>
  </si>
  <si>
    <t>有</t>
  </si>
  <si>
    <t>鉄 骨</t>
  </si>
  <si>
    <t>-</t>
    <phoneticPr fontId="4"/>
  </si>
  <si>
    <t>-</t>
    <phoneticPr fontId="4"/>
  </si>
  <si>
    <t>面</t>
  </si>
  <si>
    <t>木 造</t>
  </si>
  <si>
    <t>-</t>
    <phoneticPr fontId="4"/>
  </si>
  <si>
    <t>-</t>
    <phoneticPr fontId="4"/>
  </si>
  <si>
    <t>積</t>
  </si>
  <si>
    <t>合 計</t>
  </si>
  <si>
    <t>建物敷地</t>
  </si>
  <si>
    <t>運動場</t>
  </si>
  <si>
    <t>その他</t>
  </si>
  <si>
    <t>-</t>
    <phoneticPr fontId="4"/>
  </si>
  <si>
    <t>-</t>
    <phoneticPr fontId="4"/>
  </si>
  <si>
    <t>合計</t>
  </si>
  <si>
    <t>屋内運動場</t>
  </si>
  <si>
    <t>水泳プール</t>
  </si>
  <si>
    <t>25×13</t>
    <phoneticPr fontId="4"/>
  </si>
  <si>
    <t>25×10</t>
    <phoneticPr fontId="4"/>
  </si>
  <si>
    <t>25×13</t>
    <phoneticPr fontId="4"/>
  </si>
  <si>
    <t>25×15</t>
    <phoneticPr fontId="4"/>
  </si>
  <si>
    <t>25×13</t>
    <phoneticPr fontId="4"/>
  </si>
  <si>
    <t>25×13</t>
    <phoneticPr fontId="4"/>
  </si>
  <si>
    <t>25×12</t>
    <phoneticPr fontId="4"/>
  </si>
  <si>
    <t>25×13.5</t>
    <phoneticPr fontId="4"/>
  </si>
  <si>
    <t>（ｍ×ｍ）</t>
  </si>
  <si>
    <t>15× 8</t>
    <phoneticPr fontId="4"/>
  </si>
  <si>
    <t>15× 7</t>
    <phoneticPr fontId="4"/>
  </si>
  <si>
    <t>10× 7</t>
    <phoneticPr fontId="4"/>
  </si>
  <si>
    <t>15× 8</t>
    <phoneticPr fontId="4"/>
  </si>
  <si>
    <t>普通</t>
  </si>
  <si>
    <t>教室数</t>
  </si>
  <si>
    <t>特別</t>
  </si>
  <si>
    <r>
      <t>（平成28年5月現在）　（単位：</t>
    </r>
    <r>
      <rPr>
        <sz val="9"/>
        <rFont val="ＭＳ Ｐゴシック"/>
        <family val="3"/>
        <charset val="128"/>
      </rPr>
      <t>㎡</t>
    </r>
    <r>
      <rPr>
        <sz val="9"/>
        <rFont val="ＭＳ ゴシック"/>
        <family val="3"/>
        <charset val="128"/>
      </rPr>
      <t>）</t>
    </r>
    <phoneticPr fontId="4"/>
  </si>
  <si>
    <t>千浜小</t>
    <rPh sb="0" eb="1">
      <t>チ</t>
    </rPh>
    <rPh sb="1" eb="2">
      <t>ハマ</t>
    </rPh>
    <rPh sb="2" eb="3">
      <t>ショウ</t>
    </rPh>
    <phoneticPr fontId="4"/>
  </si>
  <si>
    <t>大坂小</t>
    <rPh sb="0" eb="2">
      <t>オオサカ</t>
    </rPh>
    <rPh sb="2" eb="3">
      <t>ショウ</t>
    </rPh>
    <phoneticPr fontId="4"/>
  </si>
  <si>
    <t>土方小</t>
    <rPh sb="0" eb="2">
      <t>ヒジカタ</t>
    </rPh>
    <rPh sb="2" eb="3">
      <t>ショウ</t>
    </rPh>
    <phoneticPr fontId="4"/>
  </si>
  <si>
    <t>佐束小</t>
    <rPh sb="0" eb="1">
      <t>サ</t>
    </rPh>
    <rPh sb="1" eb="2">
      <t>ツカ</t>
    </rPh>
    <rPh sb="2" eb="3">
      <t>ショウ</t>
    </rPh>
    <phoneticPr fontId="4"/>
  </si>
  <si>
    <t>中小</t>
    <rPh sb="0" eb="1">
      <t>ナカ</t>
    </rPh>
    <rPh sb="1" eb="2">
      <t>ショウ</t>
    </rPh>
    <phoneticPr fontId="4"/>
  </si>
  <si>
    <t>合計</t>
    <rPh sb="0" eb="2">
      <t>ゴウケイ</t>
    </rPh>
    <phoneticPr fontId="4"/>
  </si>
  <si>
    <t>水泳プール
（ｍ×ｍ）</t>
    <phoneticPr fontId="4"/>
  </si>
  <si>
    <t>25×13</t>
    <phoneticPr fontId="4"/>
  </si>
  <si>
    <t>25×10</t>
    <phoneticPr fontId="4"/>
  </si>
  <si>
    <t>13× 8</t>
    <phoneticPr fontId="4"/>
  </si>
  <si>
    <t>15×10</t>
    <phoneticPr fontId="4"/>
  </si>
  <si>
    <t>10×7.5</t>
    <phoneticPr fontId="4"/>
  </si>
  <si>
    <t>13×10</t>
    <phoneticPr fontId="4"/>
  </si>
  <si>
    <t>15×10</t>
    <phoneticPr fontId="4"/>
  </si>
  <si>
    <t>15× 6</t>
    <phoneticPr fontId="4"/>
  </si>
  <si>
    <t>15× 6</t>
    <phoneticPr fontId="4"/>
  </si>
  <si>
    <t>教室数</t>
    <phoneticPr fontId="4"/>
  </si>
  <si>
    <t>　資料：学務課</t>
    <rPh sb="4" eb="6">
      <t>ガクム</t>
    </rPh>
    <rPh sb="6" eb="7">
      <t>カ</t>
    </rPh>
    <phoneticPr fontId="4"/>
  </si>
  <si>
    <t>６　中学校施設状況</t>
    <phoneticPr fontId="4"/>
  </si>
  <si>
    <r>
      <t>（平成28年5月現在）（単位：</t>
    </r>
    <r>
      <rPr>
        <sz val="10"/>
        <rFont val="ＭＳ Ｐゴシック"/>
        <family val="3"/>
        <charset val="128"/>
      </rPr>
      <t>㎡</t>
    </r>
    <r>
      <rPr>
        <sz val="10"/>
        <rFont val="ＭＳ ゴシック"/>
        <family val="3"/>
        <charset val="128"/>
      </rPr>
      <t>）</t>
    </r>
    <rPh sb="1" eb="3">
      <t>ヘイセイ</t>
    </rPh>
    <rPh sb="5" eb="6">
      <t>ネン</t>
    </rPh>
    <rPh sb="7" eb="8">
      <t>ガツ</t>
    </rPh>
    <rPh sb="8" eb="10">
      <t>ゲンザイ</t>
    </rPh>
    <phoneticPr fontId="4"/>
  </si>
  <si>
    <t>東　中</t>
  </si>
  <si>
    <t>西　中</t>
  </si>
  <si>
    <t>北　中</t>
  </si>
  <si>
    <t>大浜中</t>
  </si>
  <si>
    <t>城東中</t>
  </si>
  <si>
    <t>大須賀中</t>
  </si>
  <si>
    <t>-</t>
    <phoneticPr fontId="4"/>
  </si>
  <si>
    <t>建物面積</t>
  </si>
  <si>
    <t>合　　　計</t>
  </si>
  <si>
    <t>水泳プール
（ｍ×ｍ）</t>
    <phoneticPr fontId="4"/>
  </si>
  <si>
    <t>50×13</t>
    <phoneticPr fontId="4"/>
  </si>
  <si>
    <t>50×15</t>
    <phoneticPr fontId="4"/>
  </si>
  <si>
    <t>50×19</t>
    <phoneticPr fontId="4"/>
  </si>
  <si>
    <t>25×19</t>
    <phoneticPr fontId="4"/>
  </si>
  <si>
    <t>25×17</t>
    <phoneticPr fontId="4"/>
  </si>
  <si>
    <t>資料：学務課</t>
    <rPh sb="3" eb="5">
      <t>ガクム</t>
    </rPh>
    <rPh sb="5" eb="6">
      <t>カ</t>
    </rPh>
    <phoneticPr fontId="4"/>
  </si>
  <si>
    <t>７　中学校卒業後の状況</t>
    <phoneticPr fontId="4"/>
  </si>
  <si>
    <t>（各年度５月１日現在）（単位：人、％）</t>
    <rPh sb="1" eb="2">
      <t>カク</t>
    </rPh>
    <rPh sb="2" eb="4">
      <t>ネンド</t>
    </rPh>
    <rPh sb="5" eb="6">
      <t>ツキ</t>
    </rPh>
    <rPh sb="7" eb="8">
      <t>ヒ</t>
    </rPh>
    <rPh sb="8" eb="10">
      <t>ゲンザイ</t>
    </rPh>
    <phoneticPr fontId="4"/>
  </si>
  <si>
    <t>区分</t>
    <rPh sb="0" eb="2">
      <t>クブン</t>
    </rPh>
    <phoneticPr fontId="4"/>
  </si>
  <si>
    <t>卒　業　者</t>
  </si>
  <si>
    <t>進　学　者</t>
  </si>
  <si>
    <t>就　職　者</t>
  </si>
  <si>
    <t>専修学校等</t>
  </si>
  <si>
    <t>そ　の　他</t>
  </si>
  <si>
    <t>進学率</t>
  </si>
  <si>
    <t>就職率</t>
  </si>
  <si>
    <t>（％）</t>
  </si>
  <si>
    <t>平成元</t>
    <rPh sb="0" eb="2">
      <t>ヘイセイ</t>
    </rPh>
    <rPh sb="2" eb="3">
      <t>モト</t>
    </rPh>
    <phoneticPr fontId="4"/>
  </si>
  <si>
    <t>-</t>
  </si>
  <si>
    <t>資料：学校教育課</t>
  </si>
  <si>
    <t>８　保育園等の状況</t>
    <rPh sb="5" eb="6">
      <t>トウ</t>
    </rPh>
    <phoneticPr fontId="4"/>
  </si>
  <si>
    <t>（各年度４月１日現在）（単位：人）</t>
    <rPh sb="1" eb="4">
      <t>カクネンド</t>
    </rPh>
    <rPh sb="5" eb="6">
      <t>ツキ</t>
    </rPh>
    <rPh sb="7" eb="8">
      <t>ヒ</t>
    </rPh>
    <rPh sb="8" eb="10">
      <t>ゲンザイ</t>
    </rPh>
    <phoneticPr fontId="4"/>
  </si>
  <si>
    <t>入　　　所　　　人　　　数</t>
  </si>
  <si>
    <t>職　　　員　　　数</t>
  </si>
  <si>
    <t>　年　度</t>
  </si>
  <si>
    <t xml:space="preserve"> 保育所数</t>
  </si>
  <si>
    <t>０歳</t>
  </si>
  <si>
    <t>１歳</t>
  </si>
  <si>
    <t>２歳</t>
  </si>
  <si>
    <t>３歳</t>
  </si>
  <si>
    <t>４歳</t>
  </si>
  <si>
    <t>５歳</t>
  </si>
  <si>
    <t>園長</t>
    <phoneticPr fontId="4"/>
  </si>
  <si>
    <t>保育士</t>
  </si>
  <si>
    <t>給食員</t>
  </si>
  <si>
    <t>平成</t>
    <rPh sb="0" eb="2">
      <t>ヘイセイ</t>
    </rPh>
    <phoneticPr fontId="4"/>
  </si>
  <si>
    <t>公立保育園</t>
    <rPh sb="0" eb="2">
      <t>コウリツ</t>
    </rPh>
    <rPh sb="2" eb="5">
      <t>ホイクエン</t>
    </rPh>
    <phoneticPr fontId="4"/>
  </si>
  <si>
    <t>すこやか</t>
    <phoneticPr fontId="4"/>
  </si>
  <si>
    <t>保育園部</t>
  </si>
  <si>
    <t>私立保育園</t>
    <rPh sb="0" eb="2">
      <t>シリツ</t>
    </rPh>
    <rPh sb="2" eb="5">
      <t>ホイクエン</t>
    </rPh>
    <phoneticPr fontId="4"/>
  </si>
  <si>
    <t>聖マリア</t>
    <phoneticPr fontId="4"/>
  </si>
  <si>
    <t>保育園</t>
  </si>
  <si>
    <t>葛ヶ丘</t>
    <rPh sb="0" eb="3">
      <t>カツラガオカ</t>
    </rPh>
    <phoneticPr fontId="4"/>
  </si>
  <si>
    <t>　〃</t>
    <phoneticPr fontId="4"/>
  </si>
  <si>
    <t>ひだまり</t>
    <phoneticPr fontId="4"/>
  </si>
  <si>
    <t>保育園部</t>
    <rPh sb="0" eb="4">
      <t>ホイクエンブ</t>
    </rPh>
    <phoneticPr fontId="4"/>
  </si>
  <si>
    <t>さやのもり</t>
    <phoneticPr fontId="4"/>
  </si>
  <si>
    <t>〃</t>
    <phoneticPr fontId="4"/>
  </si>
  <si>
    <t>掛川中央幼保園</t>
    <rPh sb="0" eb="2">
      <t>カケガワ</t>
    </rPh>
    <rPh sb="2" eb="4">
      <t>チュウオウ</t>
    </rPh>
    <rPh sb="4" eb="5">
      <t>ヨウ</t>
    </rPh>
    <rPh sb="5" eb="6">
      <t>ホ</t>
    </rPh>
    <rPh sb="6" eb="7">
      <t>エン</t>
    </rPh>
    <phoneticPr fontId="4"/>
  </si>
  <si>
    <t>千浜</t>
    <rPh sb="0" eb="1">
      <t>チ</t>
    </rPh>
    <rPh sb="1" eb="2">
      <t>ハマ</t>
    </rPh>
    <phoneticPr fontId="4"/>
  </si>
  <si>
    <t>大坂</t>
    <rPh sb="0" eb="2">
      <t>オオサカ</t>
    </rPh>
    <phoneticPr fontId="4"/>
  </si>
  <si>
    <t>城東</t>
  </si>
  <si>
    <t>　〃</t>
  </si>
  <si>
    <t>よこすか</t>
    <phoneticPr fontId="4"/>
  </si>
  <si>
    <t>おおぶち</t>
    <phoneticPr fontId="4"/>
  </si>
  <si>
    <t>かけがわのぞみ</t>
    <phoneticPr fontId="4"/>
  </si>
  <si>
    <t>すずかけっこ</t>
    <phoneticPr fontId="4"/>
  </si>
  <si>
    <t>－</t>
    <phoneticPr fontId="4"/>
  </si>
  <si>
    <t>広域入所　計</t>
    <rPh sb="0" eb="2">
      <t>コウイキ</t>
    </rPh>
    <rPh sb="2" eb="4">
      <t>ニュウショ</t>
    </rPh>
    <rPh sb="5" eb="6">
      <t>ケイ</t>
    </rPh>
    <phoneticPr fontId="4"/>
  </si>
  <si>
    <t>－</t>
  </si>
  <si>
    <t>私立認定</t>
    <rPh sb="0" eb="2">
      <t>シリツ</t>
    </rPh>
    <rPh sb="2" eb="4">
      <t>ニンテイ</t>
    </rPh>
    <phoneticPr fontId="4"/>
  </si>
  <si>
    <t>掛川こども園</t>
    <rPh sb="0" eb="2">
      <t>カケガワ</t>
    </rPh>
    <rPh sb="5" eb="6">
      <t>エン</t>
    </rPh>
    <phoneticPr fontId="4"/>
  </si>
  <si>
    <t>こども園</t>
    <rPh sb="3" eb="4">
      <t>エン</t>
    </rPh>
    <phoneticPr fontId="4"/>
  </si>
  <si>
    <t>あんり</t>
    <phoneticPr fontId="4"/>
  </si>
  <si>
    <t>（保育利用）</t>
    <rPh sb="1" eb="3">
      <t>ホイク</t>
    </rPh>
    <rPh sb="3" eb="5">
      <t>リヨウ</t>
    </rPh>
    <phoneticPr fontId="4"/>
  </si>
  <si>
    <t>桜木こどもの森</t>
    <rPh sb="0" eb="2">
      <t>サクラギ</t>
    </rPh>
    <rPh sb="6" eb="7">
      <t>モリ</t>
    </rPh>
    <phoneticPr fontId="4"/>
  </si>
  <si>
    <t>資料：こども希望課</t>
    <rPh sb="0" eb="2">
      <t>シリョウ</t>
    </rPh>
    <rPh sb="6" eb="8">
      <t>キボウ</t>
    </rPh>
    <rPh sb="8" eb="9">
      <t>カ</t>
    </rPh>
    <phoneticPr fontId="4"/>
  </si>
  <si>
    <t>※職員合計は、非常勤職員や産休育休者（育休代替者）も含む。</t>
    <rPh sb="1" eb="3">
      <t>ショクイン</t>
    </rPh>
    <rPh sb="3" eb="5">
      <t>ゴウケイ</t>
    </rPh>
    <rPh sb="7" eb="10">
      <t>ヒジョウキン</t>
    </rPh>
    <rPh sb="10" eb="12">
      <t>ショクイン</t>
    </rPh>
    <rPh sb="13" eb="15">
      <t>サンキュウ</t>
    </rPh>
    <rPh sb="15" eb="17">
      <t>イクキュウ</t>
    </rPh>
    <rPh sb="17" eb="18">
      <t>シャ</t>
    </rPh>
    <rPh sb="19" eb="21">
      <t>イクキュウ</t>
    </rPh>
    <rPh sb="21" eb="23">
      <t>ダイガ</t>
    </rPh>
    <rPh sb="23" eb="24">
      <t>シャ</t>
    </rPh>
    <rPh sb="26" eb="27">
      <t>フク</t>
    </rPh>
    <phoneticPr fontId="4"/>
  </si>
  <si>
    <t>※認定こども園の職員数は幼稚園の認定こども園に掲載人数に含む。</t>
    <rPh sb="1" eb="3">
      <t>ニンテイ</t>
    </rPh>
    <rPh sb="6" eb="7">
      <t>エン</t>
    </rPh>
    <rPh sb="8" eb="10">
      <t>ショクイン</t>
    </rPh>
    <rPh sb="10" eb="11">
      <t>スウ</t>
    </rPh>
    <rPh sb="12" eb="15">
      <t>ヨウチエン</t>
    </rPh>
    <rPh sb="16" eb="18">
      <t>ニンテイ</t>
    </rPh>
    <rPh sb="21" eb="22">
      <t>エン</t>
    </rPh>
    <rPh sb="23" eb="25">
      <t>ケイサイ</t>
    </rPh>
    <rPh sb="25" eb="27">
      <t>ニンズウ</t>
    </rPh>
    <rPh sb="28" eb="29">
      <t>フク</t>
    </rPh>
    <phoneticPr fontId="4"/>
  </si>
  <si>
    <t>９　幼稚園の園児数及び教員数</t>
    <rPh sb="8" eb="9">
      <t>スウ</t>
    </rPh>
    <phoneticPr fontId="4"/>
  </si>
  <si>
    <t>（各年度５月１日現在） （単位：人、学級）</t>
    <rPh sb="13" eb="15">
      <t>タンイ</t>
    </rPh>
    <rPh sb="16" eb="17">
      <t>ニン</t>
    </rPh>
    <rPh sb="18" eb="20">
      <t>ガッキュウ</t>
    </rPh>
    <phoneticPr fontId="4"/>
  </si>
  <si>
    <t>区　分</t>
    <rPh sb="0" eb="1">
      <t>ク</t>
    </rPh>
    <rPh sb="2" eb="3">
      <t>ブン</t>
    </rPh>
    <phoneticPr fontId="4"/>
  </si>
  <si>
    <t>幼 稚 園 数</t>
    <phoneticPr fontId="4"/>
  </si>
  <si>
    <t>園  児  数</t>
    <phoneticPr fontId="4"/>
  </si>
  <si>
    <t>学 級 数</t>
    <phoneticPr fontId="4"/>
  </si>
  <si>
    <r>
      <t xml:space="preserve"> 教</t>
    </r>
    <r>
      <rPr>
        <sz val="11"/>
        <color theme="1"/>
        <rFont val="ＭＳ Ｐゴシック"/>
        <family val="2"/>
        <scheme val="minor"/>
      </rPr>
      <t xml:space="preserve"> </t>
    </r>
    <r>
      <rPr>
        <sz val="10.45"/>
        <color indexed="8"/>
        <rFont val="ＭＳ ゴシック"/>
        <family val="3"/>
        <charset val="128"/>
      </rPr>
      <t>員</t>
    </r>
    <r>
      <rPr>
        <sz val="11"/>
        <color theme="1"/>
        <rFont val="ＭＳ Ｐゴシック"/>
        <family val="2"/>
        <scheme val="minor"/>
      </rPr>
      <t xml:space="preserve"> </t>
    </r>
    <r>
      <rPr>
        <sz val="10.45"/>
        <color indexed="8"/>
        <rFont val="ＭＳ ゴシック"/>
        <family val="3"/>
        <charset val="128"/>
      </rPr>
      <t>数</t>
    </r>
    <phoneticPr fontId="4"/>
  </si>
  <si>
    <t>年　度</t>
    <phoneticPr fontId="4"/>
  </si>
  <si>
    <t>総数</t>
    <phoneticPr fontId="4"/>
  </si>
  <si>
    <t>男</t>
    <phoneticPr fontId="4"/>
  </si>
  <si>
    <t>女</t>
    <phoneticPr fontId="4"/>
  </si>
  <si>
    <t>平成16</t>
    <rPh sb="0" eb="2">
      <t>ヘイセイ</t>
    </rPh>
    <phoneticPr fontId="4"/>
  </si>
  <si>
    <t>(5)</t>
    <phoneticPr fontId="4"/>
  </si>
  <si>
    <t>(2)</t>
    <phoneticPr fontId="4"/>
  </si>
  <si>
    <r>
      <t>(</t>
    </r>
    <r>
      <rPr>
        <sz val="11"/>
        <color theme="1"/>
        <rFont val="ＭＳ Ｐゴシック"/>
        <family val="2"/>
        <scheme val="minor"/>
      </rPr>
      <t>2)</t>
    </r>
    <phoneticPr fontId="4"/>
  </si>
  <si>
    <r>
      <t>(</t>
    </r>
    <r>
      <rPr>
        <sz val="11"/>
        <color theme="1"/>
        <rFont val="ＭＳ Ｐゴシック"/>
        <family val="2"/>
        <scheme val="minor"/>
      </rPr>
      <t>6)</t>
    </r>
    <phoneticPr fontId="4"/>
  </si>
  <si>
    <r>
      <t>(</t>
    </r>
    <r>
      <rPr>
        <sz val="11"/>
        <color theme="1"/>
        <rFont val="ＭＳ Ｐゴシック"/>
        <family val="2"/>
        <scheme val="minor"/>
      </rPr>
      <t>6</t>
    </r>
    <r>
      <rPr>
        <sz val="10.45"/>
        <color indexed="8"/>
        <rFont val="ＭＳ ゴシック"/>
        <family val="3"/>
        <charset val="128"/>
      </rPr>
      <t>)</t>
    </r>
    <phoneticPr fontId="4"/>
  </si>
  <si>
    <r>
      <t>(</t>
    </r>
    <r>
      <rPr>
        <sz val="11"/>
        <color theme="1"/>
        <rFont val="ＭＳ Ｐゴシック"/>
        <family val="2"/>
        <scheme val="minor"/>
      </rPr>
      <t>3)</t>
    </r>
    <r>
      <rPr>
        <sz val="10.45"/>
        <color indexed="8"/>
        <rFont val="ＭＳ ゴシック"/>
        <family val="3"/>
        <charset val="128"/>
      </rPr>
      <t/>
    </r>
    <phoneticPr fontId="4"/>
  </si>
  <si>
    <t>(10)</t>
    <phoneticPr fontId="4"/>
  </si>
  <si>
    <r>
      <t>(</t>
    </r>
    <r>
      <rPr>
        <sz val="11"/>
        <color theme="1"/>
        <rFont val="ＭＳ Ｐゴシック"/>
        <family val="2"/>
        <scheme val="minor"/>
      </rPr>
      <t>4)</t>
    </r>
    <phoneticPr fontId="4"/>
  </si>
  <si>
    <r>
      <t>(</t>
    </r>
    <r>
      <rPr>
        <sz val="11"/>
        <color theme="1"/>
        <rFont val="ＭＳ Ｐゴシック"/>
        <family val="2"/>
        <scheme val="minor"/>
      </rPr>
      <t>5)</t>
    </r>
    <phoneticPr fontId="4"/>
  </si>
  <si>
    <r>
      <t xml:space="preserve">公　 </t>
    </r>
    <r>
      <rPr>
        <sz val="11"/>
        <color theme="1"/>
        <rFont val="ＭＳ Ｐゴシック"/>
        <family val="2"/>
        <scheme val="minor"/>
      </rPr>
      <t xml:space="preserve"> </t>
    </r>
    <r>
      <rPr>
        <sz val="10.45"/>
        <color indexed="8"/>
        <rFont val="ＭＳ ゴシック"/>
        <family val="3"/>
        <charset val="128"/>
      </rPr>
      <t>立</t>
    </r>
    <rPh sb="0" eb="1">
      <t>コウ</t>
    </rPh>
    <phoneticPr fontId="4"/>
  </si>
  <si>
    <t>さかがわ　幼稚園</t>
    <rPh sb="5" eb="8">
      <t>ヨウチエン</t>
    </rPh>
    <phoneticPr fontId="4"/>
  </si>
  <si>
    <t>(1)</t>
    <phoneticPr fontId="4"/>
  </si>
  <si>
    <t>乳幼児センター
 すこやか幼稚園部</t>
    <rPh sb="13" eb="16">
      <t>ヨウチエン</t>
    </rPh>
    <rPh sb="16" eb="17">
      <t>ブ</t>
    </rPh>
    <phoneticPr fontId="4"/>
  </si>
  <si>
    <t>(2)</t>
    <phoneticPr fontId="4"/>
  </si>
  <si>
    <t>三　笠　幼稚園</t>
    <rPh sb="4" eb="7">
      <t>ヨウチエン</t>
    </rPh>
    <phoneticPr fontId="4"/>
  </si>
  <si>
    <t>土　方　　〃</t>
    <rPh sb="0" eb="1">
      <t>ツチ</t>
    </rPh>
    <rPh sb="2" eb="3">
      <t>カタ</t>
    </rPh>
    <phoneticPr fontId="4"/>
  </si>
  <si>
    <t>佐　束　　〃</t>
    <rPh sb="0" eb="1">
      <t>サ</t>
    </rPh>
    <rPh sb="2" eb="3">
      <t>ツカ</t>
    </rPh>
    <phoneticPr fontId="4"/>
  </si>
  <si>
    <t>　中　　　〃</t>
    <rPh sb="1" eb="2">
      <t>ナカ</t>
    </rPh>
    <phoneticPr fontId="4"/>
  </si>
  <si>
    <t>大　坂　　〃</t>
    <rPh sb="0" eb="1">
      <t>オオ</t>
    </rPh>
    <rPh sb="2" eb="3">
      <t>サカ</t>
    </rPh>
    <phoneticPr fontId="4"/>
  </si>
  <si>
    <t>(1)</t>
    <phoneticPr fontId="4"/>
  </si>
  <si>
    <t>千　浜　　〃</t>
    <rPh sb="0" eb="1">
      <t>チ</t>
    </rPh>
    <rPh sb="2" eb="3">
      <t>ハマ</t>
    </rPh>
    <phoneticPr fontId="4"/>
  </si>
  <si>
    <t>睦　浜　　〃</t>
    <rPh sb="0" eb="1">
      <t>ムツ</t>
    </rPh>
    <rPh sb="2" eb="3">
      <t>ハマ</t>
    </rPh>
    <phoneticPr fontId="4"/>
  </si>
  <si>
    <t>横須賀　　〃</t>
    <rPh sb="0" eb="3">
      <t>ヨコスカ</t>
    </rPh>
    <phoneticPr fontId="4"/>
  </si>
  <si>
    <t>大　渕　　〃</t>
    <rPh sb="0" eb="1">
      <t>オオ</t>
    </rPh>
    <rPh sb="2" eb="3">
      <t>フチ</t>
    </rPh>
    <phoneticPr fontId="4"/>
  </si>
  <si>
    <r>
      <t xml:space="preserve">私　 </t>
    </r>
    <r>
      <rPr>
        <sz val="11"/>
        <color theme="1"/>
        <rFont val="ＭＳ Ｐゴシック"/>
        <family val="2"/>
        <scheme val="minor"/>
      </rPr>
      <t xml:space="preserve"> </t>
    </r>
    <r>
      <rPr>
        <sz val="10.45"/>
        <color indexed="8"/>
        <rFont val="ＭＳ ゴシック"/>
        <family val="3"/>
        <charset val="128"/>
      </rPr>
      <t>立</t>
    </r>
    <rPh sb="0" eb="1">
      <t>ワタクシ</t>
    </rPh>
    <phoneticPr fontId="4"/>
  </si>
  <si>
    <t>智　光　幼稚園</t>
    <phoneticPr fontId="4"/>
  </si>
  <si>
    <t>子育てセンター
  ひだまり幼稚園部</t>
    <rPh sb="0" eb="2">
      <t>コソダ</t>
    </rPh>
    <rPh sb="17" eb="18">
      <t>ブ</t>
    </rPh>
    <phoneticPr fontId="4"/>
  </si>
  <si>
    <t>子育てセンター
　さやのもり幼稚園部</t>
    <rPh sb="0" eb="2">
      <t>コソダ</t>
    </rPh>
    <rPh sb="17" eb="18">
      <t>ブ</t>
    </rPh>
    <phoneticPr fontId="4"/>
  </si>
  <si>
    <t>掛川中央幼保園
　　　　　  幼稚園部</t>
    <rPh sb="0" eb="2">
      <t>カケガワ</t>
    </rPh>
    <rPh sb="2" eb="4">
      <t>チュウオウ</t>
    </rPh>
    <rPh sb="4" eb="5">
      <t>ヨウ</t>
    </rPh>
    <rPh sb="5" eb="6">
      <t>ホ</t>
    </rPh>
    <rPh sb="6" eb="7">
      <t>エン</t>
    </rPh>
    <rPh sb="15" eb="18">
      <t>ヨウチエン</t>
    </rPh>
    <rPh sb="18" eb="19">
      <t>ブ</t>
    </rPh>
    <phoneticPr fontId="4"/>
  </si>
  <si>
    <t>私　　立</t>
    <rPh sb="0" eb="1">
      <t>ワタシ</t>
    </rPh>
    <rPh sb="3" eb="4">
      <t>リツ</t>
    </rPh>
    <phoneticPr fontId="4"/>
  </si>
  <si>
    <t>くるみ　幼稚園</t>
    <rPh sb="4" eb="7">
      <t>ヨウチエン</t>
    </rPh>
    <phoneticPr fontId="4"/>
  </si>
  <si>
    <t>(1)</t>
    <phoneticPr fontId="4"/>
  </si>
  <si>
    <t>認定こども園</t>
    <rPh sb="0" eb="2">
      <t>ニンテイ</t>
    </rPh>
    <rPh sb="5" eb="6">
      <t>エン</t>
    </rPh>
    <phoneticPr fontId="4"/>
  </si>
  <si>
    <t>こども広場あんり</t>
    <rPh sb="3" eb="5">
      <t>ヒロバ</t>
    </rPh>
    <phoneticPr fontId="4"/>
  </si>
  <si>
    <r>
      <t>(</t>
    </r>
    <r>
      <rPr>
        <sz val="11"/>
        <color theme="1"/>
        <rFont val="ＭＳ Ｐゴシック"/>
        <family val="2"/>
        <scheme val="minor"/>
      </rPr>
      <t>2)</t>
    </r>
    <phoneticPr fontId="4"/>
  </si>
  <si>
    <t>　資料：こども希望課</t>
    <rPh sb="1" eb="3">
      <t>シリョウ</t>
    </rPh>
    <rPh sb="7" eb="9">
      <t>キボウ</t>
    </rPh>
    <rPh sb="9" eb="10">
      <t>カ</t>
    </rPh>
    <phoneticPr fontId="4"/>
  </si>
  <si>
    <t>　　注：教員数には職員数を含む。教員数の（ ）は、産休（育休代替教員）の内数</t>
    <rPh sb="9" eb="12">
      <t>ショクインスウ</t>
    </rPh>
    <rPh sb="13" eb="14">
      <t>フク</t>
    </rPh>
    <rPh sb="16" eb="18">
      <t>キョウイン</t>
    </rPh>
    <rPh sb="18" eb="19">
      <t>スウ</t>
    </rPh>
    <rPh sb="36" eb="37">
      <t>ウチ</t>
    </rPh>
    <phoneticPr fontId="4"/>
  </si>
  <si>
    <t>１０　学校法人ねむの木学園             　　　　　　</t>
    <rPh sb="3" eb="5">
      <t>ガッコウ</t>
    </rPh>
    <rPh sb="5" eb="7">
      <t>ホウジン</t>
    </rPh>
    <rPh sb="10" eb="11">
      <t>キ</t>
    </rPh>
    <rPh sb="11" eb="13">
      <t>ガクエン</t>
    </rPh>
    <phoneticPr fontId="4"/>
  </si>
  <si>
    <t xml:space="preserve">      特別支援学校ねむの木の児童・生徒数及び職員数</t>
    <phoneticPr fontId="4"/>
  </si>
  <si>
    <t>(各年４月１日現在)</t>
    <rPh sb="1" eb="3">
      <t>カクネン</t>
    </rPh>
    <rPh sb="4" eb="5">
      <t>ツキ</t>
    </rPh>
    <rPh sb="6" eb="7">
      <t>ヒ</t>
    </rPh>
    <rPh sb="7" eb="9">
      <t>ゲンザイ</t>
    </rPh>
    <phoneticPr fontId="4"/>
  </si>
  <si>
    <t>（単位：人）</t>
    <rPh sb="1" eb="3">
      <t>タンイ</t>
    </rPh>
    <rPh sb="4" eb="5">
      <t>ニン</t>
    </rPh>
    <phoneticPr fontId="4"/>
  </si>
  <si>
    <t>区　分</t>
  </si>
  <si>
    <t>在 学 者 計</t>
  </si>
  <si>
    <t>小 学 部</t>
  </si>
  <si>
    <t>中 学 部</t>
  </si>
  <si>
    <t>高 等 部</t>
  </si>
  <si>
    <t>教 員 数</t>
  </si>
  <si>
    <t>平成22</t>
    <rPh sb="0" eb="1">
      <t>ヘイセイ</t>
    </rPh>
    <phoneticPr fontId="4"/>
  </si>
  <si>
    <t>１１　県立掛川特別支援学校             　　　　　　</t>
    <rPh sb="3" eb="5">
      <t>ケンリツ</t>
    </rPh>
    <rPh sb="5" eb="7">
      <t>カケガワ</t>
    </rPh>
    <rPh sb="7" eb="9">
      <t>トクベツ</t>
    </rPh>
    <rPh sb="9" eb="11">
      <t>シエン</t>
    </rPh>
    <rPh sb="11" eb="13">
      <t>ガッコウ</t>
    </rPh>
    <phoneticPr fontId="4"/>
  </si>
  <si>
    <t xml:space="preserve">      児童・生徒数及び職員数</t>
    <phoneticPr fontId="4"/>
  </si>
  <si>
    <t>(各年５月１日現在)</t>
    <rPh sb="1" eb="3">
      <t>カクネン</t>
    </rPh>
    <rPh sb="4" eb="5">
      <t>ツキ</t>
    </rPh>
    <rPh sb="6" eb="7">
      <t>ヒ</t>
    </rPh>
    <rPh sb="7" eb="9">
      <t>ゲンザイ</t>
    </rPh>
    <phoneticPr fontId="4"/>
  </si>
  <si>
    <t>平成27</t>
    <phoneticPr fontId="4"/>
  </si>
  <si>
    <t>１２　各種学級・講座参加者状況</t>
    <rPh sb="8" eb="10">
      <t>コウザ</t>
    </rPh>
    <rPh sb="10" eb="13">
      <t>サンカシャ</t>
    </rPh>
    <rPh sb="13" eb="15">
      <t>ジョウキョウ</t>
    </rPh>
    <phoneticPr fontId="4"/>
  </si>
  <si>
    <t>講座名</t>
    <rPh sb="0" eb="3">
      <t>コウザメイ</t>
    </rPh>
    <phoneticPr fontId="26"/>
  </si>
  <si>
    <t>対象者</t>
    <rPh sb="0" eb="3">
      <t>タイショウシャ</t>
    </rPh>
    <phoneticPr fontId="26"/>
  </si>
  <si>
    <t>平成26</t>
    <rPh sb="0" eb="2">
      <t>ヘイセイ</t>
    </rPh>
    <phoneticPr fontId="4"/>
  </si>
  <si>
    <t>開設数</t>
    <rPh sb="0" eb="2">
      <t>カイセツ</t>
    </rPh>
    <rPh sb="2" eb="3">
      <t>スウ</t>
    </rPh>
    <phoneticPr fontId="4"/>
  </si>
  <si>
    <t>参加実人数</t>
    <phoneticPr fontId="4"/>
  </si>
  <si>
    <t>参加実人数</t>
    <phoneticPr fontId="4"/>
  </si>
  <si>
    <t>掛川市民学舎</t>
    <rPh sb="0" eb="3">
      <t>カケガワシ</t>
    </rPh>
    <rPh sb="3" eb="4">
      <t>ミン</t>
    </rPh>
    <rPh sb="4" eb="5">
      <t>ガク</t>
    </rPh>
    <rPh sb="5" eb="6">
      <t>シャ</t>
    </rPh>
    <phoneticPr fontId="26"/>
  </si>
  <si>
    <t>一般</t>
    <rPh sb="0" eb="2">
      <t>イッパン</t>
    </rPh>
    <phoneticPr fontId="26"/>
  </si>
  <si>
    <t>美術館講座</t>
    <rPh sb="0" eb="3">
      <t>ビジュツカン</t>
    </rPh>
    <rPh sb="3" eb="5">
      <t>コウザ</t>
    </rPh>
    <phoneticPr fontId="4"/>
  </si>
  <si>
    <t>吉岡彌生記念館講座</t>
    <rPh sb="0" eb="2">
      <t>ヨシオカ</t>
    </rPh>
    <rPh sb="3" eb="4">
      <t>セイ</t>
    </rPh>
    <rPh sb="4" eb="7">
      <t>キネンカン</t>
    </rPh>
    <rPh sb="7" eb="9">
      <t>コウザ</t>
    </rPh>
    <phoneticPr fontId="4"/>
  </si>
  <si>
    <t>4</t>
    <phoneticPr fontId="4"/>
  </si>
  <si>
    <t>5</t>
    <phoneticPr fontId="4"/>
  </si>
  <si>
    <t>内訳</t>
    <rPh sb="0" eb="2">
      <t>ウチワケ</t>
    </rPh>
    <phoneticPr fontId="4"/>
  </si>
  <si>
    <t>(公開講座）</t>
    <phoneticPr fontId="4"/>
  </si>
  <si>
    <t>　</t>
    <phoneticPr fontId="4"/>
  </si>
  <si>
    <t>0</t>
    <phoneticPr fontId="4"/>
  </si>
  <si>
    <t>1</t>
    <phoneticPr fontId="4"/>
  </si>
  <si>
    <t>　　　　　</t>
    <phoneticPr fontId="4"/>
  </si>
  <si>
    <t>(健康ｾﾐﾅｰ）</t>
    <phoneticPr fontId="4"/>
  </si>
  <si>
    <t>3</t>
    <phoneticPr fontId="4"/>
  </si>
  <si>
    <t>2</t>
    <phoneticPr fontId="4"/>
  </si>
  <si>
    <t>(健康づくり実践ｾﾐﾅｰ）</t>
    <phoneticPr fontId="4"/>
  </si>
  <si>
    <t>　</t>
    <phoneticPr fontId="4"/>
  </si>
  <si>
    <t>1</t>
    <phoneticPr fontId="4"/>
  </si>
  <si>
    <t>1</t>
    <phoneticPr fontId="4"/>
  </si>
  <si>
    <t>家庭教育学級</t>
    <rPh sb="0" eb="2">
      <t>カテイ</t>
    </rPh>
    <rPh sb="2" eb="4">
      <t>キョウイク</t>
    </rPh>
    <rPh sb="4" eb="6">
      <t>ガッキュウ</t>
    </rPh>
    <phoneticPr fontId="4"/>
  </si>
  <si>
    <t>幼・保親</t>
    <rPh sb="0" eb="1">
      <t>ヨウ</t>
    </rPh>
    <rPh sb="2" eb="3">
      <t>ホ</t>
    </rPh>
    <rPh sb="3" eb="4">
      <t>オヤ</t>
    </rPh>
    <phoneticPr fontId="26"/>
  </si>
  <si>
    <t>社会教育基金講演会</t>
    <rPh sb="0" eb="2">
      <t>シャカイ</t>
    </rPh>
    <rPh sb="2" eb="4">
      <t>キョウイク</t>
    </rPh>
    <rPh sb="4" eb="6">
      <t>キキン</t>
    </rPh>
    <rPh sb="6" eb="9">
      <t>コウエンカイ</t>
    </rPh>
    <phoneticPr fontId="4"/>
  </si>
  <si>
    <t>幼保護者</t>
    <rPh sb="0" eb="1">
      <t>ヨウ</t>
    </rPh>
    <rPh sb="1" eb="4">
      <t>ホゴシャ</t>
    </rPh>
    <phoneticPr fontId="26"/>
  </si>
  <si>
    <t>おもと学級</t>
    <rPh sb="3" eb="5">
      <t>ガッキュウ</t>
    </rPh>
    <phoneticPr fontId="26"/>
  </si>
  <si>
    <t>高齢者</t>
    <rPh sb="0" eb="3">
      <t>コウレイシャ</t>
    </rPh>
    <phoneticPr fontId="26"/>
  </si>
  <si>
    <t>シルバーカレッジ（高齢者学級）</t>
    <rPh sb="9" eb="12">
      <t>コウレイシャ</t>
    </rPh>
    <rPh sb="12" eb="14">
      <t>ガッキュウ</t>
    </rPh>
    <phoneticPr fontId="4"/>
  </si>
  <si>
    <t>高齢者</t>
    <rPh sb="0" eb="3">
      <t>コウレイシャ</t>
    </rPh>
    <phoneticPr fontId="4"/>
  </si>
  <si>
    <t>民具展</t>
    <rPh sb="0" eb="2">
      <t>ミング</t>
    </rPh>
    <rPh sb="2" eb="3">
      <t>テン</t>
    </rPh>
    <phoneticPr fontId="4"/>
  </si>
  <si>
    <t>出土文化財展</t>
    <rPh sb="0" eb="1">
      <t>デ</t>
    </rPh>
    <rPh sb="1" eb="2">
      <t>ド</t>
    </rPh>
    <rPh sb="2" eb="5">
      <t>ブンカザイ</t>
    </rPh>
    <rPh sb="5" eb="6">
      <t>テン</t>
    </rPh>
    <phoneticPr fontId="4"/>
  </si>
  <si>
    <t>考古展(袋井市共同展)</t>
    <rPh sb="0" eb="2">
      <t>コウコ</t>
    </rPh>
    <rPh sb="2" eb="3">
      <t>テン</t>
    </rPh>
    <rPh sb="4" eb="7">
      <t>フクロイシ</t>
    </rPh>
    <rPh sb="7" eb="10">
      <t>キョウドウテン</t>
    </rPh>
    <phoneticPr fontId="4"/>
  </si>
  <si>
    <t>計</t>
    <rPh sb="0" eb="1">
      <t>ケイ</t>
    </rPh>
    <phoneticPr fontId="4"/>
  </si>
  <si>
    <t>　資料：生涯学習協働推進課、こども希望課、社会教育課</t>
    <rPh sb="4" eb="6">
      <t>ショウガイ</t>
    </rPh>
    <rPh sb="6" eb="8">
      <t>ガクシュウ</t>
    </rPh>
    <rPh sb="8" eb="10">
      <t>キョウドウ</t>
    </rPh>
    <rPh sb="10" eb="12">
      <t>スイシン</t>
    </rPh>
    <rPh sb="12" eb="13">
      <t>カ</t>
    </rPh>
    <rPh sb="17" eb="19">
      <t>キボウ</t>
    </rPh>
    <rPh sb="19" eb="20">
      <t>カ</t>
    </rPh>
    <rPh sb="21" eb="23">
      <t>シャカイ</t>
    </rPh>
    <rPh sb="23" eb="25">
      <t>キョウイク</t>
    </rPh>
    <rPh sb="25" eb="26">
      <t>カ</t>
    </rPh>
    <phoneticPr fontId="4"/>
  </si>
  <si>
    <t>１３　青少年の学習機会</t>
    <phoneticPr fontId="4"/>
  </si>
  <si>
    <t>野外活動講座</t>
    <rPh sb="0" eb="2">
      <t>ヤガイ</t>
    </rPh>
    <rPh sb="2" eb="4">
      <t>カツドウ</t>
    </rPh>
    <rPh sb="4" eb="6">
      <t>コウザ</t>
    </rPh>
    <phoneticPr fontId="26"/>
  </si>
  <si>
    <t>親子</t>
    <rPh sb="0" eb="2">
      <t>オヤコ</t>
    </rPh>
    <phoneticPr fontId="26"/>
  </si>
  <si>
    <t>出前文化財講座</t>
    <rPh sb="0" eb="2">
      <t>デマエ</t>
    </rPh>
    <rPh sb="2" eb="5">
      <t>ブンカザイ</t>
    </rPh>
    <rPh sb="5" eb="7">
      <t>コウザ</t>
    </rPh>
    <phoneticPr fontId="4"/>
  </si>
  <si>
    <t>小6～中1</t>
    <rPh sb="0" eb="1">
      <t>ショウ</t>
    </rPh>
    <rPh sb="3" eb="4">
      <t>ナカ</t>
    </rPh>
    <phoneticPr fontId="26"/>
  </si>
  <si>
    <t>夏休み文化財教室</t>
    <rPh sb="0" eb="2">
      <t>ナツヤス</t>
    </rPh>
    <rPh sb="3" eb="6">
      <t>ブンカザイ</t>
    </rPh>
    <rPh sb="6" eb="8">
      <t>キョウシツ</t>
    </rPh>
    <phoneticPr fontId="4"/>
  </si>
  <si>
    <t>通学合宿</t>
    <rPh sb="0" eb="2">
      <t>ツウガク</t>
    </rPh>
    <rPh sb="2" eb="4">
      <t>ガッシュク</t>
    </rPh>
    <phoneticPr fontId="4"/>
  </si>
  <si>
    <t>小学生</t>
    <rPh sb="0" eb="3">
      <t>ショウガクセイ</t>
    </rPh>
    <phoneticPr fontId="26"/>
  </si>
  <si>
    <t>放課後子ども教室</t>
    <rPh sb="0" eb="3">
      <t>ホウカゴ</t>
    </rPh>
    <rPh sb="3" eb="4">
      <t>コ</t>
    </rPh>
    <rPh sb="6" eb="8">
      <t>キョウシツ</t>
    </rPh>
    <phoneticPr fontId="4"/>
  </si>
  <si>
    <t>中学生ボランティア養成講座</t>
    <rPh sb="0" eb="3">
      <t>チュウガクセイ</t>
    </rPh>
    <rPh sb="9" eb="11">
      <t>ヨウセイ</t>
    </rPh>
    <rPh sb="11" eb="13">
      <t>コウザ</t>
    </rPh>
    <phoneticPr fontId="4"/>
  </si>
  <si>
    <t>中学生</t>
    <rPh sb="0" eb="3">
      <t>チュウガクセイ</t>
    </rPh>
    <phoneticPr fontId="26"/>
  </si>
  <si>
    <t>いきいきわくわくクラブ</t>
    <phoneticPr fontId="4"/>
  </si>
  <si>
    <t>幼保～中</t>
    <rPh sb="0" eb="1">
      <t>ヨウ</t>
    </rPh>
    <rPh sb="1" eb="2">
      <t>ホ</t>
    </rPh>
    <rPh sb="3" eb="4">
      <t>ナカ</t>
    </rPh>
    <phoneticPr fontId="26"/>
  </si>
  <si>
    <t>　資料：社会教育課</t>
    <rPh sb="4" eb="6">
      <t>シャカイ</t>
    </rPh>
    <rPh sb="6" eb="8">
      <t>キョウイク</t>
    </rPh>
    <phoneticPr fontId="4"/>
  </si>
  <si>
    <t>１４　夜間照明施設利用状況</t>
    <phoneticPr fontId="4"/>
  </si>
  <si>
    <t>（平成27年度）　（単位：回、人）</t>
    <rPh sb="1" eb="3">
      <t>ヘイセイ</t>
    </rPh>
    <rPh sb="5" eb="7">
      <t>ネンド</t>
    </rPh>
    <phoneticPr fontId="4"/>
  </si>
  <si>
    <t>　　施 設 の 名 称</t>
  </si>
  <si>
    <t>使 用 開 始 年</t>
  </si>
  <si>
    <t>の べ 回 数</t>
  </si>
  <si>
    <t>利　用　者　数　</t>
    <phoneticPr fontId="4"/>
  </si>
  <si>
    <t>Ｓ49. 4</t>
  </si>
  <si>
    <t>Ｓ54.11</t>
  </si>
  <si>
    <t>Ｓ54. 5</t>
  </si>
  <si>
    <t>Ｓ53. 4</t>
  </si>
  <si>
    <t>城北小</t>
    <rPh sb="0" eb="2">
      <t>ジョウホク</t>
    </rPh>
    <rPh sb="2" eb="3">
      <t>ショウ</t>
    </rPh>
    <phoneticPr fontId="4"/>
  </si>
  <si>
    <t>Ｈ20.10</t>
    <phoneticPr fontId="4"/>
  </si>
  <si>
    <t>掛二小</t>
  </si>
  <si>
    <t>Ｓ55. 4</t>
  </si>
  <si>
    <t>Ｓ52. 4</t>
  </si>
  <si>
    <t>Ｓ50. 4</t>
  </si>
  <si>
    <t>Ｓ54. 4</t>
  </si>
  <si>
    <t>Ｓ51. 4</t>
  </si>
  <si>
    <t>Ｓ55. 4</t>
    <phoneticPr fontId="4"/>
  </si>
  <si>
    <t>Ｈ 2. 4</t>
    <phoneticPr fontId="4"/>
  </si>
  <si>
    <t>Ｓ54. 9</t>
    <phoneticPr fontId="4"/>
  </si>
  <si>
    <t>小　学　校　　計</t>
    <rPh sb="0" eb="1">
      <t>ショウ</t>
    </rPh>
    <rPh sb="2" eb="3">
      <t>ガク</t>
    </rPh>
    <rPh sb="4" eb="5">
      <t>コウ</t>
    </rPh>
    <phoneticPr fontId="4"/>
  </si>
  <si>
    <t>利　用　者　数　</t>
    <phoneticPr fontId="4"/>
  </si>
  <si>
    <t>S61</t>
    <phoneticPr fontId="4"/>
  </si>
  <si>
    <t>城東中</t>
    <rPh sb="0" eb="2">
      <t>キトウ</t>
    </rPh>
    <rPh sb="2" eb="3">
      <t>チュウ</t>
    </rPh>
    <phoneticPr fontId="4"/>
  </si>
  <si>
    <t>S59</t>
    <phoneticPr fontId="4"/>
  </si>
  <si>
    <t>大須賀中</t>
    <rPh sb="0" eb="3">
      <t>オオスカ</t>
    </rPh>
    <rPh sb="3" eb="4">
      <t>ジュウ</t>
    </rPh>
    <phoneticPr fontId="4"/>
  </si>
  <si>
    <t>H16</t>
    <phoneticPr fontId="4"/>
  </si>
  <si>
    <t>中　学　校　　計</t>
    <rPh sb="0" eb="1">
      <t>ナカ</t>
    </rPh>
    <rPh sb="2" eb="3">
      <t>ガク</t>
    </rPh>
    <rPh sb="4" eb="5">
      <t>コウ</t>
    </rPh>
    <phoneticPr fontId="4"/>
  </si>
  <si>
    <t>１５　小学校体育館開放状況</t>
    <phoneticPr fontId="4"/>
  </si>
  <si>
    <t>（平成27年度） （単位：回、人）</t>
    <rPh sb="1" eb="3">
      <t>ヘイセイ</t>
    </rPh>
    <rPh sb="5" eb="7">
      <t>ネンド</t>
    </rPh>
    <phoneticPr fontId="4"/>
  </si>
  <si>
    <t>施 設 の 名 称</t>
  </si>
  <si>
    <t>の　べ　回　数</t>
  </si>
  <si>
    <t>利　用　者　数</t>
  </si>
  <si>
    <t>日　坂　小</t>
    <phoneticPr fontId="4"/>
  </si>
  <si>
    <t>Ｓ57. 3</t>
  </si>
  <si>
    <t>Ｓ58. 3</t>
  </si>
  <si>
    <t>Ｓ57. 4</t>
  </si>
  <si>
    <t>Ｓ58. 4</t>
  </si>
  <si>
    <t>城　北　小</t>
    <phoneticPr fontId="4"/>
  </si>
  <si>
    <t>Ｈ元. 4</t>
    <rPh sb="1" eb="2">
      <t>モト</t>
    </rPh>
    <phoneticPr fontId="4"/>
  </si>
  <si>
    <t>掛　一　小</t>
    <phoneticPr fontId="4"/>
  </si>
  <si>
    <t>Ｓ63. 4</t>
  </si>
  <si>
    <t>掛　二　小</t>
    <phoneticPr fontId="4"/>
  </si>
  <si>
    <t>Ｓ60. 4</t>
  </si>
  <si>
    <t>中　央　小</t>
    <phoneticPr fontId="4"/>
  </si>
  <si>
    <t>曽　我　小</t>
    <phoneticPr fontId="4"/>
  </si>
  <si>
    <t>Ｓ59. 4</t>
  </si>
  <si>
    <t>桜　木　小</t>
    <phoneticPr fontId="4"/>
  </si>
  <si>
    <t>原　谷　小</t>
    <phoneticPr fontId="4"/>
  </si>
  <si>
    <t>原　田　小</t>
    <phoneticPr fontId="4"/>
  </si>
  <si>
    <t>西　郷　小</t>
    <phoneticPr fontId="4"/>
  </si>
  <si>
    <t>倉　真　小</t>
    <phoneticPr fontId="4"/>
  </si>
  <si>
    <t>Ｓ62. 4</t>
  </si>
  <si>
    <t>千　浜　小</t>
    <rPh sb="0" eb="1">
      <t>チ</t>
    </rPh>
    <rPh sb="2" eb="3">
      <t>ハマ</t>
    </rPh>
    <rPh sb="4" eb="5">
      <t>ショウ</t>
    </rPh>
    <phoneticPr fontId="4"/>
  </si>
  <si>
    <t>Ｓ54. 4</t>
    <phoneticPr fontId="4"/>
  </si>
  <si>
    <t>大　坂　小</t>
    <rPh sb="0" eb="1">
      <t>ダイ</t>
    </rPh>
    <rPh sb="2" eb="3">
      <t>サカ</t>
    </rPh>
    <rPh sb="4" eb="5">
      <t>ショウ</t>
    </rPh>
    <phoneticPr fontId="4"/>
  </si>
  <si>
    <t>Ｓ54. 4</t>
    <phoneticPr fontId="4"/>
  </si>
  <si>
    <t>土　方　小</t>
    <rPh sb="0" eb="1">
      <t>ツチ</t>
    </rPh>
    <rPh sb="2" eb="3">
      <t>カタ</t>
    </rPh>
    <rPh sb="4" eb="5">
      <t>ショウ</t>
    </rPh>
    <phoneticPr fontId="4"/>
  </si>
  <si>
    <t>佐　束　小</t>
    <rPh sb="0" eb="1">
      <t>サ</t>
    </rPh>
    <rPh sb="2" eb="3">
      <t>タバ</t>
    </rPh>
    <rPh sb="4" eb="5">
      <t>ショウ</t>
    </rPh>
    <phoneticPr fontId="4"/>
  </si>
  <si>
    <t>Ｓ54. 4</t>
    <phoneticPr fontId="4"/>
  </si>
  <si>
    <t>中　　　　小</t>
    <rPh sb="0" eb="1">
      <t>ナカ</t>
    </rPh>
    <rPh sb="5" eb="6">
      <t>ショウ</t>
    </rPh>
    <phoneticPr fontId="4"/>
  </si>
  <si>
    <t>Ｓ54. 4</t>
    <phoneticPr fontId="4"/>
  </si>
  <si>
    <t>Ｓ56. 4</t>
    <phoneticPr fontId="4"/>
  </si>
  <si>
    <t>大　渕　小</t>
    <rPh sb="0" eb="1">
      <t>ダイ</t>
    </rPh>
    <rPh sb="2" eb="3">
      <t>フチ</t>
    </rPh>
    <rPh sb="4" eb="5">
      <t>ショウ</t>
    </rPh>
    <phoneticPr fontId="4"/>
  </si>
  <si>
    <t>計</t>
    <phoneticPr fontId="4"/>
  </si>
  <si>
    <t>１６　中学校体育館開放状況</t>
    <phoneticPr fontId="4"/>
  </si>
  <si>
    <t>（平成27年度）（単位：回、人）</t>
    <rPh sb="1" eb="3">
      <t>ヘイセイ</t>
    </rPh>
    <rPh sb="5" eb="7">
      <t>ネンド</t>
    </rPh>
    <phoneticPr fontId="4"/>
  </si>
  <si>
    <t>利　用　者　数</t>
    <phoneticPr fontId="4"/>
  </si>
  <si>
    <t>栄　川　中</t>
    <phoneticPr fontId="4"/>
  </si>
  <si>
    <t>Ｓ54. 1</t>
  </si>
  <si>
    <t>東　　　　中</t>
    <phoneticPr fontId="4"/>
  </si>
  <si>
    <t>Ｓ49. 3</t>
  </si>
  <si>
    <t>西　　　　中</t>
    <phoneticPr fontId="4"/>
  </si>
  <si>
    <t>Ｓ49.12</t>
  </si>
  <si>
    <t>Ｓ53.12</t>
  </si>
  <si>
    <t>Ｓ52. 3</t>
  </si>
  <si>
    <t>北　　　　中</t>
    <phoneticPr fontId="4"/>
  </si>
  <si>
    <t>Ｓ51.12</t>
  </si>
  <si>
    <t>城　東　中</t>
    <rPh sb="0" eb="1">
      <t>シロ</t>
    </rPh>
    <rPh sb="2" eb="3">
      <t>ヒガシ</t>
    </rPh>
    <rPh sb="4" eb="5">
      <t>チュウ</t>
    </rPh>
    <phoneticPr fontId="4"/>
  </si>
  <si>
    <t>大　浜　中</t>
    <rPh sb="0" eb="1">
      <t>ダイ</t>
    </rPh>
    <rPh sb="2" eb="3">
      <t>ハマ</t>
    </rPh>
    <rPh sb="4" eb="5">
      <t>チュウ</t>
    </rPh>
    <phoneticPr fontId="4"/>
  </si>
  <si>
    <t>Ｈ16.12</t>
    <phoneticPr fontId="4"/>
  </si>
  <si>
    <t>計</t>
    <phoneticPr fontId="4"/>
  </si>
  <si>
    <t>１９　総合体育館さんりーな利用状況</t>
    <rPh sb="3" eb="5">
      <t>ソウゴウ</t>
    </rPh>
    <rPh sb="5" eb="8">
      <t>タイイクカン</t>
    </rPh>
    <rPh sb="13" eb="15">
      <t>リヨウ</t>
    </rPh>
    <rPh sb="15" eb="17">
      <t>ジョウキョウ</t>
    </rPh>
    <phoneticPr fontId="33"/>
  </si>
  <si>
    <t>年 度</t>
    <rPh sb="0" eb="1">
      <t>トシ</t>
    </rPh>
    <rPh sb="2" eb="3">
      <t>ド</t>
    </rPh>
    <phoneticPr fontId="33"/>
  </si>
  <si>
    <t>アリーナ</t>
    <phoneticPr fontId="33"/>
  </si>
  <si>
    <t>武道場</t>
    <rPh sb="0" eb="3">
      <t>ブドウジョウ</t>
    </rPh>
    <phoneticPr fontId="33"/>
  </si>
  <si>
    <t>研修室</t>
    <rPh sb="0" eb="3">
      <t>ケンシュウシツ</t>
    </rPh>
    <phoneticPr fontId="33"/>
  </si>
  <si>
    <t>プール</t>
    <phoneticPr fontId="33"/>
  </si>
  <si>
    <t>トレーニ
ング室</t>
    <rPh sb="7" eb="8">
      <t>シツ</t>
    </rPh>
    <phoneticPr fontId="33"/>
  </si>
  <si>
    <t>弓道場</t>
    <rPh sb="0" eb="2">
      <t>キュウドウ</t>
    </rPh>
    <rPh sb="2" eb="3">
      <t>ジョウ</t>
    </rPh>
    <phoneticPr fontId="33"/>
  </si>
  <si>
    <t>ランニング
コース</t>
    <phoneticPr fontId="33"/>
  </si>
  <si>
    <t>スタジオ
プログラム</t>
    <phoneticPr fontId="33"/>
  </si>
  <si>
    <t>大会
観客</t>
    <rPh sb="0" eb="2">
      <t>タイカイ</t>
    </rPh>
    <rPh sb="3" eb="5">
      <t>カンキャク</t>
    </rPh>
    <phoneticPr fontId="33"/>
  </si>
  <si>
    <t>視察
見学</t>
    <rPh sb="0" eb="2">
      <t>シサツ</t>
    </rPh>
    <rPh sb="3" eb="5">
      <t>ケンガク</t>
    </rPh>
    <phoneticPr fontId="33"/>
  </si>
  <si>
    <t>キッズルーム ほか</t>
    <phoneticPr fontId="33"/>
  </si>
  <si>
    <t>平成22</t>
    <rPh sb="0" eb="2">
      <t>ヘイセイ</t>
    </rPh>
    <phoneticPr fontId="4"/>
  </si>
  <si>
    <t>２０　安養寺運動公園利用状況</t>
    <phoneticPr fontId="4"/>
  </si>
  <si>
    <t>（単位：回、人）</t>
    <phoneticPr fontId="4"/>
  </si>
  <si>
    <t>種別</t>
    <rPh sb="0" eb="2">
      <t>シュベツ</t>
    </rPh>
    <phoneticPr fontId="4"/>
  </si>
  <si>
    <t>ゲートボール場</t>
    <rPh sb="6" eb="7">
      <t>ジョウ</t>
    </rPh>
    <phoneticPr fontId="4"/>
  </si>
  <si>
    <t>多目的広場</t>
    <rPh sb="0" eb="3">
      <t>タモクテキ</t>
    </rPh>
    <rPh sb="3" eb="5">
      <t>ヒロバ</t>
    </rPh>
    <phoneticPr fontId="4"/>
  </si>
  <si>
    <t>テニスコート</t>
    <phoneticPr fontId="4"/>
  </si>
  <si>
    <t>プール</t>
    <phoneticPr fontId="4"/>
  </si>
  <si>
    <t>ミーティング
ルーム</t>
    <phoneticPr fontId="4"/>
  </si>
  <si>
    <t>年度</t>
    <rPh sb="0" eb="2">
      <t>ネンド</t>
    </rPh>
    <phoneticPr fontId="4"/>
  </si>
  <si>
    <t>回数</t>
  </si>
  <si>
    <t>人数</t>
  </si>
  <si>
    <t>平成5</t>
    <rPh sb="0" eb="2">
      <t>ヘイセイ</t>
    </rPh>
    <phoneticPr fontId="4"/>
  </si>
  <si>
    <t>-</t>
    <phoneticPr fontId="4"/>
  </si>
  <si>
    <t>２４　大東総合運動場の利用状況</t>
    <rPh sb="3" eb="5">
      <t>ダイトウ</t>
    </rPh>
    <rPh sb="5" eb="7">
      <t>ソウゴウ</t>
    </rPh>
    <phoneticPr fontId="4"/>
  </si>
  <si>
    <t>　　　　　（単位：件、人）</t>
  </si>
  <si>
    <t>野　球　場</t>
    <phoneticPr fontId="26"/>
  </si>
  <si>
    <t>多目的広場</t>
  </si>
  <si>
    <t>テニスコート</t>
  </si>
  <si>
    <t>プール</t>
    <phoneticPr fontId="26"/>
  </si>
  <si>
    <t>グラウンドゴルフ</t>
    <phoneticPr fontId="26"/>
  </si>
  <si>
    <t>年度</t>
    <rPh sb="0" eb="1">
      <t>トシ</t>
    </rPh>
    <rPh sb="1" eb="2">
      <t>ド</t>
    </rPh>
    <phoneticPr fontId="4"/>
  </si>
  <si>
    <t>件数</t>
  </si>
  <si>
    <t>昭和60</t>
    <rPh sb="0" eb="2">
      <t>ショウワ</t>
    </rPh>
    <phoneticPr fontId="26"/>
  </si>
  <si>
    <t xml:space="preserve"> …</t>
    <phoneticPr fontId="26"/>
  </si>
  <si>
    <t>-</t>
    <phoneticPr fontId="26"/>
  </si>
  <si>
    <t>平成元</t>
    <rPh sb="0" eb="2">
      <t>ヘイセイ</t>
    </rPh>
    <phoneticPr fontId="4"/>
  </si>
  <si>
    <t>５</t>
    <phoneticPr fontId="26"/>
  </si>
  <si>
    <r>
      <t>２５　ビーチスポーツ公園</t>
    </r>
    <r>
      <rPr>
        <sz val="14"/>
        <color indexed="8"/>
        <rFont val="ＭＳ ゴシック"/>
        <family val="3"/>
        <charset val="128"/>
      </rPr>
      <t/>
    </r>
    <rPh sb="10" eb="12">
      <t>コウエン</t>
    </rPh>
    <phoneticPr fontId="4"/>
  </si>
  <si>
    <t>２６　大東温泉シートピア</t>
    <rPh sb="3" eb="5">
      <t>ダイトウ</t>
    </rPh>
    <rPh sb="5" eb="7">
      <t>オンセン</t>
    </rPh>
    <phoneticPr fontId="4"/>
  </si>
  <si>
    <r>
      <t>　　　利用者数の推移</t>
    </r>
    <r>
      <rPr>
        <sz val="14"/>
        <color indexed="8"/>
        <rFont val="ＭＳ ゴシック"/>
        <family val="3"/>
        <charset val="128"/>
      </rPr>
      <t/>
    </r>
    <rPh sb="3" eb="5">
      <t>リヨウ</t>
    </rPh>
    <rPh sb="5" eb="6">
      <t>シャ</t>
    </rPh>
    <rPh sb="6" eb="7">
      <t>スウ</t>
    </rPh>
    <rPh sb="8" eb="10">
      <t>スイイ</t>
    </rPh>
    <phoneticPr fontId="4"/>
  </si>
  <si>
    <t>　　　利用者数の推移</t>
    <rPh sb="3" eb="5">
      <t>リヨウ</t>
    </rPh>
    <rPh sb="5" eb="6">
      <t>シャ</t>
    </rPh>
    <rPh sb="6" eb="7">
      <t>スウ</t>
    </rPh>
    <rPh sb="8" eb="10">
      <t>スイイ</t>
    </rPh>
    <phoneticPr fontId="4"/>
  </si>
  <si>
    <t>　　　　　（単位：人）</t>
    <phoneticPr fontId="4"/>
  </si>
  <si>
    <t>年　度</t>
    <rPh sb="0" eb="1">
      <t>トシ</t>
    </rPh>
    <rPh sb="2" eb="3">
      <t>ド</t>
    </rPh>
    <phoneticPr fontId="4"/>
  </si>
  <si>
    <t>利用件数</t>
    <rPh sb="0" eb="2">
      <t>リヨウ</t>
    </rPh>
    <rPh sb="2" eb="4">
      <t>ケンスウ</t>
    </rPh>
    <phoneticPr fontId="4"/>
  </si>
  <si>
    <t>利用人数</t>
    <rPh sb="0" eb="2">
      <t>リヨウ</t>
    </rPh>
    <rPh sb="2" eb="4">
      <t>ニンズウ</t>
    </rPh>
    <phoneticPr fontId="4"/>
  </si>
  <si>
    <t>平成15</t>
    <rPh sb="0" eb="2">
      <t>ヘイセイ</t>
    </rPh>
    <phoneticPr fontId="4"/>
  </si>
  <si>
    <t>　　資料：社会教育課</t>
    <rPh sb="5" eb="7">
      <t>シャカイ</t>
    </rPh>
    <rPh sb="7" eb="9">
      <t>キョウイク</t>
    </rPh>
    <phoneticPr fontId="4"/>
  </si>
  <si>
    <t>　資料：商業観光課</t>
    <rPh sb="4" eb="6">
      <t>ショウギョウ</t>
    </rPh>
    <rPh sb="6" eb="8">
      <t>カンコウ</t>
    </rPh>
    <rPh sb="8" eb="9">
      <t>カ</t>
    </rPh>
    <phoneticPr fontId="4"/>
  </si>
  <si>
    <t>２７　し～すぽの利用状況</t>
    <phoneticPr fontId="4"/>
  </si>
  <si>
    <t>アリーナ</t>
    <phoneticPr fontId="26"/>
  </si>
  <si>
    <t>体力測定室</t>
    <rPh sb="0" eb="2">
      <t>タイリョク</t>
    </rPh>
    <rPh sb="2" eb="4">
      <t>ソクテイ</t>
    </rPh>
    <rPh sb="4" eb="5">
      <t>シツ</t>
    </rPh>
    <phoneticPr fontId="4"/>
  </si>
  <si>
    <t>トレーニングルーム</t>
    <phoneticPr fontId="4"/>
  </si>
  <si>
    <t>会議室</t>
    <rPh sb="0" eb="3">
      <t>カイギシツ</t>
    </rPh>
    <phoneticPr fontId="26"/>
  </si>
  <si>
    <t>その他</t>
    <rPh sb="2" eb="3">
      <t>タ</t>
    </rPh>
    <phoneticPr fontId="26"/>
  </si>
  <si>
    <t>平成26</t>
    <rPh sb="0" eb="2">
      <t>ヘイセイ</t>
    </rPh>
    <phoneticPr fontId="26"/>
  </si>
  <si>
    <t>　　資料：社会教育課</t>
    <rPh sb="2" eb="4">
      <t>シリョウ</t>
    </rPh>
    <rPh sb="5" eb="7">
      <t>シャカイ</t>
    </rPh>
    <rPh sb="7" eb="9">
      <t>キョウイク</t>
    </rPh>
    <rPh sb="9" eb="10">
      <t>カ</t>
    </rPh>
    <phoneticPr fontId="4"/>
  </si>
  <si>
    <t>２８　生涯学習センター利用状況</t>
    <phoneticPr fontId="4"/>
  </si>
  <si>
    <t>(単位：回、人)</t>
    <rPh sb="1" eb="3">
      <t>タンイ</t>
    </rPh>
    <rPh sb="4" eb="5">
      <t>カイ</t>
    </rPh>
    <rPh sb="6" eb="7">
      <t>ヒト</t>
    </rPh>
    <phoneticPr fontId="4"/>
  </si>
  <si>
    <t>年　度</t>
  </si>
  <si>
    <t>平　成  10</t>
    <phoneticPr fontId="4"/>
  </si>
  <si>
    <t>類　別</t>
  </si>
  <si>
    <t>回数</t>
    <phoneticPr fontId="4"/>
  </si>
  <si>
    <t>人数</t>
    <phoneticPr fontId="4"/>
  </si>
  <si>
    <t>回数</t>
    <phoneticPr fontId="4"/>
  </si>
  <si>
    <t>人数</t>
    <phoneticPr fontId="4"/>
  </si>
  <si>
    <t>回数</t>
    <rPh sb="0" eb="1">
      <t>カイ</t>
    </rPh>
    <rPh sb="1" eb="2">
      <t>カズ</t>
    </rPh>
    <phoneticPr fontId="4"/>
  </si>
  <si>
    <t>人数</t>
    <rPh sb="0" eb="1">
      <t>ヒト</t>
    </rPh>
    <rPh sb="1" eb="2">
      <t>カズ</t>
    </rPh>
    <phoneticPr fontId="4"/>
  </si>
  <si>
    <t>ホ｜ル</t>
    <phoneticPr fontId="4"/>
  </si>
  <si>
    <t>全席</t>
  </si>
  <si>
    <t>固定席</t>
  </si>
  <si>
    <t>ﾘﾊｰｻﾙ等</t>
    <rPh sb="5" eb="6">
      <t>ナド</t>
    </rPh>
    <phoneticPr fontId="4"/>
  </si>
  <si>
    <t>リハーサル室</t>
  </si>
  <si>
    <t>第１会議室</t>
  </si>
  <si>
    <t>第２会議室</t>
  </si>
  <si>
    <t>第３会議室</t>
  </si>
  <si>
    <t>第４会議室</t>
  </si>
  <si>
    <t>料理室</t>
  </si>
  <si>
    <t>和室</t>
  </si>
  <si>
    <t>工作室</t>
  </si>
  <si>
    <t>催物広場</t>
  </si>
  <si>
    <t>ギャラリー</t>
  </si>
  <si>
    <t>ホール移動席</t>
  </si>
  <si>
    <t xml:space="preserve">- </t>
  </si>
  <si>
    <t>-</t>
    <phoneticPr fontId="4"/>
  </si>
  <si>
    <t>-</t>
    <phoneticPr fontId="4"/>
  </si>
  <si>
    <t>　資料：文化振興課</t>
    <rPh sb="4" eb="6">
      <t>ブンカ</t>
    </rPh>
    <rPh sb="6" eb="8">
      <t>シンコウ</t>
    </rPh>
    <rPh sb="8" eb="9">
      <t>カ</t>
    </rPh>
    <phoneticPr fontId="4"/>
  </si>
  <si>
    <t>２９　美感ホール利用状況</t>
    <phoneticPr fontId="4"/>
  </si>
  <si>
    <t>　　　種別
年度</t>
    <rPh sb="3" eb="5">
      <t>シュベツ</t>
    </rPh>
    <rPh sb="6" eb="8">
      <t>ネンド</t>
    </rPh>
    <phoneticPr fontId="4"/>
  </si>
  <si>
    <t>ホール</t>
    <phoneticPr fontId="4"/>
  </si>
  <si>
    <t>会議室</t>
    <rPh sb="0" eb="3">
      <t>カイギシツ</t>
    </rPh>
    <phoneticPr fontId="4"/>
  </si>
  <si>
    <t>第 １</t>
  </si>
  <si>
    <t>第 ２</t>
  </si>
  <si>
    <t>併用</t>
    <rPh sb="0" eb="2">
      <t>ヘイヨウ</t>
    </rPh>
    <phoneticPr fontId="4"/>
  </si>
  <si>
    <t>３０　文化会館シオーネ利用状況</t>
    <rPh sb="3" eb="5">
      <t>ブンカ</t>
    </rPh>
    <rPh sb="5" eb="7">
      <t>カイカン</t>
    </rPh>
    <rPh sb="11" eb="13">
      <t>リヨウ</t>
    </rPh>
    <rPh sb="13" eb="15">
      <t>ジョウキョウ</t>
    </rPh>
    <phoneticPr fontId="4"/>
  </si>
  <si>
    <t>（単位：回、人）</t>
    <rPh sb="4" eb="5">
      <t>カイ</t>
    </rPh>
    <phoneticPr fontId="4"/>
  </si>
  <si>
    <t xml:space="preserve">年度 </t>
    <rPh sb="0" eb="2">
      <t>ネンド</t>
    </rPh>
    <phoneticPr fontId="4"/>
  </si>
  <si>
    <t>平成25</t>
    <rPh sb="0" eb="2">
      <t>ヘイセイ</t>
    </rPh>
    <phoneticPr fontId="4"/>
  </si>
  <si>
    <t xml:space="preserve"> 種別</t>
    <rPh sb="1" eb="3">
      <t>シュベツ</t>
    </rPh>
    <phoneticPr fontId="4"/>
  </si>
  <si>
    <t>回数</t>
    <rPh sb="0" eb="2">
      <t>カイスウ</t>
    </rPh>
    <phoneticPr fontId="4"/>
  </si>
  <si>
    <t>人数</t>
    <rPh sb="0" eb="1">
      <t>ニン</t>
    </rPh>
    <rPh sb="1" eb="2">
      <t>スウ</t>
    </rPh>
    <phoneticPr fontId="4"/>
  </si>
  <si>
    <t>大ホール</t>
    <rPh sb="0" eb="1">
      <t>ダイ</t>
    </rPh>
    <phoneticPr fontId="4"/>
  </si>
  <si>
    <t>公演等</t>
    <rPh sb="0" eb="2">
      <t>コウエン</t>
    </rPh>
    <rPh sb="2" eb="3">
      <t>トウ</t>
    </rPh>
    <phoneticPr fontId="4"/>
  </si>
  <si>
    <t>ﾘﾊｰｻﾙ・準備</t>
    <rPh sb="6" eb="8">
      <t>ジュンビ</t>
    </rPh>
    <phoneticPr fontId="4"/>
  </si>
  <si>
    <t>小ホール</t>
    <rPh sb="0" eb="1">
      <t>ショウ</t>
    </rPh>
    <phoneticPr fontId="4"/>
  </si>
  <si>
    <t>大会議室</t>
    <rPh sb="0" eb="4">
      <t>ダイカイギシツ</t>
    </rPh>
    <phoneticPr fontId="4"/>
  </si>
  <si>
    <t>小会議室</t>
    <rPh sb="0" eb="4">
      <t>ショウカイギシツ</t>
    </rPh>
    <phoneticPr fontId="4"/>
  </si>
  <si>
    <t>和室</t>
    <rPh sb="0" eb="2">
      <t>ワシツ</t>
    </rPh>
    <phoneticPr fontId="4"/>
  </si>
  <si>
    <t>楽屋</t>
    <rPh sb="0" eb="2">
      <t>ガクヤ</t>
    </rPh>
    <phoneticPr fontId="4"/>
  </si>
  <si>
    <t>稽古場</t>
    <rPh sb="0" eb="2">
      <t>ケイコ</t>
    </rPh>
    <rPh sb="2" eb="3">
      <t>バ</t>
    </rPh>
    <phoneticPr fontId="4"/>
  </si>
  <si>
    <t>ｽﾀｯﾌﾙｰﾑ</t>
    <phoneticPr fontId="4"/>
  </si>
  <si>
    <t>展示ホール</t>
    <rPh sb="0" eb="2">
      <t>テンジ</t>
    </rPh>
    <phoneticPr fontId="4"/>
  </si>
  <si>
    <t>野外ステージ</t>
    <rPh sb="0" eb="2">
      <t>ヤガイ</t>
    </rPh>
    <phoneticPr fontId="4"/>
  </si>
  <si>
    <t>資料：文化振興課</t>
    <rPh sb="3" eb="5">
      <t>ブンカ</t>
    </rPh>
    <rPh sb="5" eb="7">
      <t>シンコウ</t>
    </rPh>
    <rPh sb="7" eb="8">
      <t>カ</t>
    </rPh>
    <phoneticPr fontId="4"/>
  </si>
  <si>
    <t>３１ 大東北公民館利用状況</t>
    <rPh sb="3" eb="5">
      <t>ダイトウ</t>
    </rPh>
    <rPh sb="5" eb="6">
      <t>キタ</t>
    </rPh>
    <rPh sb="6" eb="9">
      <t>コウミンカン</t>
    </rPh>
    <rPh sb="9" eb="11">
      <t>リヨウ</t>
    </rPh>
    <rPh sb="11" eb="13">
      <t>ジョウキョウ</t>
    </rPh>
    <phoneticPr fontId="17"/>
  </si>
  <si>
    <t>３２ 大須賀中央公民館利用状況</t>
    <rPh sb="3" eb="6">
      <t>オオスカ</t>
    </rPh>
    <rPh sb="6" eb="8">
      <t>チュウオウ</t>
    </rPh>
    <rPh sb="8" eb="11">
      <t>コウミンカン</t>
    </rPh>
    <rPh sb="11" eb="13">
      <t>リヨウ</t>
    </rPh>
    <rPh sb="13" eb="15">
      <t>ジョウキョウ</t>
    </rPh>
    <phoneticPr fontId="17"/>
  </si>
  <si>
    <t>年度・月</t>
  </si>
  <si>
    <t>回数</t>
    <rPh sb="0" eb="2">
      <t>カイスウ</t>
    </rPh>
    <phoneticPr fontId="17"/>
  </si>
  <si>
    <t>人数</t>
    <rPh sb="0" eb="2">
      <t>ニンズウ</t>
    </rPh>
    <phoneticPr fontId="17"/>
  </si>
  <si>
    <t>平成23</t>
    <rPh sb="0" eb="2">
      <t>ヘイセイ</t>
    </rPh>
    <phoneticPr fontId="4"/>
  </si>
  <si>
    <t>平成27年4月</t>
    <rPh sb="0" eb="2">
      <t>ヘイセイ</t>
    </rPh>
    <rPh sb="4" eb="5">
      <t>ネン</t>
    </rPh>
    <phoneticPr fontId="4"/>
  </si>
  <si>
    <t>5月</t>
  </si>
  <si>
    <t xml:space="preserve"> 5月</t>
    <phoneticPr fontId="4"/>
  </si>
  <si>
    <t>6月</t>
  </si>
  <si>
    <t xml:space="preserve"> 6月</t>
    <phoneticPr fontId="4"/>
  </si>
  <si>
    <t>7月</t>
  </si>
  <si>
    <t xml:space="preserve"> 7月</t>
    <phoneticPr fontId="4"/>
  </si>
  <si>
    <t>8月</t>
  </si>
  <si>
    <t xml:space="preserve"> 8月</t>
    <phoneticPr fontId="4"/>
  </si>
  <si>
    <t>9月</t>
  </si>
  <si>
    <t xml:space="preserve"> 9月</t>
    <phoneticPr fontId="4"/>
  </si>
  <si>
    <t>10月</t>
  </si>
  <si>
    <t>11月</t>
  </si>
  <si>
    <t>12月</t>
  </si>
  <si>
    <t>平成28年1月</t>
    <rPh sb="0" eb="2">
      <t>ヘイセイ</t>
    </rPh>
    <rPh sb="4" eb="5">
      <t>ネン</t>
    </rPh>
    <phoneticPr fontId="4"/>
  </si>
  <si>
    <t>2月</t>
  </si>
  <si>
    <t xml:space="preserve"> 2月</t>
    <phoneticPr fontId="4"/>
  </si>
  <si>
    <t>3月</t>
  </si>
  <si>
    <t xml:space="preserve"> 3月</t>
    <phoneticPr fontId="4"/>
  </si>
  <si>
    <t>　資料：社会教育課</t>
    <rPh sb="4" eb="6">
      <t>シャカイ</t>
    </rPh>
    <rPh sb="6" eb="8">
      <t>キョウイク</t>
    </rPh>
    <phoneticPr fontId="17"/>
  </si>
  <si>
    <t>２１　大東北運動場の利用状況</t>
    <rPh sb="3" eb="4">
      <t>オオ</t>
    </rPh>
    <rPh sb="4" eb="5">
      <t>ダイダイ</t>
    </rPh>
    <rPh sb="5" eb="6">
      <t>キタ</t>
    </rPh>
    <rPh sb="6" eb="9">
      <t>ウンドウジョウ</t>
    </rPh>
    <phoneticPr fontId="4"/>
  </si>
  <si>
    <t>区分</t>
    <phoneticPr fontId="4"/>
  </si>
  <si>
    <t>平成５</t>
    <rPh sb="0" eb="2">
      <t>ヘイセイ</t>
    </rPh>
    <phoneticPr fontId="26"/>
  </si>
  <si>
    <t>　資料：社会教育課</t>
    <rPh sb="4" eb="6">
      <t>シャカイ</t>
    </rPh>
    <rPh sb="6" eb="8">
      <t>キョウイク</t>
    </rPh>
    <phoneticPr fontId="26"/>
  </si>
  <si>
    <t>２２　大須賀運動場の利用状況</t>
    <rPh sb="3" eb="6">
      <t>オオスカ</t>
    </rPh>
    <phoneticPr fontId="4"/>
  </si>
  <si>
    <t>（単位：件、人）</t>
    <phoneticPr fontId="26"/>
  </si>
  <si>
    <t>　区分</t>
    <phoneticPr fontId="4"/>
  </si>
  <si>
    <t>運　動　場</t>
    <rPh sb="0" eb="1">
      <t>ウン</t>
    </rPh>
    <rPh sb="2" eb="3">
      <t>ドウ</t>
    </rPh>
    <rPh sb="4" eb="5">
      <t>バ</t>
    </rPh>
    <phoneticPr fontId="4"/>
  </si>
  <si>
    <t>テニスコート</t>
    <phoneticPr fontId="4"/>
  </si>
  <si>
    <t>計</t>
    <rPh sb="0" eb="1">
      <t>ケイ</t>
    </rPh>
    <phoneticPr fontId="26"/>
  </si>
  <si>
    <t>平成15</t>
    <rPh sb="0" eb="2">
      <t>ヘイセイ</t>
    </rPh>
    <phoneticPr fontId="26"/>
  </si>
  <si>
    <t>２３　下垂木多目的広場の利用状況</t>
    <rPh sb="3" eb="6">
      <t>シモタルキ</t>
    </rPh>
    <rPh sb="6" eb="9">
      <t>タモクテキ</t>
    </rPh>
    <rPh sb="9" eb="11">
      <t>ヒロバ</t>
    </rPh>
    <phoneticPr fontId="4"/>
  </si>
  <si>
    <t>芝 生 広 場</t>
    <rPh sb="0" eb="1">
      <t>シバ</t>
    </rPh>
    <rPh sb="2" eb="3">
      <t>ショウ</t>
    </rPh>
    <rPh sb="4" eb="5">
      <t>ヒロ</t>
    </rPh>
    <rPh sb="6" eb="7">
      <t>バ</t>
    </rPh>
    <phoneticPr fontId="26"/>
  </si>
  <si>
    <t>１７　海洋センター利用状況</t>
    <rPh sb="3" eb="5">
      <t>カイヨウ</t>
    </rPh>
    <phoneticPr fontId="4"/>
  </si>
  <si>
    <t>（単位：回、人）</t>
  </si>
  <si>
    <t>掛川海洋センター</t>
    <rPh sb="0" eb="2">
      <t>カケガワ</t>
    </rPh>
    <rPh sb="2" eb="4">
      <t>カイヨウ</t>
    </rPh>
    <phoneticPr fontId="4"/>
  </si>
  <si>
    <t>大東海洋センター</t>
    <rPh sb="0" eb="2">
      <t>ダイトウ</t>
    </rPh>
    <rPh sb="2" eb="4">
      <t>カイヨウ</t>
    </rPh>
    <phoneticPr fontId="4"/>
  </si>
  <si>
    <t>大須賀海洋センター</t>
    <rPh sb="0" eb="3">
      <t>オオスカ</t>
    </rPh>
    <rPh sb="3" eb="5">
      <t>カイヨウ</t>
    </rPh>
    <phoneticPr fontId="4"/>
  </si>
  <si>
    <t>合　　　　計</t>
  </si>
  <si>
    <t>研　修　室</t>
    <rPh sb="0" eb="1">
      <t>ケン</t>
    </rPh>
    <rPh sb="2" eb="3">
      <t>オサム</t>
    </rPh>
    <rPh sb="4" eb="5">
      <t>シツ</t>
    </rPh>
    <phoneticPr fontId="4"/>
  </si>
  <si>
    <t>体　育　館</t>
  </si>
  <si>
    <t>艇　　　庫</t>
  </si>
  <si>
    <t>プ　ー　ル</t>
  </si>
  <si>
    <t>回　数</t>
  </si>
  <si>
    <t>人　数</t>
  </si>
  <si>
    <t>-</t>
    <phoneticPr fontId="4"/>
  </si>
  <si>
    <t>※二階会議室含む。</t>
    <rPh sb="1" eb="3">
      <t>ニカイ</t>
    </rPh>
    <rPh sb="3" eb="6">
      <t>カイギシツ</t>
    </rPh>
    <rPh sb="6" eb="7">
      <t>フク</t>
    </rPh>
    <phoneticPr fontId="4"/>
  </si>
  <si>
    <t>１８　いこいの広場施設利用状況</t>
    <phoneticPr fontId="4"/>
  </si>
  <si>
    <t>年度</t>
    <phoneticPr fontId="4"/>
  </si>
  <si>
    <t>総　　　数</t>
  </si>
  <si>
    <t>野　球　場</t>
    <phoneticPr fontId="4"/>
  </si>
  <si>
    <t>多　目　的　広　場</t>
    <phoneticPr fontId="4"/>
  </si>
  <si>
    <t>テ ニ ス コ ー ト</t>
    <phoneticPr fontId="4"/>
  </si>
  <si>
    <t>プ ー ル</t>
  </si>
  <si>
    <t>和　　　　室</t>
  </si>
  <si>
    <t>件　数</t>
  </si>
  <si>
    <t>昭和51</t>
  </si>
  <si>
    <t>平成元</t>
  </si>
  <si>
    <t>５</t>
  </si>
  <si>
    <t>－</t>
    <phoneticPr fontId="4"/>
  </si>
  <si>
    <t>－</t>
    <phoneticPr fontId="4"/>
  </si>
  <si>
    <t>３３　図書館の状況</t>
    <phoneticPr fontId="4"/>
  </si>
  <si>
    <t>（１）主要指標　　</t>
    <phoneticPr fontId="4"/>
  </si>
  <si>
    <r>
      <t>（平成28</t>
    </r>
    <r>
      <rPr>
        <sz val="10.45"/>
        <color indexed="8"/>
        <rFont val="ＭＳ ゴシック"/>
        <family val="3"/>
        <charset val="128"/>
      </rPr>
      <t>年3月31日現在）</t>
    </r>
    <rPh sb="1" eb="3">
      <t>ヘイセイ</t>
    </rPh>
    <rPh sb="5" eb="6">
      <t>ネン</t>
    </rPh>
    <rPh sb="7" eb="8">
      <t>ツキ</t>
    </rPh>
    <rPh sb="10" eb="11">
      <t>ヒ</t>
    </rPh>
    <rPh sb="11" eb="13">
      <t>ゲンザイ</t>
    </rPh>
    <phoneticPr fontId="4"/>
  </si>
  <si>
    <t xml:space="preserve">中央図書館
</t>
    <phoneticPr fontId="4"/>
  </si>
  <si>
    <t>資料総数</t>
  </si>
  <si>
    <t>点</t>
    <rPh sb="0" eb="1">
      <t>テン</t>
    </rPh>
    <phoneticPr fontId="4"/>
  </si>
  <si>
    <t>図書冊数</t>
  </si>
  <si>
    <t>冊</t>
    <rPh sb="0" eb="1">
      <t>サツ</t>
    </rPh>
    <phoneticPr fontId="4"/>
  </si>
  <si>
    <t xml:space="preserve">   延べ貸出点数</t>
    <rPh sb="3" eb="4">
      <t>エン</t>
    </rPh>
    <phoneticPr fontId="4"/>
  </si>
  <si>
    <t xml:space="preserve">大東図書館
</t>
    <rPh sb="4" eb="5">
      <t>カン</t>
    </rPh>
    <phoneticPr fontId="4"/>
  </si>
  <si>
    <t xml:space="preserve">大須賀図書館
</t>
    <phoneticPr fontId="4"/>
  </si>
  <si>
    <t>参　　考</t>
    <rPh sb="0" eb="1">
      <t>サン</t>
    </rPh>
    <rPh sb="3" eb="4">
      <t>コウ</t>
    </rPh>
    <phoneticPr fontId="4"/>
  </si>
  <si>
    <t xml:space="preserve">   資料費決算額</t>
    <phoneticPr fontId="4"/>
  </si>
  <si>
    <t>円</t>
    <rPh sb="0" eb="1">
      <t>エン</t>
    </rPh>
    <phoneticPr fontId="4"/>
  </si>
  <si>
    <t>（市民一人あたり   246.65円）</t>
    <phoneticPr fontId="4"/>
  </si>
  <si>
    <t xml:space="preserve">   個人登録者数</t>
    <phoneticPr fontId="4"/>
  </si>
  <si>
    <t>人</t>
    <rPh sb="0" eb="1">
      <t>ニン</t>
    </rPh>
    <phoneticPr fontId="4"/>
  </si>
  <si>
    <t>（登録率 80.16 ％）</t>
    <phoneticPr fontId="4"/>
  </si>
  <si>
    <t>（２）年度別蔵書数</t>
    <rPh sb="3" eb="6">
      <t>ネンドベツ</t>
    </rPh>
    <rPh sb="6" eb="8">
      <t>ゾウショ</t>
    </rPh>
    <rPh sb="8" eb="9">
      <t>スウ</t>
    </rPh>
    <phoneticPr fontId="4"/>
  </si>
  <si>
    <t>〔中央図書館〕</t>
  </si>
  <si>
    <t>（各年度末の集計）</t>
    <rPh sb="1" eb="2">
      <t>カク</t>
    </rPh>
    <rPh sb="2" eb="4">
      <t>ネンド</t>
    </rPh>
    <rPh sb="4" eb="5">
      <t>マツ</t>
    </rPh>
    <rPh sb="6" eb="8">
      <t>シュウケイ</t>
    </rPh>
    <phoneticPr fontId="4"/>
  </si>
  <si>
    <t>平成10</t>
    <rPh sb="0" eb="2">
      <t>ヘイセイ</t>
    </rPh>
    <phoneticPr fontId="4"/>
  </si>
  <si>
    <t>項　目</t>
  </si>
  <si>
    <t>一般図書</t>
  </si>
  <si>
    <t>児童図書</t>
  </si>
  <si>
    <t>郷土図書</t>
  </si>
  <si>
    <t>図書計</t>
  </si>
  <si>
    <t>ＡＶ資料</t>
  </si>
  <si>
    <t>複製絵画･おもちゃ</t>
  </si>
  <si>
    <t>－</t>
    <phoneticPr fontId="4"/>
  </si>
  <si>
    <t>〔大東図書館〕</t>
    <rPh sb="5" eb="6">
      <t>カン</t>
    </rPh>
    <phoneticPr fontId="4"/>
  </si>
  <si>
    <t>…</t>
    <phoneticPr fontId="4"/>
  </si>
  <si>
    <t>…</t>
    <phoneticPr fontId="4"/>
  </si>
  <si>
    <t>…</t>
    <phoneticPr fontId="4"/>
  </si>
  <si>
    <t>－</t>
    <phoneticPr fontId="4"/>
  </si>
  <si>
    <t>－</t>
    <phoneticPr fontId="4"/>
  </si>
  <si>
    <t>※平成17年度以前は北公民館・千浜農村環境改善センター</t>
    <rPh sb="1" eb="3">
      <t>ヘイセイ</t>
    </rPh>
    <rPh sb="5" eb="7">
      <t>ネンド</t>
    </rPh>
    <rPh sb="7" eb="9">
      <t>イゼン</t>
    </rPh>
    <rPh sb="10" eb="11">
      <t>キタ</t>
    </rPh>
    <rPh sb="11" eb="13">
      <t>コウミン</t>
    </rPh>
    <rPh sb="13" eb="14">
      <t>カン</t>
    </rPh>
    <rPh sb="15" eb="17">
      <t>チハマ</t>
    </rPh>
    <rPh sb="17" eb="19">
      <t>ノウソン</t>
    </rPh>
    <rPh sb="19" eb="21">
      <t>カンキョウ</t>
    </rPh>
    <rPh sb="21" eb="23">
      <t>カイゼン</t>
    </rPh>
    <phoneticPr fontId="4"/>
  </si>
  <si>
    <t>〔大須賀図書館〕</t>
  </si>
  <si>
    <t>－</t>
    <phoneticPr fontId="4"/>
  </si>
  <si>
    <t>-</t>
    <phoneticPr fontId="4"/>
  </si>
  <si>
    <t>-</t>
    <phoneticPr fontId="4"/>
  </si>
  <si>
    <t>（３）種類別蔵書数　　　　</t>
    <phoneticPr fontId="4"/>
  </si>
  <si>
    <t>（平成28年3月31日現在） （単位：冊）</t>
    <rPh sb="1" eb="3">
      <t>ヘイセイ</t>
    </rPh>
    <rPh sb="5" eb="6">
      <t>ネン</t>
    </rPh>
    <rPh sb="7" eb="8">
      <t>ガツ</t>
    </rPh>
    <rPh sb="10" eb="11">
      <t>ニチ</t>
    </rPh>
    <rPh sb="11" eb="13">
      <t>ゲンザイ</t>
    </rPh>
    <rPh sb="16" eb="18">
      <t>タンイ</t>
    </rPh>
    <rPh sb="19" eb="20">
      <t>サツ</t>
    </rPh>
    <phoneticPr fontId="4"/>
  </si>
  <si>
    <t>分　　類</t>
  </si>
  <si>
    <t>中央図書館</t>
    <rPh sb="0" eb="2">
      <t>チュウオウ</t>
    </rPh>
    <rPh sb="2" eb="5">
      <t>トショカン</t>
    </rPh>
    <phoneticPr fontId="4"/>
  </si>
  <si>
    <t>大東図書館</t>
    <rPh sb="0" eb="2">
      <t>ダイトウ</t>
    </rPh>
    <rPh sb="2" eb="5">
      <t>トショカン</t>
    </rPh>
    <phoneticPr fontId="4"/>
  </si>
  <si>
    <t>大須賀図書館</t>
    <rPh sb="0" eb="3">
      <t>オオスカ</t>
    </rPh>
    <rPh sb="3" eb="6">
      <t>トショカン</t>
    </rPh>
    <phoneticPr fontId="4"/>
  </si>
  <si>
    <t>一　般</t>
  </si>
  <si>
    <t>児　童</t>
  </si>
  <si>
    <t>郷　土</t>
  </si>
  <si>
    <t>郷　土</t>
    <phoneticPr fontId="4"/>
  </si>
  <si>
    <t>０　総　  記</t>
    <phoneticPr fontId="4"/>
  </si>
  <si>
    <t>１　哲　　学</t>
    <phoneticPr fontId="4"/>
  </si>
  <si>
    <t>２　歴　　史</t>
    <phoneticPr fontId="4"/>
  </si>
  <si>
    <t>３　社会科学</t>
    <phoneticPr fontId="4"/>
  </si>
  <si>
    <t>４　自然科学</t>
    <phoneticPr fontId="4"/>
  </si>
  <si>
    <t>５　技　　術</t>
    <phoneticPr fontId="4"/>
  </si>
  <si>
    <t>６　産　　業</t>
    <phoneticPr fontId="4"/>
  </si>
  <si>
    <t>７　芸　　術</t>
    <phoneticPr fontId="4"/>
  </si>
  <si>
    <t>８　言　　語</t>
    <phoneticPr fontId="4"/>
  </si>
  <si>
    <t>９　文　　学</t>
    <phoneticPr fontId="4"/>
  </si>
  <si>
    <t>小　　計</t>
  </si>
  <si>
    <t>Ｅ　絵　　本</t>
    <phoneticPr fontId="4"/>
  </si>
  <si>
    <t>Ｐ　紙 芝 居</t>
    <phoneticPr fontId="4"/>
  </si>
  <si>
    <t>図　書　計</t>
  </si>
  <si>
    <t>Ａ　カセット</t>
    <phoneticPr fontId="4"/>
  </si>
  <si>
    <t>Ｃ　ＣＤ</t>
    <phoneticPr fontId="4"/>
  </si>
  <si>
    <t>Ｖ　ビデオ</t>
    <phoneticPr fontId="4"/>
  </si>
  <si>
    <t>　　ＤＶＤ</t>
    <phoneticPr fontId="4"/>
  </si>
  <si>
    <t>　　郷土資料等</t>
    <rPh sb="2" eb="4">
      <t>キョウド</t>
    </rPh>
    <rPh sb="4" eb="6">
      <t>シリョウ</t>
    </rPh>
    <rPh sb="6" eb="7">
      <t>トウ</t>
    </rPh>
    <phoneticPr fontId="4"/>
  </si>
  <si>
    <t>　　複製絵画</t>
  </si>
  <si>
    <t>　　おもちゃ他</t>
  </si>
  <si>
    <t>ＡＶ等資料計</t>
  </si>
  <si>
    <t>合　　計</t>
  </si>
  <si>
    <t>移動図書館（中央）</t>
    <rPh sb="0" eb="2">
      <t>イドウ</t>
    </rPh>
    <rPh sb="2" eb="5">
      <t>トショカン</t>
    </rPh>
    <rPh sb="6" eb="8">
      <t>チュウオウ</t>
    </rPh>
    <phoneticPr fontId="4"/>
  </si>
  <si>
    <t>移動図書館（大東）</t>
    <rPh sb="0" eb="2">
      <t>イドウ</t>
    </rPh>
    <rPh sb="2" eb="5">
      <t>トショカン</t>
    </rPh>
    <rPh sb="6" eb="8">
      <t>ダイトウ</t>
    </rPh>
    <phoneticPr fontId="4"/>
  </si>
  <si>
    <t>郷土</t>
  </si>
  <si>
    <t>０　総　  記</t>
    <phoneticPr fontId="4"/>
  </si>
  <si>
    <t>１　哲　　学</t>
    <phoneticPr fontId="4"/>
  </si>
  <si>
    <t>４　自然科学</t>
    <phoneticPr fontId="4"/>
  </si>
  <si>
    <t>６　産　　業</t>
    <phoneticPr fontId="4"/>
  </si>
  <si>
    <t>７　芸　　術</t>
    <phoneticPr fontId="4"/>
  </si>
  <si>
    <t>Ｅ　絵　　本</t>
    <phoneticPr fontId="4"/>
  </si>
  <si>
    <t>Ｖ　ビデオ</t>
    <phoneticPr fontId="4"/>
  </si>
  <si>
    <t>　　ＤＶＤ</t>
    <phoneticPr fontId="4"/>
  </si>
  <si>
    <t>（５）図書受入数</t>
  </si>
  <si>
    <t>（平成27年度）　（単位：冊）</t>
    <rPh sb="1" eb="3">
      <t>ヘイセイ</t>
    </rPh>
    <rPh sb="5" eb="7">
      <t>ネンド</t>
    </rPh>
    <rPh sb="10" eb="12">
      <t>タンイ</t>
    </rPh>
    <rPh sb="13" eb="14">
      <t>サツ</t>
    </rPh>
    <phoneticPr fontId="4"/>
  </si>
  <si>
    <t>郷 土</t>
    <phoneticPr fontId="4"/>
  </si>
  <si>
    <t>０　総　　記</t>
    <phoneticPr fontId="4"/>
  </si>
  <si>
    <t>６　産　　業</t>
    <phoneticPr fontId="4"/>
  </si>
  <si>
    <t>７　芸　　術</t>
    <phoneticPr fontId="4"/>
  </si>
  <si>
    <t>寄　贈　他</t>
    <rPh sb="0" eb="1">
      <t>ヤドリキ</t>
    </rPh>
    <rPh sb="2" eb="3">
      <t>オク</t>
    </rPh>
    <phoneticPr fontId="4"/>
  </si>
  <si>
    <t>Ｅ　絵　　本</t>
    <phoneticPr fontId="4"/>
  </si>
  <si>
    <t>Ｃ　紙 芝 居</t>
    <phoneticPr fontId="4"/>
  </si>
  <si>
    <t>ＡＶ資料計</t>
    <rPh sb="4" eb="5">
      <t>ケイ</t>
    </rPh>
    <phoneticPr fontId="4"/>
  </si>
  <si>
    <t>複製絵画・おもちゃ</t>
  </si>
  <si>
    <t>移動図書館（大東）</t>
    <rPh sb="6" eb="8">
      <t>ダイトウ</t>
    </rPh>
    <phoneticPr fontId="4"/>
  </si>
  <si>
    <t>合　　　計</t>
    <phoneticPr fontId="4"/>
  </si>
  <si>
    <t>文　庫　他</t>
    <rPh sb="0" eb="1">
      <t>ブン</t>
    </rPh>
    <rPh sb="2" eb="3">
      <t>コ</t>
    </rPh>
    <phoneticPr fontId="4"/>
  </si>
  <si>
    <t>（６）年齢別新規登録者数</t>
    <rPh sb="6" eb="8">
      <t>シンキ</t>
    </rPh>
    <phoneticPr fontId="4"/>
  </si>
  <si>
    <t>〔中央図書館〕</t>
    <rPh sb="1" eb="3">
      <t>チュウオウ</t>
    </rPh>
    <rPh sb="3" eb="6">
      <t>トショカン</t>
    </rPh>
    <phoneticPr fontId="4"/>
  </si>
  <si>
    <t>（単位：人）</t>
    <phoneticPr fontId="4"/>
  </si>
  <si>
    <t>０～12歳</t>
    <phoneticPr fontId="4"/>
  </si>
  <si>
    <t xml:space="preserve"> 13～18歳</t>
    <phoneticPr fontId="4"/>
  </si>
  <si>
    <t>19歳以上</t>
    <phoneticPr fontId="4"/>
  </si>
  <si>
    <t>計</t>
    <phoneticPr fontId="4"/>
  </si>
  <si>
    <t>〔大東図書館〕</t>
    <rPh sb="1" eb="3">
      <t>ダイトウ</t>
    </rPh>
    <rPh sb="3" eb="6">
      <t>トショカン</t>
    </rPh>
    <phoneticPr fontId="4"/>
  </si>
  <si>
    <t>０～12歳</t>
    <phoneticPr fontId="4"/>
  </si>
  <si>
    <t xml:space="preserve"> 13～18歳</t>
    <phoneticPr fontId="4"/>
  </si>
  <si>
    <t>計</t>
    <phoneticPr fontId="4"/>
  </si>
  <si>
    <t>〔大須賀図書館〕</t>
    <rPh sb="1" eb="4">
      <t>オオスカ</t>
    </rPh>
    <rPh sb="4" eb="7">
      <t>トショカン</t>
    </rPh>
    <phoneticPr fontId="4"/>
  </si>
  <si>
    <t>（７）視覚障害者等資料</t>
    <rPh sb="3" eb="5">
      <t>シカク</t>
    </rPh>
    <rPh sb="5" eb="8">
      <t>ショウガイシャ</t>
    </rPh>
    <rPh sb="8" eb="9">
      <t>トウ</t>
    </rPh>
    <rPh sb="9" eb="11">
      <t>シリョウ</t>
    </rPh>
    <phoneticPr fontId="4"/>
  </si>
  <si>
    <t>（平成27年度）</t>
    <phoneticPr fontId="4"/>
  </si>
  <si>
    <t>図書館</t>
    <rPh sb="0" eb="3">
      <t>トショカン</t>
    </rPh>
    <phoneticPr fontId="4"/>
  </si>
  <si>
    <t>分類</t>
    <rPh sb="0" eb="2">
      <t>ブンルイ</t>
    </rPh>
    <phoneticPr fontId="4"/>
  </si>
  <si>
    <t>冊数</t>
    <rPh sb="0" eb="2">
      <t>サツスウ</t>
    </rPh>
    <phoneticPr fontId="4"/>
  </si>
  <si>
    <t>大活字本(拡大写本)</t>
  </si>
  <si>
    <t>点字図書</t>
  </si>
  <si>
    <t>朗読テープ等</t>
    <rPh sb="5" eb="6">
      <t>トウ</t>
    </rPh>
    <phoneticPr fontId="4"/>
  </si>
  <si>
    <t>外国語図書</t>
  </si>
  <si>
    <t>　資料：図書館</t>
    <rPh sb="4" eb="7">
      <t>トショカン</t>
    </rPh>
    <phoneticPr fontId="4"/>
  </si>
  <si>
    <t>３４　掛川城天守閣・御殿入場者の推移</t>
    <phoneticPr fontId="4"/>
  </si>
  <si>
    <t>年　度</t>
    <rPh sb="0" eb="1">
      <t>ネン</t>
    </rPh>
    <rPh sb="2" eb="3">
      <t>ド</t>
    </rPh>
    <phoneticPr fontId="4"/>
  </si>
  <si>
    <t>総　　数</t>
    <phoneticPr fontId="4"/>
  </si>
  <si>
    <t>大　　人</t>
    <phoneticPr fontId="4"/>
  </si>
  <si>
    <t>小　　人</t>
    <phoneticPr fontId="4"/>
  </si>
  <si>
    <t>優待券</t>
    <phoneticPr fontId="4"/>
  </si>
  <si>
    <t>平成７</t>
    <phoneticPr fontId="4"/>
  </si>
  <si>
    <t>　資料：文化振興課</t>
    <rPh sb="4" eb="6">
      <t>ブンカ</t>
    </rPh>
    <rPh sb="6" eb="9">
      <t>シンコウカ</t>
    </rPh>
    <phoneticPr fontId="4"/>
  </si>
  <si>
    <t>　　平成６年４月３日天守閣復元</t>
    <phoneticPr fontId="4"/>
  </si>
  <si>
    <t>３５　二の丸美術館入館者の推移</t>
    <rPh sb="10" eb="11">
      <t>カン</t>
    </rPh>
    <phoneticPr fontId="4"/>
  </si>
  <si>
    <t>３６　二の丸茶室入場者の推移</t>
    <phoneticPr fontId="4"/>
  </si>
  <si>
    <t>（単位：人）</t>
    <phoneticPr fontId="4"/>
  </si>
  <si>
    <t xml:space="preserve"> 総入館者数</t>
  </si>
  <si>
    <t>利用回数</t>
  </si>
  <si>
    <t>利用人数</t>
  </si>
  <si>
    <t>大　人</t>
  </si>
  <si>
    <t>小　人</t>
  </si>
  <si>
    <t>優待券</t>
  </si>
  <si>
    <t>平成23</t>
    <rPh sb="0" eb="1">
      <t>ヘイセイ</t>
    </rPh>
    <phoneticPr fontId="4"/>
  </si>
  <si>
    <t>３７　竹の丸入場者の推移</t>
    <rPh sb="3" eb="4">
      <t>タケ</t>
    </rPh>
    <rPh sb="5" eb="6">
      <t>マル</t>
    </rPh>
    <phoneticPr fontId="4"/>
  </si>
  <si>
    <t>注：平成21年6月1日開館、利用回数・人数は貸室</t>
    <rPh sb="0" eb="1">
      <t>チュウ</t>
    </rPh>
    <rPh sb="11" eb="13">
      <t>カイカン</t>
    </rPh>
    <rPh sb="14" eb="16">
      <t>リヨウ</t>
    </rPh>
    <rPh sb="16" eb="18">
      <t>カイスウ</t>
    </rPh>
    <rPh sb="19" eb="21">
      <t>ニンズウ</t>
    </rPh>
    <rPh sb="22" eb="24">
      <t>カシシツ</t>
    </rPh>
    <phoneticPr fontId="4"/>
  </si>
  <si>
    <t>３８　清水邸庭園入場者の推移</t>
    <rPh sb="3" eb="5">
      <t>シミズ</t>
    </rPh>
    <rPh sb="5" eb="6">
      <t>テイ</t>
    </rPh>
    <rPh sb="6" eb="8">
      <t>テイエン</t>
    </rPh>
    <phoneticPr fontId="4"/>
  </si>
  <si>
    <t xml:space="preserve"> （単位：人）</t>
    <phoneticPr fontId="4"/>
  </si>
  <si>
    <t>入園者数</t>
    <rPh sb="0" eb="3">
      <t>ニュウエンシャ</t>
    </rPh>
    <rPh sb="3" eb="4">
      <t>スウ</t>
    </rPh>
    <phoneticPr fontId="4"/>
  </si>
  <si>
    <t>３９　吉岡彌生記念館入館者の推移</t>
    <phoneticPr fontId="17"/>
  </si>
  <si>
    <t>（単位：人）</t>
  </si>
  <si>
    <t>開館日数</t>
  </si>
  <si>
    <t>来館者</t>
  </si>
  <si>
    <t>一般
※有料</t>
  </si>
  <si>
    <t>子供
※有料</t>
  </si>
  <si>
    <t>平成10</t>
    <rPh sb="0" eb="2">
      <t>ヘイセイ</t>
    </rPh>
    <phoneticPr fontId="17"/>
  </si>
  <si>
    <t>平成27年4月</t>
    <rPh sb="0" eb="2">
      <t>ヘイセイ</t>
    </rPh>
    <rPh sb="4" eb="5">
      <t>ネン</t>
    </rPh>
    <phoneticPr fontId="17"/>
  </si>
  <si>
    <t>平成28年1月</t>
    <rPh sb="0" eb="2">
      <t>ヘイセイ</t>
    </rPh>
    <rPh sb="4" eb="5">
      <t>ネン</t>
    </rPh>
    <phoneticPr fontId="17"/>
  </si>
  <si>
    <t>４０　大須賀歴史民俗資料館利用状況</t>
    <rPh sb="3" eb="6">
      <t>オオスカ</t>
    </rPh>
    <phoneticPr fontId="17"/>
  </si>
  <si>
    <t>平成15</t>
    <rPh sb="0" eb="2">
      <t>ヘイセイ</t>
    </rPh>
    <phoneticPr fontId="17"/>
  </si>
  <si>
    <t>４１　ＩＴ講習会受講者数の推移</t>
    <rPh sb="11" eb="12">
      <t>スウ</t>
    </rPh>
    <phoneticPr fontId="26"/>
  </si>
  <si>
    <t>種類・年度</t>
    <rPh sb="0" eb="2">
      <t>シュルイ</t>
    </rPh>
    <rPh sb="3" eb="5">
      <t>ネンド</t>
    </rPh>
    <phoneticPr fontId="26"/>
  </si>
  <si>
    <t>IT基礎講習会受講者</t>
    <phoneticPr fontId="26"/>
  </si>
  <si>
    <t>地域生涯学習ｾﾝﾀｰ</t>
    <rPh sb="0" eb="2">
      <t>チイキ</t>
    </rPh>
    <rPh sb="2" eb="4">
      <t>ショウガイ</t>
    </rPh>
    <rPh sb="4" eb="6">
      <t>ガクシュウ</t>
    </rPh>
    <phoneticPr fontId="26"/>
  </si>
  <si>
    <t>合　　　計</t>
    <rPh sb="0" eb="1">
      <t>ゴウ</t>
    </rPh>
    <rPh sb="4" eb="5">
      <t>ケイ</t>
    </rPh>
    <phoneticPr fontId="26"/>
  </si>
  <si>
    <t>地域生涯学習ｾﾝﾀｰ</t>
    <phoneticPr fontId="26"/>
  </si>
  <si>
    <t>掛川市役所</t>
    <rPh sb="0" eb="2">
      <t>カケガワ</t>
    </rPh>
    <rPh sb="2" eb="5">
      <t>シヤクショ</t>
    </rPh>
    <phoneticPr fontId="26"/>
  </si>
  <si>
    <t>－</t>
    <phoneticPr fontId="26"/>
  </si>
  <si>
    <t>その他</t>
    <rPh sb="2" eb="3">
      <t>ホカ</t>
    </rPh>
    <phoneticPr fontId="26"/>
  </si>
  <si>
    <t>　資料：ＩＴ政策課</t>
  </si>
  <si>
    <t>文化財一覧表</t>
    <phoneticPr fontId="4"/>
  </si>
  <si>
    <t>（平成28年 4月 1日現在）</t>
    <rPh sb="1" eb="3">
      <t>ヘイセイ</t>
    </rPh>
    <rPh sb="5" eb="6">
      <t>ネン</t>
    </rPh>
    <rPh sb="8" eb="9">
      <t>ガツ</t>
    </rPh>
    <rPh sb="11" eb="12">
      <t>ニチ</t>
    </rPh>
    <rPh sb="12" eb="14">
      <t>ゲンザイ</t>
    </rPh>
    <phoneticPr fontId="4"/>
  </si>
  <si>
    <t>指 定 区 分</t>
    <phoneticPr fontId="4"/>
  </si>
  <si>
    <t>名　　　　　　　称</t>
  </si>
  <si>
    <t>指定年月日</t>
  </si>
  <si>
    <t>所 在 地</t>
    <phoneticPr fontId="4"/>
  </si>
  <si>
    <t>・</t>
  </si>
  <si>
    <t>所 有 者</t>
    <rPh sb="0" eb="1">
      <t>ショ</t>
    </rPh>
    <rPh sb="2" eb="3">
      <t>ユウ</t>
    </rPh>
    <rPh sb="4" eb="5">
      <t>シャ</t>
    </rPh>
    <phoneticPr fontId="4"/>
  </si>
  <si>
    <t>国指定</t>
    <rPh sb="1" eb="3">
      <t>シテイ</t>
    </rPh>
    <phoneticPr fontId="4"/>
  </si>
  <si>
    <t>建造物</t>
    <phoneticPr fontId="4"/>
  </si>
  <si>
    <t>掛川城御殿</t>
    <phoneticPr fontId="4"/>
  </si>
  <si>
    <t>S55. 1.26</t>
  </si>
  <si>
    <t>掛川</t>
    <rPh sb="0" eb="2">
      <t>カケガワ</t>
    </rPh>
    <phoneticPr fontId="4"/>
  </si>
  <si>
    <t>掛川市</t>
  </si>
  <si>
    <t>旧遠江国報徳社公会堂</t>
    <rPh sb="0" eb="1">
      <t>キュウ</t>
    </rPh>
    <rPh sb="1" eb="2">
      <t>エン</t>
    </rPh>
    <rPh sb="3" eb="4">
      <t>クニ</t>
    </rPh>
    <rPh sb="4" eb="6">
      <t>ホウトク</t>
    </rPh>
    <rPh sb="6" eb="7">
      <t>シャ</t>
    </rPh>
    <rPh sb="7" eb="10">
      <t>コウカイドウ</t>
    </rPh>
    <phoneticPr fontId="4"/>
  </si>
  <si>
    <t>H21. 6.30</t>
    <phoneticPr fontId="4"/>
  </si>
  <si>
    <t>・</t>
    <phoneticPr fontId="4"/>
  </si>
  <si>
    <t>大日本報徳社</t>
    <rPh sb="0" eb="1">
      <t>ダイ</t>
    </rPh>
    <rPh sb="1" eb="3">
      <t>ニッポン</t>
    </rPh>
    <rPh sb="3" eb="6">
      <t>ホウトクシャ</t>
    </rPh>
    <phoneticPr fontId="4"/>
  </si>
  <si>
    <t>（大日本報徳社大講堂）</t>
    <rPh sb="1" eb="2">
      <t>ダイ</t>
    </rPh>
    <rPh sb="2" eb="4">
      <t>ニッポン</t>
    </rPh>
    <rPh sb="4" eb="7">
      <t>ホウトクシャ</t>
    </rPh>
    <rPh sb="7" eb="8">
      <t>ダイ</t>
    </rPh>
    <rPh sb="8" eb="10">
      <t>コウドウ</t>
    </rPh>
    <phoneticPr fontId="4"/>
  </si>
  <si>
    <t>史跡</t>
    <rPh sb="0" eb="1">
      <t>シ</t>
    </rPh>
    <rPh sb="1" eb="2">
      <t>アト</t>
    </rPh>
    <phoneticPr fontId="4"/>
  </si>
  <si>
    <t>高天神城跡</t>
    <phoneticPr fontId="4"/>
  </si>
  <si>
    <t>S50.10.16</t>
    <phoneticPr fontId="4"/>
  </si>
  <si>
    <t>上土方他</t>
    <rPh sb="0" eb="1">
      <t>カミ</t>
    </rPh>
    <rPh sb="1" eb="3">
      <t>ヒジカタ</t>
    </rPh>
    <rPh sb="3" eb="4">
      <t>ホカ</t>
    </rPh>
    <phoneticPr fontId="4"/>
  </si>
  <si>
    <t>高天神社他</t>
    <rPh sb="4" eb="5">
      <t>ホカ</t>
    </rPh>
    <phoneticPr fontId="4"/>
  </si>
  <si>
    <t>横須賀城跡</t>
    <rPh sb="0" eb="3">
      <t>ヨコスカ</t>
    </rPh>
    <rPh sb="3" eb="4">
      <t>ジョウ</t>
    </rPh>
    <rPh sb="4" eb="5">
      <t>アト</t>
    </rPh>
    <phoneticPr fontId="4"/>
  </si>
  <si>
    <t>S56. 5. 8</t>
    <phoneticPr fontId="4"/>
  </si>
  <si>
    <t>山崎他</t>
    <rPh sb="0" eb="2">
      <t>ヤマザキ</t>
    </rPh>
    <rPh sb="2" eb="3">
      <t>ホカ</t>
    </rPh>
    <phoneticPr fontId="4"/>
  </si>
  <si>
    <t>掛川市他</t>
    <rPh sb="0" eb="3">
      <t>カケガワシ</t>
    </rPh>
    <rPh sb="3" eb="4">
      <t>ホカ</t>
    </rPh>
    <phoneticPr fontId="4"/>
  </si>
  <si>
    <t>和田岡古墳群</t>
    <phoneticPr fontId="4"/>
  </si>
  <si>
    <t>H 8. 3.29</t>
  </si>
  <si>
    <t>和田岡</t>
  </si>
  <si>
    <t>掛川市他</t>
    <rPh sb="0" eb="2">
      <t>カケガワ</t>
    </rPh>
    <rPh sb="2" eb="3">
      <t>シ</t>
    </rPh>
    <rPh sb="3" eb="4">
      <t>ホカ</t>
    </rPh>
    <phoneticPr fontId="4"/>
  </si>
  <si>
    <t>県指定</t>
    <phoneticPr fontId="4"/>
  </si>
  <si>
    <t>龍華院大猷院霊屋 附春日厨子</t>
  </si>
  <si>
    <t>S29. 1.30</t>
  </si>
  <si>
    <t>龍華院</t>
  </si>
  <si>
    <t>窓泉寺山門　附棟札</t>
    <rPh sb="0" eb="1">
      <t>マド</t>
    </rPh>
    <rPh sb="1" eb="2">
      <t>イズミ</t>
    </rPh>
    <rPh sb="2" eb="3">
      <t>テラ</t>
    </rPh>
    <rPh sb="3" eb="5">
      <t>サンモン</t>
    </rPh>
    <rPh sb="6" eb="7">
      <t>ツ</t>
    </rPh>
    <rPh sb="7" eb="9">
      <t>ムナフダ</t>
    </rPh>
    <phoneticPr fontId="4"/>
  </si>
  <si>
    <t>S55. 3.21</t>
    <phoneticPr fontId="4"/>
  </si>
  <si>
    <t>西大渕</t>
    <rPh sb="0" eb="1">
      <t>ニシ</t>
    </rPh>
    <rPh sb="1" eb="3">
      <t>オオブチ</t>
    </rPh>
    <phoneticPr fontId="4"/>
  </si>
  <si>
    <t>窓泉寺</t>
    <rPh sb="0" eb="1">
      <t>マド</t>
    </rPh>
    <rPh sb="1" eb="2">
      <t>イズミ</t>
    </rPh>
    <rPh sb="2" eb="3">
      <t>テラ</t>
    </rPh>
    <phoneticPr fontId="4"/>
  </si>
  <si>
    <t>三熊野神社本殿</t>
    <rPh sb="0" eb="1">
      <t>サン</t>
    </rPh>
    <rPh sb="1" eb="3">
      <t>クマノ</t>
    </rPh>
    <rPh sb="3" eb="5">
      <t>ジンジャ</t>
    </rPh>
    <rPh sb="5" eb="7">
      <t>ホンデン</t>
    </rPh>
    <phoneticPr fontId="4"/>
  </si>
  <si>
    <t>H 8.11.18</t>
    <phoneticPr fontId="4"/>
  </si>
  <si>
    <t>三熊野神社</t>
    <rPh sb="0" eb="1">
      <t>サン</t>
    </rPh>
    <rPh sb="1" eb="3">
      <t>クマノ</t>
    </rPh>
    <rPh sb="3" eb="5">
      <t>ジンジャ</t>
    </rPh>
    <phoneticPr fontId="4"/>
  </si>
  <si>
    <t>赤山神社本殿 附棟札2、銘板1</t>
    <rPh sb="0" eb="2">
      <t>アカヤマ</t>
    </rPh>
    <rPh sb="2" eb="4">
      <t>ジンジャ</t>
    </rPh>
    <rPh sb="4" eb="6">
      <t>ホンデン</t>
    </rPh>
    <rPh sb="7" eb="8">
      <t>フ</t>
    </rPh>
    <rPh sb="8" eb="9">
      <t>トウ</t>
    </rPh>
    <rPh sb="9" eb="10">
      <t>フダ</t>
    </rPh>
    <rPh sb="12" eb="14">
      <t>メイバン</t>
    </rPh>
    <phoneticPr fontId="4"/>
  </si>
  <si>
    <t>H10. 3.17</t>
    <phoneticPr fontId="4"/>
  </si>
  <si>
    <t>海戸</t>
    <rPh sb="0" eb="2">
      <t>カイト</t>
    </rPh>
    <phoneticPr fontId="4"/>
  </si>
  <si>
    <t>赤山神社</t>
    <rPh sb="0" eb="2">
      <t>アカヤマ</t>
    </rPh>
    <rPh sb="2" eb="4">
      <t>ジンジャ</t>
    </rPh>
    <phoneticPr fontId="4"/>
  </si>
  <si>
    <t xml:space="preserve">大日本報徳社淡山翁記念報徳図書館                  </t>
    <phoneticPr fontId="4"/>
  </si>
  <si>
    <t>H13.11.26</t>
  </si>
  <si>
    <t>大日本報徳社</t>
  </si>
  <si>
    <t>　　　　　　　　 附設計図案､絵葉書</t>
    <phoneticPr fontId="4"/>
  </si>
  <si>
    <t>大日本報徳社 正門</t>
    <phoneticPr fontId="4"/>
  </si>
  <si>
    <t>旧有栖川宮熾仁親王邸御座所及び侍女部屋</t>
    <rPh sb="0" eb="1">
      <t>キュウ</t>
    </rPh>
    <rPh sb="1" eb="4">
      <t>アリスガワ</t>
    </rPh>
    <rPh sb="4" eb="5">
      <t>ミヤ</t>
    </rPh>
    <rPh sb="5" eb="7">
      <t>タルヒト</t>
    </rPh>
    <rPh sb="7" eb="9">
      <t>シンノウ</t>
    </rPh>
    <rPh sb="9" eb="10">
      <t>テイ</t>
    </rPh>
    <rPh sb="10" eb="13">
      <t>ゴザショ</t>
    </rPh>
    <rPh sb="13" eb="14">
      <t>オヨ</t>
    </rPh>
    <rPh sb="15" eb="17">
      <t>ジジョ</t>
    </rPh>
    <rPh sb="17" eb="19">
      <t>ベヤ</t>
    </rPh>
    <phoneticPr fontId="4"/>
  </si>
  <si>
    <t>H26. 3.14</t>
    <phoneticPr fontId="4"/>
  </si>
  <si>
    <t>（大日本報徳社仰徳記念館及び仰徳学寮）</t>
    <rPh sb="1" eb="4">
      <t>ダイニホン</t>
    </rPh>
    <rPh sb="4" eb="6">
      <t>ホウトク</t>
    </rPh>
    <rPh sb="6" eb="7">
      <t>シャ</t>
    </rPh>
    <rPh sb="7" eb="8">
      <t>アオ</t>
    </rPh>
    <rPh sb="8" eb="9">
      <t>トク</t>
    </rPh>
    <rPh sb="9" eb="11">
      <t>キネン</t>
    </rPh>
    <rPh sb="11" eb="12">
      <t>カン</t>
    </rPh>
    <rPh sb="12" eb="13">
      <t>オヨ</t>
    </rPh>
    <rPh sb="14" eb="15">
      <t>アオ</t>
    </rPh>
    <rPh sb="15" eb="16">
      <t>トク</t>
    </rPh>
    <rPh sb="16" eb="18">
      <t>ガクリョウ</t>
    </rPh>
    <phoneticPr fontId="4"/>
  </si>
  <si>
    <t>旧遠江国報徳社第三館掛川事務所</t>
    <rPh sb="0" eb="1">
      <t>キュウ</t>
    </rPh>
    <rPh sb="1" eb="2">
      <t>エン</t>
    </rPh>
    <rPh sb="2" eb="3">
      <t>エ</t>
    </rPh>
    <rPh sb="3" eb="4">
      <t>クニ</t>
    </rPh>
    <rPh sb="4" eb="6">
      <t>ホウトク</t>
    </rPh>
    <rPh sb="6" eb="7">
      <t>シャ</t>
    </rPh>
    <rPh sb="7" eb="8">
      <t>ダイ</t>
    </rPh>
    <rPh sb="8" eb="9">
      <t>サン</t>
    </rPh>
    <rPh sb="9" eb="10">
      <t>カン</t>
    </rPh>
    <rPh sb="10" eb="12">
      <t>カケガワ</t>
    </rPh>
    <rPh sb="12" eb="14">
      <t>ジム</t>
    </rPh>
    <rPh sb="14" eb="15">
      <t>ショ</t>
    </rPh>
    <phoneticPr fontId="4"/>
  </si>
  <si>
    <t>H26. 3.14</t>
    <phoneticPr fontId="4"/>
  </si>
  <si>
    <t>（大日本報徳社冀北学舎）</t>
    <rPh sb="1" eb="4">
      <t>ダイニホン</t>
    </rPh>
    <rPh sb="4" eb="6">
      <t>ホウトク</t>
    </rPh>
    <rPh sb="6" eb="7">
      <t>シャ</t>
    </rPh>
    <rPh sb="7" eb="8">
      <t>ノゾム</t>
    </rPh>
    <rPh sb="8" eb="9">
      <t>キタ</t>
    </rPh>
    <rPh sb="9" eb="11">
      <t>ガクシャ</t>
    </rPh>
    <phoneticPr fontId="4"/>
  </si>
  <si>
    <t>絵画</t>
  </si>
  <si>
    <t>松平遠江守定吉画像</t>
  </si>
  <si>
    <t>S32.12.25</t>
  </si>
  <si>
    <t>仁藤</t>
    <rPh sb="0" eb="2">
      <t>ニトウ</t>
    </rPh>
    <phoneticPr fontId="4"/>
  </si>
  <si>
    <t>真如寺</t>
  </si>
  <si>
    <t>紙本墨画揚柳観音像（1幅）</t>
    <rPh sb="0" eb="2">
      <t>カミモト</t>
    </rPh>
    <rPh sb="2" eb="3">
      <t>スミ</t>
    </rPh>
    <rPh sb="3" eb="4">
      <t>ガ</t>
    </rPh>
    <rPh sb="4" eb="5">
      <t>アゲ</t>
    </rPh>
    <rPh sb="11" eb="12">
      <t>ハバ</t>
    </rPh>
    <phoneticPr fontId="4"/>
  </si>
  <si>
    <t>S49. 4.18</t>
    <phoneticPr fontId="4"/>
  </si>
  <si>
    <t>貞永寺</t>
    <phoneticPr fontId="4"/>
  </si>
  <si>
    <t>紙本墨画臨済・百丈禅師像（2幅）</t>
    <rPh sb="0" eb="2">
      <t>カミモト</t>
    </rPh>
    <rPh sb="2" eb="3">
      <t>ボク</t>
    </rPh>
    <rPh sb="3" eb="4">
      <t>ガ</t>
    </rPh>
    <rPh sb="14" eb="15">
      <t>ハバ</t>
    </rPh>
    <phoneticPr fontId="4"/>
  </si>
  <si>
    <t>S49. 4.18</t>
    <phoneticPr fontId="4"/>
  </si>
  <si>
    <t>貞永寺</t>
    <phoneticPr fontId="4"/>
  </si>
  <si>
    <t>紙本墨画達磨像（1幅）</t>
    <rPh sb="0" eb="2">
      <t>カミモト</t>
    </rPh>
    <rPh sb="2" eb="3">
      <t>ボク</t>
    </rPh>
    <rPh sb="3" eb="4">
      <t>ガ</t>
    </rPh>
    <rPh sb="9" eb="10">
      <t>ハバ</t>
    </rPh>
    <phoneticPr fontId="4"/>
  </si>
  <si>
    <t>S49. 4.18</t>
    <phoneticPr fontId="4"/>
  </si>
  <si>
    <t>貞永寺</t>
    <phoneticPr fontId="4"/>
  </si>
  <si>
    <t>絹本著色真人図（1幅）</t>
    <rPh sb="0" eb="1">
      <t>キヌ</t>
    </rPh>
    <rPh sb="1" eb="2">
      <t>ホン</t>
    </rPh>
    <rPh sb="2" eb="3">
      <t>チョ</t>
    </rPh>
    <rPh sb="3" eb="4">
      <t>イロ</t>
    </rPh>
    <rPh sb="4" eb="5">
      <t>マ</t>
    </rPh>
    <rPh sb="5" eb="6">
      <t>ジン</t>
    </rPh>
    <rPh sb="6" eb="7">
      <t>ズ</t>
    </rPh>
    <rPh sb="9" eb="10">
      <t>ハバ</t>
    </rPh>
    <phoneticPr fontId="4"/>
  </si>
  <si>
    <t>山崎</t>
    <rPh sb="0" eb="2">
      <t>ヤマザキ</t>
    </rPh>
    <phoneticPr fontId="4"/>
  </si>
  <si>
    <t>撰要寺</t>
    <rPh sb="0" eb="1">
      <t>セン</t>
    </rPh>
    <rPh sb="1" eb="2">
      <t>ヨウ</t>
    </rPh>
    <rPh sb="2" eb="3">
      <t>テラ</t>
    </rPh>
    <phoneticPr fontId="4"/>
  </si>
  <si>
    <t>村松以弘筆「白糸瀑図」</t>
  </si>
  <si>
    <t>H 8. 3.12</t>
  </si>
  <si>
    <t>掛川市</t>
    <rPh sb="0" eb="3">
      <t>カケガワシ</t>
    </rPh>
    <phoneticPr fontId="4"/>
  </si>
  <si>
    <t>三熊野神社絵馬（44点）</t>
    <rPh sb="0" eb="1">
      <t>サン</t>
    </rPh>
    <rPh sb="1" eb="3">
      <t>クマノ</t>
    </rPh>
    <rPh sb="3" eb="5">
      <t>ジンジャ</t>
    </rPh>
    <rPh sb="5" eb="7">
      <t>エマ</t>
    </rPh>
    <rPh sb="10" eb="11">
      <t>テン</t>
    </rPh>
    <phoneticPr fontId="4"/>
  </si>
  <si>
    <t>H 8.11.18</t>
    <phoneticPr fontId="4"/>
  </si>
  <si>
    <t>黒田清輝作「岡田良一郎肖像」</t>
    <phoneticPr fontId="4"/>
  </si>
  <si>
    <t>H20. 3.21</t>
    <phoneticPr fontId="4"/>
  </si>
  <si>
    <t>工芸</t>
  </si>
  <si>
    <t>大尾山　鰐口</t>
    <phoneticPr fontId="4"/>
  </si>
  <si>
    <t>居尻</t>
  </si>
  <si>
    <t>顕光寺</t>
  </si>
  <si>
    <t>刀　銘義助</t>
    <phoneticPr fontId="4"/>
  </si>
  <si>
    <t>S33. 4.15</t>
  </si>
  <si>
    <t>個人</t>
    <rPh sb="0" eb="2">
      <t>コジン</t>
    </rPh>
    <phoneticPr fontId="4"/>
  </si>
  <si>
    <t>刀　銘於南紀重国造</t>
    <phoneticPr fontId="4"/>
  </si>
  <si>
    <t>S38. 2.19</t>
  </si>
  <si>
    <t>考古資料</t>
  </si>
  <si>
    <t>宇洞ヶ谷横穴墳出土遺物一括</t>
    <rPh sb="6" eb="7">
      <t>フン</t>
    </rPh>
    <phoneticPr fontId="4"/>
  </si>
  <si>
    <t>S43. 3.19</t>
  </si>
  <si>
    <t>長谷</t>
  </si>
  <si>
    <t>史跡</t>
    <rPh sb="0" eb="2">
      <t>シセキ</t>
    </rPh>
    <phoneticPr fontId="4"/>
  </si>
  <si>
    <t>撰要寺墓塔群</t>
    <rPh sb="0" eb="1">
      <t>セン</t>
    </rPh>
    <rPh sb="1" eb="2">
      <t>ヨウ</t>
    </rPh>
    <rPh sb="2" eb="3">
      <t>テラ</t>
    </rPh>
    <rPh sb="3" eb="4">
      <t>ボ</t>
    </rPh>
    <rPh sb="4" eb="5">
      <t>トウ</t>
    </rPh>
    <rPh sb="5" eb="6">
      <t>グン</t>
    </rPh>
    <phoneticPr fontId="4"/>
  </si>
  <si>
    <t>S58. 9.27</t>
    <phoneticPr fontId="4"/>
  </si>
  <si>
    <t>天然記念物</t>
  </si>
  <si>
    <t>大尾山 鳥居スギ</t>
  </si>
  <si>
    <t>峯貝戸の大クワ</t>
  </si>
  <si>
    <t>S33.10.30</t>
  </si>
  <si>
    <t>東山</t>
  </si>
  <si>
    <t>伊達方の大ヒイラギ</t>
  </si>
  <si>
    <t>S46. 8. 3</t>
  </si>
  <si>
    <t>伊達方</t>
  </si>
  <si>
    <t>本勝寺ナギ・マキの門</t>
    <rPh sb="0" eb="1">
      <t>ホン</t>
    </rPh>
    <rPh sb="1" eb="2">
      <t>カ</t>
    </rPh>
    <rPh sb="2" eb="3">
      <t>テラ</t>
    </rPh>
    <phoneticPr fontId="4"/>
  </si>
  <si>
    <t>S49. 4.18</t>
    <phoneticPr fontId="4"/>
  </si>
  <si>
    <t>川久保</t>
    <rPh sb="0" eb="3">
      <t>カワクボ</t>
    </rPh>
    <phoneticPr fontId="4"/>
  </si>
  <si>
    <t>本勝寺</t>
    <phoneticPr fontId="4"/>
  </si>
  <si>
    <t>中新井池のオニバス</t>
    <rPh sb="0" eb="1">
      <t>ナカ</t>
    </rPh>
    <rPh sb="1" eb="3">
      <t>アライ</t>
    </rPh>
    <rPh sb="3" eb="4">
      <t>イケ</t>
    </rPh>
    <phoneticPr fontId="4"/>
  </si>
  <si>
    <t>S58. 2.25</t>
    <phoneticPr fontId="4"/>
  </si>
  <si>
    <t>大渕</t>
    <rPh sb="0" eb="2">
      <t>オオブチ</t>
    </rPh>
    <phoneticPr fontId="4"/>
  </si>
  <si>
    <t>財務省</t>
    <rPh sb="0" eb="3">
      <t>ザイムショウ</t>
    </rPh>
    <phoneticPr fontId="4"/>
  </si>
  <si>
    <t>阿波々神社の社叢</t>
    <rPh sb="0" eb="1">
      <t>ア</t>
    </rPh>
    <rPh sb="1" eb="2">
      <t>ナミ</t>
    </rPh>
    <rPh sb="3" eb="5">
      <t>ジンジャ</t>
    </rPh>
    <rPh sb="6" eb="7">
      <t>シャ</t>
    </rPh>
    <rPh sb="7" eb="8">
      <t>クサムラ</t>
    </rPh>
    <phoneticPr fontId="4"/>
  </si>
  <si>
    <t>初馬</t>
    <rPh sb="0" eb="2">
      <t>ハツマ</t>
    </rPh>
    <phoneticPr fontId="4"/>
  </si>
  <si>
    <t>阿波々神社</t>
    <rPh sb="0" eb="1">
      <t>ア</t>
    </rPh>
    <rPh sb="1" eb="2">
      <t>ナミ</t>
    </rPh>
    <rPh sb="3" eb="5">
      <t>ジンジャ</t>
    </rPh>
    <phoneticPr fontId="4"/>
  </si>
  <si>
    <t>無形民俗</t>
  </si>
  <si>
    <t>獅子舞 かんからまち</t>
    <phoneticPr fontId="4"/>
  </si>
  <si>
    <t>S30.11. 1</t>
  </si>
  <si>
    <t>かんからまち保存会</t>
  </si>
  <si>
    <t>三社祭礼囃子</t>
    <rPh sb="0" eb="1">
      <t>サン</t>
    </rPh>
    <rPh sb="1" eb="2">
      <t>シャ</t>
    </rPh>
    <rPh sb="2" eb="3">
      <t>サイ</t>
    </rPh>
    <rPh sb="3" eb="4">
      <t>レイ</t>
    </rPh>
    <rPh sb="4" eb="6">
      <t>ハヤシ</t>
    </rPh>
    <phoneticPr fontId="4"/>
  </si>
  <si>
    <t>S30.11. 1</t>
    <phoneticPr fontId="4"/>
  </si>
  <si>
    <t>三社祭礼囃子保存会</t>
    <rPh sb="0" eb="2">
      <t>サンシャ</t>
    </rPh>
    <rPh sb="2" eb="4">
      <t>サイレイ</t>
    </rPh>
    <rPh sb="4" eb="6">
      <t>ハヤシ</t>
    </rPh>
    <rPh sb="6" eb="9">
      <t>ホゾンカイ</t>
    </rPh>
    <phoneticPr fontId="4"/>
  </si>
  <si>
    <t>八坂神社の祇園囃子と祭礼行事</t>
    <rPh sb="0" eb="2">
      <t>ヤサカ</t>
    </rPh>
    <rPh sb="2" eb="4">
      <t>ジンジャ</t>
    </rPh>
    <rPh sb="5" eb="7">
      <t>ギオン</t>
    </rPh>
    <rPh sb="7" eb="9">
      <t>ハヤシ</t>
    </rPh>
    <rPh sb="10" eb="12">
      <t>サイレイ</t>
    </rPh>
    <rPh sb="12" eb="14">
      <t>ギョウジ</t>
    </rPh>
    <phoneticPr fontId="4"/>
  </si>
  <si>
    <t>S59.11.30</t>
    <phoneticPr fontId="4"/>
  </si>
  <si>
    <t>中</t>
    <rPh sb="0" eb="1">
      <t>ナカ</t>
    </rPh>
    <phoneticPr fontId="4"/>
  </si>
  <si>
    <t>八坂神社祭典保存会</t>
    <rPh sb="0" eb="4">
      <t>ヤサカジンジャ</t>
    </rPh>
    <rPh sb="4" eb="6">
      <t>サイテン</t>
    </rPh>
    <rPh sb="6" eb="9">
      <t>ホゾンカイ</t>
    </rPh>
    <phoneticPr fontId="4"/>
  </si>
  <si>
    <t>三熊野神社の地固め舞と田遊び</t>
    <rPh sb="0" eb="1">
      <t>サン</t>
    </rPh>
    <rPh sb="1" eb="3">
      <t>クマノ</t>
    </rPh>
    <rPh sb="3" eb="5">
      <t>ジンジャ</t>
    </rPh>
    <phoneticPr fontId="4"/>
  </si>
  <si>
    <t>H元. 3.22</t>
    <rPh sb="1" eb="2">
      <t>ゲン</t>
    </rPh>
    <phoneticPr fontId="4"/>
  </si>
  <si>
    <t>地固め舞と田遊び保存会</t>
    <rPh sb="0" eb="2">
      <t>ジガタ</t>
    </rPh>
    <rPh sb="3" eb="4">
      <t>マイ</t>
    </rPh>
    <rPh sb="5" eb="7">
      <t>タアソ</t>
    </rPh>
    <rPh sb="8" eb="11">
      <t>ホゾンカイ</t>
    </rPh>
    <phoneticPr fontId="4"/>
  </si>
  <si>
    <t>市指定</t>
    <rPh sb="0" eb="1">
      <t>シ</t>
    </rPh>
    <rPh sb="1" eb="3">
      <t>シテイ</t>
    </rPh>
    <phoneticPr fontId="4"/>
  </si>
  <si>
    <t>建造物</t>
  </si>
  <si>
    <t>掛川城太鼓櫓</t>
  </si>
  <si>
    <t>S35. 5.31</t>
  </si>
  <si>
    <t>掛川城蕗の門</t>
  </si>
  <si>
    <t>円満寺</t>
  </si>
  <si>
    <t>本源寺山門</t>
    <rPh sb="0" eb="1">
      <t>ホン</t>
    </rPh>
    <rPh sb="1" eb="2">
      <t>ミナモト</t>
    </rPh>
    <rPh sb="2" eb="3">
      <t>テラ</t>
    </rPh>
    <rPh sb="3" eb="5">
      <t>サンモン</t>
    </rPh>
    <phoneticPr fontId="4"/>
  </si>
  <si>
    <t>S48. 3.28</t>
    <phoneticPr fontId="4"/>
  </si>
  <si>
    <t>本源寺</t>
    <rPh sb="0" eb="1">
      <t>ホン</t>
    </rPh>
    <rPh sb="1" eb="2">
      <t>ミナモト</t>
    </rPh>
    <rPh sb="2" eb="3">
      <t>テラ</t>
    </rPh>
    <phoneticPr fontId="4"/>
  </si>
  <si>
    <t>撰要寺不開門</t>
    <rPh sb="0" eb="1">
      <t>セン</t>
    </rPh>
    <rPh sb="1" eb="2">
      <t>ヨウ</t>
    </rPh>
    <rPh sb="2" eb="3">
      <t>テラ</t>
    </rPh>
    <phoneticPr fontId="4"/>
  </si>
  <si>
    <t>大手門番所</t>
  </si>
  <si>
    <t>S55. 8.20</t>
  </si>
  <si>
    <t>城下</t>
    <rPh sb="0" eb="2">
      <t>シロシタ</t>
    </rPh>
    <phoneticPr fontId="4"/>
  </si>
  <si>
    <t>横須賀町番所</t>
    <rPh sb="0" eb="3">
      <t>ヨコスカ</t>
    </rPh>
    <rPh sb="3" eb="4">
      <t>マチ</t>
    </rPh>
    <rPh sb="4" eb="6">
      <t>バンショ</t>
    </rPh>
    <phoneticPr fontId="4"/>
  </si>
  <si>
    <t>S55. 4. 1</t>
    <phoneticPr fontId="4"/>
  </si>
  <si>
    <t>普門寺 弁財天堂</t>
    <rPh sb="0" eb="1">
      <t>フ</t>
    </rPh>
    <rPh sb="1" eb="2">
      <t>モン</t>
    </rPh>
    <rPh sb="2" eb="3">
      <t>テラ</t>
    </rPh>
    <rPh sb="4" eb="7">
      <t>ベンザイテン</t>
    </rPh>
    <rPh sb="7" eb="8">
      <t>ドウ</t>
    </rPh>
    <phoneticPr fontId="4"/>
  </si>
  <si>
    <t>普門寺</t>
    <rPh sb="0" eb="1">
      <t>フ</t>
    </rPh>
    <rPh sb="1" eb="2">
      <t>モン</t>
    </rPh>
    <rPh sb="2" eb="3">
      <t>テラ</t>
    </rPh>
    <phoneticPr fontId="4"/>
  </si>
  <si>
    <t>八所神社旧社殿</t>
    <rPh sb="0" eb="1">
      <t>ハッ</t>
    </rPh>
    <rPh sb="1" eb="2">
      <t>トコロ</t>
    </rPh>
    <rPh sb="2" eb="3">
      <t>ジン</t>
    </rPh>
    <rPh sb="3" eb="4">
      <t>シャ</t>
    </rPh>
    <rPh sb="4" eb="5">
      <t>キュウ</t>
    </rPh>
    <rPh sb="5" eb="6">
      <t>シャ</t>
    </rPh>
    <rPh sb="6" eb="7">
      <t>ドノ</t>
    </rPh>
    <phoneticPr fontId="4"/>
  </si>
  <si>
    <t>普門寺</t>
    <rPh sb="0" eb="3">
      <t>フモンジ</t>
    </rPh>
    <phoneticPr fontId="4"/>
  </si>
  <si>
    <t>旧日坂宿旅籠「川坂屋」</t>
  </si>
  <si>
    <t>H13. 2.27</t>
  </si>
  <si>
    <t>日坂</t>
  </si>
  <si>
    <t>旧観音寺石塔｢貞和二禩｣の銘がある</t>
    <phoneticPr fontId="4"/>
  </si>
  <si>
    <t>H14. 3.26</t>
  </si>
  <si>
    <t>上西郷</t>
    <rPh sb="0" eb="3">
      <t>カミサイゴウ</t>
    </rPh>
    <phoneticPr fontId="4"/>
  </si>
  <si>
    <t>法泉寺</t>
    <rPh sb="0" eb="1">
      <t>ホウ</t>
    </rPh>
    <rPh sb="1" eb="2">
      <t>イズミ</t>
    </rPh>
    <phoneticPr fontId="4"/>
  </si>
  <si>
    <t>吉岡彌生移築生家</t>
    <rPh sb="0" eb="2">
      <t>ヨシオカ</t>
    </rPh>
    <rPh sb="2" eb="4">
      <t>ヤヨイ</t>
    </rPh>
    <rPh sb="4" eb="6">
      <t>イチク</t>
    </rPh>
    <rPh sb="6" eb="7">
      <t>ウ</t>
    </rPh>
    <rPh sb="7" eb="8">
      <t>イエ</t>
    </rPh>
    <phoneticPr fontId="4"/>
  </si>
  <si>
    <t>H16. 4. 8</t>
    <phoneticPr fontId="4"/>
  </si>
  <si>
    <t>下土方</t>
    <rPh sb="0" eb="1">
      <t>シモ</t>
    </rPh>
    <rPh sb="1" eb="3">
      <t>ヒジカタ</t>
    </rPh>
    <phoneticPr fontId="4"/>
  </si>
  <si>
    <t>・</t>
    <phoneticPr fontId="4"/>
  </si>
  <si>
    <t>貞永寺本堂</t>
    <rPh sb="0" eb="1">
      <t>サダ</t>
    </rPh>
    <rPh sb="1" eb="2">
      <t>エイ</t>
    </rPh>
    <rPh sb="2" eb="3">
      <t>テラ</t>
    </rPh>
    <rPh sb="3" eb="5">
      <t>ホンドウ</t>
    </rPh>
    <phoneticPr fontId="4"/>
  </si>
  <si>
    <t>H17. 2. 4</t>
    <phoneticPr fontId="4"/>
  </si>
  <si>
    <t>・</t>
    <phoneticPr fontId="4"/>
  </si>
  <si>
    <t>貞永寺</t>
    <phoneticPr fontId="4"/>
  </si>
  <si>
    <t>ゲイスベルト・ヘンミィ墓</t>
    <rPh sb="11" eb="12">
      <t>ハカ</t>
    </rPh>
    <phoneticPr fontId="4"/>
  </si>
  <si>
    <t>H18. 2.24</t>
    <phoneticPr fontId="4"/>
  </si>
  <si>
    <t>仁藤町</t>
    <rPh sb="0" eb="3">
      <t>ニトウマチ</t>
    </rPh>
    <phoneticPr fontId="4"/>
  </si>
  <si>
    <t>天然寺</t>
    <rPh sb="0" eb="2">
      <t>テンネン</t>
    </rPh>
    <rPh sb="2" eb="3">
      <t>テラ</t>
    </rPh>
    <phoneticPr fontId="4"/>
  </si>
  <si>
    <t>竹の丸（旧松本家住宅）主屋1棟、離れ1棟、土蔵２棟、米倉１棟、番屋１棟</t>
    <rPh sb="0" eb="1">
      <t>タケ</t>
    </rPh>
    <rPh sb="2" eb="3">
      <t>マル</t>
    </rPh>
    <rPh sb="4" eb="5">
      <t>キュウ</t>
    </rPh>
    <rPh sb="5" eb="8">
      <t>マツモトケ</t>
    </rPh>
    <rPh sb="8" eb="10">
      <t>ジュウタク</t>
    </rPh>
    <rPh sb="11" eb="12">
      <t>シュ</t>
    </rPh>
    <rPh sb="12" eb="13">
      <t>ヤ</t>
    </rPh>
    <rPh sb="14" eb="15">
      <t>トウ</t>
    </rPh>
    <rPh sb="16" eb="17">
      <t>バナ</t>
    </rPh>
    <rPh sb="19" eb="20">
      <t>トウ</t>
    </rPh>
    <rPh sb="21" eb="23">
      <t>ドゾウ</t>
    </rPh>
    <rPh sb="24" eb="25">
      <t>ムネ</t>
    </rPh>
    <rPh sb="26" eb="27">
      <t>コメ</t>
    </rPh>
    <rPh sb="27" eb="28">
      <t>クラ</t>
    </rPh>
    <rPh sb="29" eb="30">
      <t>ムネ</t>
    </rPh>
    <rPh sb="31" eb="32">
      <t>バン</t>
    </rPh>
    <rPh sb="32" eb="33">
      <t>ヤ</t>
    </rPh>
    <rPh sb="34" eb="35">
      <t>ムネ</t>
    </rPh>
    <phoneticPr fontId="4"/>
  </si>
  <si>
    <t>H20. 5.29</t>
    <phoneticPr fontId="4"/>
  </si>
  <si>
    <t>旧日坂宿旅籠「川坂屋」茶室</t>
    <rPh sb="11" eb="13">
      <t>チャシツ</t>
    </rPh>
    <phoneticPr fontId="4"/>
  </si>
  <si>
    <t>H19. 1.30</t>
    <phoneticPr fontId="4"/>
  </si>
  <si>
    <t>日坂</t>
    <rPh sb="0" eb="2">
      <t>ニッサカ</t>
    </rPh>
    <phoneticPr fontId="4"/>
  </si>
  <si>
    <t>松ヶ岡（旧山﨑家住宅）</t>
    <rPh sb="0" eb="3">
      <t>マツガオカ</t>
    </rPh>
    <rPh sb="4" eb="5">
      <t>キュウ</t>
    </rPh>
    <rPh sb="5" eb="7">
      <t>ヤマザキ</t>
    </rPh>
    <rPh sb="7" eb="8">
      <t>ケ</t>
    </rPh>
    <rPh sb="8" eb="10">
      <t>ジュウタク</t>
    </rPh>
    <phoneticPr fontId="4"/>
  </si>
  <si>
    <t>南西郷</t>
    <rPh sb="0" eb="3">
      <t>ミナミサイゴウ</t>
    </rPh>
    <phoneticPr fontId="4"/>
  </si>
  <si>
    <t>絵画</t>
    <phoneticPr fontId="4"/>
  </si>
  <si>
    <t>村松以弘筆｢青緑董法山水｣</t>
  </si>
  <si>
    <t>涅槃図</t>
    <phoneticPr fontId="4"/>
  </si>
  <si>
    <t>常現寺</t>
  </si>
  <si>
    <t>本勝寺七面堂野賀岐山画</t>
    <rPh sb="10" eb="11">
      <t>ガ</t>
    </rPh>
    <phoneticPr fontId="4"/>
  </si>
  <si>
    <t>S60.11.11</t>
    <phoneticPr fontId="4"/>
  </si>
  <si>
    <t>本勝寺</t>
    <phoneticPr fontId="4"/>
  </si>
  <si>
    <t>大久保一丘筆「鶴図」（４面）</t>
    <rPh sb="0" eb="3">
      <t>オオクボ</t>
    </rPh>
    <rPh sb="3" eb="4">
      <t>イチ</t>
    </rPh>
    <rPh sb="4" eb="5">
      <t>オカ</t>
    </rPh>
    <rPh sb="5" eb="6">
      <t>フデ</t>
    </rPh>
    <rPh sb="7" eb="8">
      <t>ツル</t>
    </rPh>
    <rPh sb="8" eb="9">
      <t>ズ</t>
    </rPh>
    <rPh sb="12" eb="13">
      <t>メン</t>
    </rPh>
    <phoneticPr fontId="4"/>
  </si>
  <si>
    <t>蓮舟寺</t>
    <rPh sb="0" eb="1">
      <t>ハス</t>
    </rPh>
    <rPh sb="1" eb="2">
      <t>フネ</t>
    </rPh>
    <rPh sb="2" eb="3">
      <t>ジ</t>
    </rPh>
    <phoneticPr fontId="4"/>
  </si>
  <si>
    <t>指 定 区 分</t>
    <phoneticPr fontId="4"/>
  </si>
  <si>
    <t>所 在 地</t>
    <phoneticPr fontId="4"/>
  </si>
  <si>
    <t>書跡</t>
  </si>
  <si>
    <t>有栖川宮熾仁親王書跡</t>
  </si>
  <si>
    <t>S50. 8.15</t>
    <phoneticPr fontId="4"/>
  </si>
  <si>
    <t>掛川城絵図</t>
  </si>
  <si>
    <t>掛川城御殿古図</t>
    <phoneticPr fontId="4"/>
  </si>
  <si>
    <t>仁藤</t>
  </si>
  <si>
    <t>掛川城御殿古図</t>
  </si>
  <si>
    <t>緑ヶ丘２</t>
    <phoneticPr fontId="4"/>
  </si>
  <si>
    <t>古文書</t>
  </si>
  <si>
    <t>旧掛川宿問屋職鈴木家文書</t>
    <rPh sb="0" eb="1">
      <t>キュウ</t>
    </rPh>
    <rPh sb="1" eb="3">
      <t>カケガワ</t>
    </rPh>
    <rPh sb="3" eb="4">
      <t>シュク</t>
    </rPh>
    <rPh sb="4" eb="6">
      <t>トンヤ</t>
    </rPh>
    <rPh sb="6" eb="7">
      <t>ショク</t>
    </rPh>
    <rPh sb="7" eb="9">
      <t>スズキ</t>
    </rPh>
    <rPh sb="9" eb="10">
      <t>イエ</t>
    </rPh>
    <rPh sb="10" eb="12">
      <t>ブンショ</t>
    </rPh>
    <phoneticPr fontId="4"/>
  </si>
  <si>
    <t>東京都</t>
  </si>
  <si>
    <t>横須賀惣庄屋覚帳</t>
    <rPh sb="0" eb="3">
      <t>ヨコスカ</t>
    </rPh>
    <rPh sb="3" eb="4">
      <t>ソウ</t>
    </rPh>
    <rPh sb="4" eb="5">
      <t>ショウ</t>
    </rPh>
    <rPh sb="5" eb="6">
      <t>ヤ</t>
    </rPh>
    <rPh sb="6" eb="7">
      <t>オボ</t>
    </rPh>
    <rPh sb="7" eb="8">
      <t>チョウ</t>
    </rPh>
    <phoneticPr fontId="4"/>
  </si>
  <si>
    <t>長谷</t>
    <rPh sb="0" eb="2">
      <t>ナガタニ</t>
    </rPh>
    <phoneticPr fontId="4"/>
  </si>
  <si>
    <t>横須賀城関係記録</t>
    <rPh sb="0" eb="3">
      <t>ヨコスカ</t>
    </rPh>
    <rPh sb="3" eb="4">
      <t>シロ</t>
    </rPh>
    <rPh sb="4" eb="6">
      <t>カンケイ</t>
    </rPh>
    <rPh sb="6" eb="8">
      <t>キロク</t>
    </rPh>
    <phoneticPr fontId="4"/>
  </si>
  <si>
    <t>長松院古文書</t>
    <phoneticPr fontId="4"/>
  </si>
  <si>
    <t>大野</t>
  </si>
  <si>
    <t>長松院</t>
  </si>
  <si>
    <t>永源寺古文書</t>
  </si>
  <si>
    <t>各和</t>
  </si>
  <si>
    <t>永源寺</t>
  </si>
  <si>
    <t>横須賀城下町絵図など45点</t>
    <rPh sb="0" eb="3">
      <t>ヨコスカ</t>
    </rPh>
    <rPh sb="3" eb="6">
      <t>ジョウカマチ</t>
    </rPh>
    <rPh sb="6" eb="8">
      <t>エズ</t>
    </rPh>
    <rPh sb="12" eb="13">
      <t>テン</t>
    </rPh>
    <phoneticPr fontId="4"/>
  </si>
  <si>
    <t>H16. 1.28</t>
    <phoneticPr fontId="4"/>
  </si>
  <si>
    <t>工芸</t>
    <phoneticPr fontId="4"/>
  </si>
  <si>
    <t>盛岩院 鰐口</t>
    <rPh sb="0" eb="1">
      <t>モリ</t>
    </rPh>
    <rPh sb="1" eb="2">
      <t>イワ</t>
    </rPh>
    <rPh sb="2" eb="3">
      <t>イン</t>
    </rPh>
    <rPh sb="4" eb="6">
      <t>ワニクチ</t>
    </rPh>
    <phoneticPr fontId="4"/>
  </si>
  <si>
    <t>S50. 8.15</t>
    <phoneticPr fontId="4"/>
  </si>
  <si>
    <t>岩滑</t>
    <rPh sb="0" eb="1">
      <t>イワ</t>
    </rPh>
    <rPh sb="1" eb="2">
      <t>ナメ</t>
    </rPh>
    <phoneticPr fontId="4"/>
  </si>
  <si>
    <t>盛岩院</t>
    <phoneticPr fontId="4"/>
  </si>
  <si>
    <t>萩間八幡宮 鰐口</t>
    <phoneticPr fontId="4"/>
  </si>
  <si>
    <t>萩間</t>
  </si>
  <si>
    <t>萩間八幡宮</t>
  </si>
  <si>
    <t>大原子神社 鰐口</t>
    <phoneticPr fontId="4"/>
  </si>
  <si>
    <t>大原子</t>
    <rPh sb="0" eb="1">
      <t>オオ</t>
    </rPh>
    <phoneticPr fontId="4"/>
  </si>
  <si>
    <t>大原子神社</t>
  </si>
  <si>
    <t>本勝寺七面堂厨子</t>
    <phoneticPr fontId="4"/>
  </si>
  <si>
    <t>S60.11.11</t>
    <phoneticPr fontId="4"/>
  </si>
  <si>
    <t>彫刻</t>
    <rPh sb="0" eb="2">
      <t>チョウコク</t>
    </rPh>
    <phoneticPr fontId="4"/>
  </si>
  <si>
    <t>高麗神社 伎楽古面</t>
    <rPh sb="0" eb="2">
      <t>コウライ</t>
    </rPh>
    <rPh sb="2" eb="4">
      <t>ジンジャ</t>
    </rPh>
    <rPh sb="6" eb="7">
      <t>ラク</t>
    </rPh>
    <rPh sb="7" eb="8">
      <t>フル</t>
    </rPh>
    <rPh sb="8" eb="9">
      <t>メン</t>
    </rPh>
    <phoneticPr fontId="4"/>
  </si>
  <si>
    <t>高麗神社</t>
    <rPh sb="0" eb="2">
      <t>コウライ</t>
    </rPh>
    <rPh sb="2" eb="4">
      <t>ジンジャ</t>
    </rPh>
    <phoneticPr fontId="4"/>
  </si>
  <si>
    <t>三熊野神社 天狗の面</t>
    <rPh sb="0" eb="1">
      <t>サン</t>
    </rPh>
    <rPh sb="1" eb="3">
      <t>クマノ</t>
    </rPh>
    <rPh sb="3" eb="5">
      <t>ジンジャ</t>
    </rPh>
    <rPh sb="6" eb="8">
      <t>テング</t>
    </rPh>
    <rPh sb="9" eb="10">
      <t>メン</t>
    </rPh>
    <phoneticPr fontId="4"/>
  </si>
  <si>
    <t>S48. 3.28</t>
    <phoneticPr fontId="4"/>
  </si>
  <si>
    <t>三熊野神社 狛犬</t>
    <rPh sb="0" eb="1">
      <t>サン</t>
    </rPh>
    <rPh sb="1" eb="3">
      <t>クマノ</t>
    </rPh>
    <rPh sb="3" eb="5">
      <t>ジンジャ</t>
    </rPh>
    <rPh sb="6" eb="7">
      <t>コマ</t>
    </rPh>
    <rPh sb="7" eb="8">
      <t>イヌ</t>
    </rPh>
    <phoneticPr fontId="4"/>
  </si>
  <si>
    <t>本勝寺本堂 立川流彫刻</t>
    <phoneticPr fontId="4"/>
  </si>
  <si>
    <t>本勝寺七面堂 立川流彫刻</t>
    <phoneticPr fontId="4"/>
  </si>
  <si>
    <t>考古資料</t>
    <rPh sb="0" eb="2">
      <t>コウコ</t>
    </rPh>
    <rPh sb="2" eb="4">
      <t>シリョウ</t>
    </rPh>
    <phoneticPr fontId="4"/>
  </si>
  <si>
    <t>横須賀城の鯱瓦・鬼瓦</t>
    <rPh sb="0" eb="3">
      <t>ヨコスカ</t>
    </rPh>
    <rPh sb="3" eb="4">
      <t>シロ</t>
    </rPh>
    <rPh sb="5" eb="6">
      <t>シャチ</t>
    </rPh>
    <rPh sb="6" eb="7">
      <t>カワラ</t>
    </rPh>
    <rPh sb="8" eb="9">
      <t>オニ</t>
    </rPh>
    <rPh sb="9" eb="10">
      <t>カワラ</t>
    </rPh>
    <phoneticPr fontId="4"/>
  </si>
  <si>
    <t>恩高寺</t>
    <rPh sb="0" eb="1">
      <t>オン</t>
    </rPh>
    <rPh sb="1" eb="2">
      <t>タカ</t>
    </rPh>
    <rPh sb="2" eb="3">
      <t>テラ</t>
    </rPh>
    <phoneticPr fontId="4"/>
  </si>
  <si>
    <t>キリシタン燈籠</t>
  </si>
  <si>
    <t>S40. 2. 1</t>
  </si>
  <si>
    <t>南2丁目</t>
    <rPh sb="2" eb="4">
      <t>チョウメ</t>
    </rPh>
    <phoneticPr fontId="4"/>
  </si>
  <si>
    <t>大日寺</t>
  </si>
  <si>
    <t>久延寺境内</t>
  </si>
  <si>
    <t>佐夜鹿</t>
  </si>
  <si>
    <t>久延寺</t>
  </si>
  <si>
    <t>十内圦</t>
    <rPh sb="0" eb="1">
      <t>ジュウ</t>
    </rPh>
    <rPh sb="1" eb="2">
      <t>ウチ</t>
    </rPh>
    <phoneticPr fontId="4"/>
  </si>
  <si>
    <t>静岡県</t>
    <rPh sb="0" eb="3">
      <t>シズオカケン</t>
    </rPh>
    <phoneticPr fontId="4"/>
  </si>
  <si>
    <t>城主井上氏の墓塔</t>
    <rPh sb="0" eb="2">
      <t>ジョウシュ</t>
    </rPh>
    <rPh sb="2" eb="4">
      <t>イノウエ</t>
    </rPh>
    <rPh sb="4" eb="5">
      <t>シ</t>
    </rPh>
    <rPh sb="6" eb="7">
      <t>ボ</t>
    </rPh>
    <rPh sb="7" eb="8">
      <t>トウ</t>
    </rPh>
    <phoneticPr fontId="4"/>
  </si>
  <si>
    <t>本源寺</t>
    <rPh sb="0" eb="1">
      <t>ホン</t>
    </rPh>
    <rPh sb="1" eb="2">
      <t>ゲン</t>
    </rPh>
    <rPh sb="2" eb="3">
      <t>テラ</t>
    </rPh>
    <phoneticPr fontId="4"/>
  </si>
  <si>
    <t>城主西尾氏の墓塔</t>
    <rPh sb="0" eb="2">
      <t>ジョウシュ</t>
    </rPh>
    <rPh sb="2" eb="4">
      <t>ニシオ</t>
    </rPh>
    <rPh sb="4" eb="5">
      <t>シ</t>
    </rPh>
    <rPh sb="6" eb="7">
      <t>ボ</t>
    </rPh>
    <rPh sb="7" eb="8">
      <t>トウ</t>
    </rPh>
    <phoneticPr fontId="4"/>
  </si>
  <si>
    <t>龍眠寺</t>
    <rPh sb="0" eb="1">
      <t>リュウ</t>
    </rPh>
    <rPh sb="1" eb="2">
      <t>ミン</t>
    </rPh>
    <rPh sb="2" eb="3">
      <t>テラ</t>
    </rPh>
    <phoneticPr fontId="4"/>
  </si>
  <si>
    <t>刀工高天神兼明屋敷跡</t>
  </si>
  <si>
    <t>S50. 8.15</t>
    <phoneticPr fontId="4"/>
  </si>
  <si>
    <t>晴明塚</t>
    <rPh sb="0" eb="1">
      <t>ハレ</t>
    </rPh>
    <rPh sb="1" eb="2">
      <t>アカ</t>
    </rPh>
    <rPh sb="2" eb="3">
      <t>ツカ</t>
    </rPh>
    <phoneticPr fontId="4"/>
  </si>
  <si>
    <t>浜地区</t>
    <rPh sb="0" eb="1">
      <t>ハマ</t>
    </rPh>
    <rPh sb="1" eb="3">
      <t>チク</t>
    </rPh>
    <phoneticPr fontId="4"/>
  </si>
  <si>
    <t>佐夜鹿一里塚</t>
  </si>
  <si>
    <t>平塚古墳</t>
  </si>
  <si>
    <t>構江</t>
  </si>
  <si>
    <t>観音寺､個人</t>
    <rPh sb="4" eb="6">
      <t>コジン</t>
    </rPh>
    <phoneticPr fontId="4"/>
  </si>
  <si>
    <t>東登口古墳群（6基の内5基）</t>
    <rPh sb="10" eb="11">
      <t>ウチ</t>
    </rPh>
    <phoneticPr fontId="4"/>
  </si>
  <si>
    <t>吉岡</t>
  </si>
  <si>
    <t>天然記念物</t>
    <rPh sb="0" eb="2">
      <t>テンネン</t>
    </rPh>
    <rPh sb="2" eb="5">
      <t>キネンブツ</t>
    </rPh>
    <phoneticPr fontId="4"/>
  </si>
  <si>
    <t>興禅庵マキの自然門</t>
    <phoneticPr fontId="4"/>
  </si>
  <si>
    <t>興禅庵</t>
    <phoneticPr fontId="4"/>
  </si>
  <si>
    <t>事任八幡宮の大スギ</t>
  </si>
  <si>
    <t>八坂</t>
  </si>
  <si>
    <t>事任八幡宮</t>
  </si>
  <si>
    <t>垂木の大スギ</t>
  </si>
  <si>
    <t>上垂木</t>
  </si>
  <si>
    <t>六所神社</t>
  </si>
  <si>
    <t>高天神追手門跡スギ</t>
  </si>
  <si>
    <t>H 2. 4. 6</t>
    <phoneticPr fontId="4"/>
  </si>
  <si>
    <t>上土方嶺向</t>
    <rPh sb="0" eb="1">
      <t>カミ</t>
    </rPh>
    <rPh sb="1" eb="3">
      <t>ヒジカタ</t>
    </rPh>
    <rPh sb="3" eb="4">
      <t>ミネ</t>
    </rPh>
    <rPh sb="4" eb="5">
      <t>ムカイ</t>
    </rPh>
    <phoneticPr fontId="4"/>
  </si>
  <si>
    <t>高天神社</t>
    <phoneticPr fontId="4"/>
  </si>
  <si>
    <t>小笠神社参道スギ</t>
  </si>
  <si>
    <t>H 2. 4. 6</t>
    <phoneticPr fontId="4"/>
  </si>
  <si>
    <t>入山瀬</t>
    <rPh sb="0" eb="3">
      <t>イリヤマセ</t>
    </rPh>
    <phoneticPr fontId="4"/>
  </si>
  <si>
    <t>小笠神社</t>
    <phoneticPr fontId="4"/>
  </si>
  <si>
    <t>今瀧寺イヌマキ 2本</t>
    <rPh sb="1" eb="2">
      <t>タキ</t>
    </rPh>
    <phoneticPr fontId="4"/>
  </si>
  <si>
    <t>今滝</t>
    <rPh sb="0" eb="2">
      <t>イマタキ</t>
    </rPh>
    <phoneticPr fontId="4"/>
  </si>
  <si>
    <t>今瀧寺</t>
    <phoneticPr fontId="4"/>
  </si>
  <si>
    <t>今瀧寺ソテツ 2本</t>
    <rPh sb="1" eb="2">
      <t>タキ</t>
    </rPh>
    <rPh sb="8" eb="9">
      <t>ホン</t>
    </rPh>
    <phoneticPr fontId="4"/>
  </si>
  <si>
    <t>春日神社クスノキ</t>
  </si>
  <si>
    <t>H 2. 4. 6</t>
    <phoneticPr fontId="4"/>
  </si>
  <si>
    <t>中方</t>
    <rPh sb="0" eb="1">
      <t>ナカ</t>
    </rPh>
    <rPh sb="1" eb="2">
      <t>ホウ</t>
    </rPh>
    <phoneticPr fontId="4"/>
  </si>
  <si>
    <t>春日神社</t>
    <phoneticPr fontId="4"/>
  </si>
  <si>
    <t>満勝寺イチョウ</t>
  </si>
  <si>
    <t>満勝寺</t>
    <phoneticPr fontId="4"/>
  </si>
  <si>
    <t>永福寺イヌマキ</t>
  </si>
  <si>
    <t>H 3. 5.13</t>
    <phoneticPr fontId="4"/>
  </si>
  <si>
    <t>永福寺</t>
    <phoneticPr fontId="4"/>
  </si>
  <si>
    <t>本勝寺カヤ 2本</t>
    <phoneticPr fontId="4"/>
  </si>
  <si>
    <t>H 3. 5.13</t>
    <phoneticPr fontId="4"/>
  </si>
  <si>
    <t>事任八幡宮のクスノキ</t>
  </si>
  <si>
    <t>H12. 2.24</t>
  </si>
  <si>
    <t>居尻のイスノキ</t>
  </si>
  <si>
    <t>松葉のカヤ</t>
  </si>
  <si>
    <t>倉真</t>
  </si>
  <si>
    <t>久居島のリンボク</t>
  </si>
  <si>
    <t>H15. 3.26</t>
  </si>
  <si>
    <t>久居島</t>
  </si>
  <si>
    <t>秋葉路のモッコク</t>
    <rPh sb="0" eb="2">
      <t>アキハ</t>
    </rPh>
    <rPh sb="2" eb="3">
      <t>ジ</t>
    </rPh>
    <phoneticPr fontId="4"/>
  </si>
  <si>
    <t>H16. 3.22</t>
    <phoneticPr fontId="4"/>
  </si>
  <si>
    <t>秋葉路</t>
    <rPh sb="0" eb="2">
      <t>アキハ</t>
    </rPh>
    <rPh sb="2" eb="3">
      <t>ジ</t>
    </rPh>
    <phoneticPr fontId="4"/>
  </si>
  <si>
    <t>秋葉路区</t>
    <rPh sb="0" eb="2">
      <t>アキハ</t>
    </rPh>
    <rPh sb="2" eb="3">
      <t>ジ</t>
    </rPh>
    <rPh sb="3" eb="4">
      <t>ク</t>
    </rPh>
    <phoneticPr fontId="4"/>
  </si>
  <si>
    <t>如意庵のソテツ</t>
    <rPh sb="0" eb="2">
      <t>ニョイ</t>
    </rPh>
    <rPh sb="2" eb="3">
      <t>アン</t>
    </rPh>
    <phoneticPr fontId="4"/>
  </si>
  <si>
    <t>有形民俗</t>
  </si>
  <si>
    <t>獅子頭</t>
    <phoneticPr fontId="4"/>
  </si>
  <si>
    <t>H 8. 3.28</t>
  </si>
  <si>
    <t>紺屋町</t>
  </si>
  <si>
    <t>紺屋町区</t>
  </si>
  <si>
    <t>無形民俗</t>
    <phoneticPr fontId="4"/>
  </si>
  <si>
    <t>紺屋町木獅子の舞 附 太鼓1、鉾5</t>
    <phoneticPr fontId="4"/>
  </si>
  <si>
    <t>紺屋町木獅子の舞保存会</t>
  </si>
  <si>
    <t>大渕のさなぶり</t>
    <rPh sb="0" eb="2">
      <t>オオブチ</t>
    </rPh>
    <phoneticPr fontId="4"/>
  </si>
  <si>
    <t>大渕地内8区</t>
    <rPh sb="0" eb="2">
      <t>オオブチ</t>
    </rPh>
    <rPh sb="2" eb="4">
      <t>チナイ</t>
    </rPh>
    <rPh sb="5" eb="6">
      <t>ク</t>
    </rPh>
    <phoneticPr fontId="4"/>
  </si>
  <si>
    <t>　（指定件数）国＝5件、県＝31件、市＝70件　　合計＝106件</t>
    <rPh sb="2" eb="4">
      <t>シテイ</t>
    </rPh>
    <rPh sb="4" eb="6">
      <t>ケンスウ</t>
    </rPh>
    <rPh sb="7" eb="8">
      <t>クニ</t>
    </rPh>
    <rPh sb="10" eb="11">
      <t>ケン</t>
    </rPh>
    <rPh sb="12" eb="13">
      <t>ケン</t>
    </rPh>
    <rPh sb="16" eb="17">
      <t>ケン</t>
    </rPh>
    <rPh sb="18" eb="19">
      <t>シ</t>
    </rPh>
    <rPh sb="22" eb="23">
      <t>ケン</t>
    </rPh>
    <rPh sb="25" eb="27">
      <t>ゴウケイ</t>
    </rPh>
    <rPh sb="31" eb="32">
      <t>ケン</t>
    </rPh>
    <phoneticPr fontId="4"/>
  </si>
  <si>
    <t>資料：社会教育課</t>
  </si>
  <si>
    <t>４　自然科学</t>
    <phoneticPr fontId="4"/>
  </si>
  <si>
    <t>６　産　　業</t>
    <phoneticPr fontId="4"/>
  </si>
  <si>
    <t>７　芸　　術</t>
    <phoneticPr fontId="4"/>
  </si>
  <si>
    <t>９　文　　学</t>
    <phoneticPr fontId="4"/>
  </si>
  <si>
    <t>Ｃ　紙 芝 居</t>
    <phoneticPr fontId="4"/>
  </si>
  <si>
    <t>合　　　計</t>
    <phoneticPr fontId="4"/>
  </si>
  <si>
    <t>０　総　　記</t>
    <phoneticPr fontId="4"/>
  </si>
  <si>
    <t>１　哲　　学</t>
    <phoneticPr fontId="4"/>
  </si>
  <si>
    <t>Ｃ　紙 芝 居</t>
    <phoneticPr fontId="4"/>
  </si>
  <si>
    <t xml:space="preserve"> 13～18歳</t>
    <phoneticPr fontId="4"/>
  </si>
  <si>
    <t>19歳以上</t>
    <phoneticPr fontId="4"/>
  </si>
  <si>
    <t>（単位：人）</t>
    <phoneticPr fontId="4"/>
  </si>
  <si>
    <t>（平成27年度）</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</si>
</sst>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Red]\-#,##0.0"/>
    <numFmt numFmtId="177" formatCode="#,##0.0"/>
    <numFmt numFmtId="178" formatCode="0.0"/>
    <numFmt numFmtId="179" formatCode="&quot;¥&quot;#,##0;[Red]\-&quot;¥&quot;#,##0"/>
    <numFmt numFmtId="180" formatCode="#,##0_ "/>
    <numFmt numFmtId="181" formatCode="0.0_);[Red]\(0.0\)"/>
    <numFmt numFmtId="182" formatCode="#,##0_);[Red]\(#,##0\)"/>
    <numFmt numFmtId="183" formatCode="0_ "/>
    <numFmt numFmtId="184" formatCode="#,##0_ ;[Red]\-#,##0\ "/>
    <numFmt numFmtId="185" formatCode="0_);[Red]\(0\)"/>
    <numFmt numFmtId="186" formatCode="#,##0&quot;円&quot;"/>
    <numFmt numFmtId="187" formatCode="yy/m/d"/>
  </numFmts>
  <fonts count="47">
    <font>
      <sz val="11"/>
      <color theme="1"/>
      <name val="ＭＳ Ｐゴシック"/>
      <family val="2"/>
      <scheme val="minor"/>
    </font>
    <font>
      <sz val="10"/>
      <color indexed="8"/>
      <name val="ＭＳ ゴシック"/>
      <family val="3"/>
      <charset val="128"/>
    </font>
    <font>
      <b/>
      <sz val="18"/>
      <color indexed="8"/>
      <name val="ＭＳ ゴシック"/>
      <family val="3"/>
      <charset val="128"/>
    </font>
    <font>
      <sz val="6"/>
      <name val="ＭＳ Ｐゴシック"/>
      <family val="3"/>
      <charset val="128"/>
      <scheme val="minor"/>
    </font>
    <font>
      <sz val="11"/>
      <name val="ＭＳ Ｐゴシック"/>
      <family val="3"/>
      <charset val="128"/>
    </font>
    <font>
      <sz val="12"/>
      <color indexed="8"/>
      <name val="ＭＳ ゴシック"/>
      <family val="3"/>
      <charset val="128"/>
    </font>
    <font>
      <sz val="11"/>
      <color indexed="8"/>
      <name val="ＭＳ ゴシック"/>
      <family val="3"/>
      <charset val="128"/>
    </font>
    <font>
      <sz val="12"/>
      <name val="ＭＳ ゴシック"/>
      <family val="3"/>
      <charset val="128"/>
    </font>
    <font>
      <sz val="9"/>
      <color indexed="8"/>
      <name val="ＭＳ ゴシック"/>
      <family val="3"/>
      <charset val="128"/>
    </font>
    <font>
      <b/>
      <sz val="16"/>
      <color indexed="8"/>
      <name val="ＭＳ ゴシック"/>
      <family val="3"/>
      <charset val="128"/>
    </font>
    <font>
      <sz val="10.45"/>
      <color indexed="8"/>
      <name val="ＭＳ ゴシック"/>
      <family val="3"/>
      <charset val="128"/>
    </font>
    <font>
      <b/>
      <sz val="14"/>
      <name val="ＭＳ ゴシック"/>
      <family val="3"/>
      <charset val="128"/>
    </font>
    <font>
      <sz val="10.45"/>
      <name val="ＭＳ ゴシック"/>
      <family val="3"/>
      <charset val="128"/>
    </font>
    <font>
      <sz val="10.95"/>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b/>
      <sz val="14"/>
      <color indexed="8"/>
      <name val="ＭＳ ゴシック"/>
      <family val="3"/>
      <charset val="128"/>
    </font>
    <font>
      <sz val="10.45"/>
      <color indexed="10"/>
      <name val="ＭＳ ゴシック"/>
      <family val="3"/>
      <charset val="128"/>
    </font>
    <font>
      <sz val="10.95"/>
      <color indexed="8"/>
      <name val="ＭＳ ゴシック"/>
      <family val="3"/>
      <charset val="128"/>
    </font>
    <font>
      <sz val="10"/>
      <name val="ＭＳ Ｐゴシック"/>
      <family val="3"/>
      <charset val="128"/>
    </font>
    <font>
      <sz val="10.45"/>
      <color rgb="FFFF0000"/>
      <name val="ＭＳ ゴシック"/>
      <family val="3"/>
      <charset val="128"/>
    </font>
    <font>
      <sz val="10.5"/>
      <color indexed="8"/>
      <name val="ＭＳ ゴシック"/>
      <family val="3"/>
      <charset val="128"/>
    </font>
    <font>
      <sz val="10.5"/>
      <name val="ＭＳ ゴシック"/>
      <family val="3"/>
      <charset val="128"/>
    </font>
    <font>
      <sz val="8"/>
      <color indexed="8"/>
      <name val="ＭＳ ゴシック"/>
      <family val="3"/>
      <charset val="128"/>
    </font>
    <font>
      <sz val="14"/>
      <name val="ＭＳ ゴシック"/>
      <family val="3"/>
      <charset val="128"/>
    </font>
    <font>
      <sz val="6"/>
      <name val="ＭＳ Ｐゴシック"/>
      <family val="3"/>
      <charset val="128"/>
    </font>
    <font>
      <sz val="10.5"/>
      <name val="ＭＳ Ｐゴシック"/>
      <family val="3"/>
      <charset val="128"/>
    </font>
    <font>
      <sz val="8"/>
      <name val="ＭＳ ゴシック"/>
      <family val="3"/>
      <charset val="128"/>
    </font>
    <font>
      <sz val="11"/>
      <name val="ＭＳ ゴシック"/>
      <family val="3"/>
      <charset val="128"/>
    </font>
    <font>
      <b/>
      <sz val="16"/>
      <color indexed="10"/>
      <name val="ＭＳ ゴシック"/>
      <family val="3"/>
      <charset val="128"/>
    </font>
    <font>
      <sz val="10.5"/>
      <color theme="1"/>
      <name val="ＭＳ ゴシック"/>
      <family val="3"/>
      <charset val="128"/>
    </font>
    <font>
      <sz val="9"/>
      <color indexed="10"/>
      <name val="ＭＳ ゴシック"/>
      <family val="3"/>
      <charset val="128"/>
    </font>
    <font>
      <sz val="6"/>
      <name val="ＭＳ ゴシック"/>
      <family val="3"/>
      <charset val="128"/>
    </font>
    <font>
      <sz val="12"/>
      <name val="ＭＳ Ｐゴシック"/>
      <family val="3"/>
      <charset val="128"/>
    </font>
    <font>
      <b/>
      <sz val="16"/>
      <name val="ＭＳ ゴシック"/>
      <family val="3"/>
      <charset val="128"/>
    </font>
    <font>
      <b/>
      <sz val="16"/>
      <name val="ＭＳ Ｐ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14"/>
      <color indexed="8"/>
      <name val="ＭＳ ゴシック"/>
      <family val="3"/>
      <charset val="128"/>
    </font>
    <font>
      <b/>
      <sz val="11.95"/>
      <color indexed="8"/>
      <name val="ＭＳ ゴシック"/>
      <family val="3"/>
      <charset val="128"/>
    </font>
    <font>
      <sz val="11"/>
      <color indexed="10"/>
      <name val="ＭＳ ゴシック"/>
      <family val="3"/>
      <charset val="128"/>
    </font>
    <font>
      <b/>
      <sz val="11"/>
      <color indexed="8"/>
      <name val="ＭＳ ゴシック"/>
      <family val="3"/>
      <charset val="128"/>
    </font>
    <font>
      <b/>
      <sz val="11"/>
      <name val="ＭＳ ゴシック"/>
      <family val="3"/>
      <charset val="128"/>
    </font>
    <font>
      <b/>
      <sz val="11.95"/>
      <name val="ＭＳ ゴシック"/>
      <family val="3"/>
      <charset val="128"/>
    </font>
    <font>
      <sz val="9.4499999999999993"/>
      <name val="ＭＳ ゴシック"/>
      <family val="3"/>
      <charset val="128"/>
    </font>
  </fonts>
  <fills count="3">
    <fill>
      <patternFill patternType="none"/>
    </fill>
    <fill>
      <patternFill patternType="gray125"/>
    </fill>
    <fill>
      <patternFill patternType="solid">
        <fgColor theme="0"/>
        <bgColor indexed="64"/>
      </patternFill>
    </fill>
  </fills>
  <borders count="281">
    <border>
      <left/>
      <right/>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bottom/>
      <diagonal/>
    </border>
    <border>
      <left style="thin">
        <color indexed="8"/>
      </left>
      <right/>
      <top/>
      <bottom/>
      <diagonal/>
    </border>
    <border>
      <left style="thin">
        <color indexed="64"/>
      </left>
      <right/>
      <top/>
      <bottom/>
      <diagonal/>
    </border>
    <border>
      <left/>
      <right/>
      <top/>
      <bottom style="dotted">
        <color indexed="64"/>
      </bottom>
      <diagonal/>
    </border>
    <border>
      <left style="thin">
        <color indexed="8"/>
      </left>
      <right style="thin">
        <color indexed="64"/>
      </right>
      <top/>
      <bottom style="dotted">
        <color indexed="64"/>
      </bottom>
      <diagonal/>
    </border>
    <border>
      <left style="thin">
        <color indexed="64"/>
      </left>
      <right/>
      <top/>
      <bottom style="dotted">
        <color indexed="64"/>
      </bottom>
      <diagonal/>
    </border>
    <border>
      <left style="thin">
        <color indexed="8"/>
      </left>
      <right/>
      <top/>
      <bottom style="dotted">
        <color indexed="64"/>
      </bottom>
      <diagonal/>
    </border>
    <border>
      <left/>
      <right style="thin">
        <color indexed="8"/>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8"/>
      </left>
      <right/>
      <top/>
      <bottom style="thin">
        <color indexed="64"/>
      </bottom>
      <diagonal/>
    </border>
    <border>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style="thin">
        <color indexed="64"/>
      </left>
      <right/>
      <top style="dashed">
        <color indexed="64"/>
      </top>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64"/>
      </left>
      <right/>
      <top style="thin">
        <color indexed="8"/>
      </top>
      <bottom style="thin">
        <color indexed="64"/>
      </bottom>
      <diagonal/>
    </border>
    <border>
      <left style="thin">
        <color indexed="8"/>
      </left>
      <right/>
      <top/>
      <bottom style="dashed">
        <color indexed="8"/>
      </bottom>
      <diagonal/>
    </border>
    <border>
      <left/>
      <right/>
      <top/>
      <bottom style="dashed">
        <color indexed="8"/>
      </bottom>
      <diagonal/>
    </border>
    <border>
      <left style="thin">
        <color indexed="64"/>
      </left>
      <right/>
      <top/>
      <bottom style="dashed">
        <color indexed="8"/>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diagonal/>
    </border>
    <border>
      <left/>
      <right style="thin">
        <color indexed="64"/>
      </right>
      <top/>
      <bottom style="medium">
        <color indexed="64"/>
      </bottom>
      <diagonal/>
    </border>
    <border>
      <left/>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64"/>
      </right>
      <top/>
      <bottom style="thin">
        <color indexed="8"/>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top/>
      <bottom style="thin">
        <color indexed="64"/>
      </bottom>
      <diagonal/>
    </border>
    <border>
      <left style="thin">
        <color indexed="8"/>
      </left>
      <right style="thin">
        <color indexed="64"/>
      </right>
      <top/>
      <bottom style="dashed">
        <color indexed="8"/>
      </bottom>
      <diagonal/>
    </border>
    <border>
      <left/>
      <right style="thin">
        <color indexed="8"/>
      </right>
      <top/>
      <bottom style="medium">
        <color indexed="8"/>
      </bottom>
      <diagonal/>
    </border>
    <border>
      <left style="thin">
        <color indexed="8"/>
      </left>
      <right style="thin">
        <color indexed="64"/>
      </right>
      <top style="dashed">
        <color indexed="8"/>
      </top>
      <bottom style="medium">
        <color indexed="8"/>
      </bottom>
      <diagonal/>
    </border>
    <border>
      <left/>
      <right/>
      <top style="dashed">
        <color indexed="8"/>
      </top>
      <bottom style="medium">
        <color indexed="8"/>
      </bottom>
      <diagonal/>
    </border>
    <border>
      <left style="thin">
        <color indexed="8"/>
      </left>
      <right style="thin">
        <color indexed="8"/>
      </right>
      <top style="medium">
        <color indexed="8"/>
      </top>
      <bottom style="thin">
        <color indexed="64"/>
      </bottom>
      <diagonal/>
    </border>
    <border>
      <left style="thin">
        <color indexed="8"/>
      </left>
      <right style="double">
        <color indexed="64"/>
      </right>
      <top style="medium">
        <color indexed="8"/>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style="dashed">
        <color indexed="64"/>
      </top>
      <bottom style="thin">
        <color indexed="64"/>
      </bottom>
      <diagonal/>
    </border>
    <border>
      <left style="double">
        <color indexed="8"/>
      </left>
      <right/>
      <top/>
      <bottom style="dashed">
        <color indexed="64"/>
      </bottom>
      <diagonal/>
    </border>
    <border>
      <left style="double">
        <color indexed="8"/>
      </left>
      <right/>
      <top/>
      <bottom style="thin">
        <color indexed="64"/>
      </bottom>
      <diagonal/>
    </border>
    <border>
      <left style="double">
        <color indexed="8"/>
      </left>
      <right/>
      <top style="dashed">
        <color indexed="8"/>
      </top>
      <bottom style="medium">
        <color indexed="8"/>
      </bottom>
      <diagonal/>
    </border>
    <border>
      <left/>
      <right style="thin">
        <color indexed="8"/>
      </right>
      <top style="medium">
        <color indexed="8"/>
      </top>
      <bottom/>
      <diagonal/>
    </border>
    <border>
      <left style="thin">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64"/>
      </left>
      <right/>
      <top style="dotted">
        <color indexed="8"/>
      </top>
      <bottom style="thin">
        <color indexed="8"/>
      </bottom>
      <diagonal/>
    </border>
    <border>
      <left/>
      <right/>
      <top style="dotted">
        <color indexed="8"/>
      </top>
      <bottom style="thin">
        <color indexed="64"/>
      </bottom>
      <diagonal/>
    </border>
    <border>
      <left style="double">
        <color indexed="8"/>
      </left>
      <right/>
      <top style="dotted">
        <color indexed="8"/>
      </top>
      <bottom style="thin">
        <color indexed="8"/>
      </bottom>
      <diagonal/>
    </border>
    <border>
      <left/>
      <right/>
      <top style="dotted">
        <color indexed="64"/>
      </top>
      <bottom style="thin">
        <color indexed="8"/>
      </bottom>
      <diagonal/>
    </border>
    <border>
      <left/>
      <right style="thin">
        <color indexed="64"/>
      </right>
      <top style="dotted">
        <color indexed="64"/>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8"/>
      </left>
      <right/>
      <top style="dotted">
        <color indexed="64"/>
      </top>
      <bottom style="thin">
        <color indexed="64"/>
      </bottom>
      <diagonal/>
    </border>
    <border>
      <left/>
      <right style="thin">
        <color indexed="64"/>
      </right>
      <top/>
      <bottom style="thin">
        <color indexed="64"/>
      </bottom>
      <diagonal/>
    </border>
    <border>
      <left style="thin">
        <color indexed="8"/>
      </left>
      <right style="thin">
        <color indexed="64"/>
      </right>
      <top style="dotted">
        <color indexed="8"/>
      </top>
      <bottom style="medium">
        <color indexed="8"/>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style="double">
        <color indexed="8"/>
      </left>
      <right/>
      <top style="dotted">
        <color indexed="8"/>
      </top>
      <bottom style="medium">
        <color indexed="8"/>
      </bottom>
      <diagonal/>
    </border>
    <border>
      <left/>
      <right/>
      <top style="dotted">
        <color indexed="8"/>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
      <left style="thin">
        <color indexed="8"/>
      </left>
      <right/>
      <top style="medium">
        <color indexed="64"/>
      </top>
      <bottom/>
      <diagonal/>
    </border>
    <border>
      <left style="thin">
        <color indexed="8"/>
      </left>
      <right style="dashed">
        <color indexed="64"/>
      </right>
      <top style="thin">
        <color indexed="8"/>
      </top>
      <bottom style="thin">
        <color indexed="64"/>
      </bottom>
      <diagonal/>
    </border>
    <border>
      <left/>
      <right style="thin">
        <color indexed="64"/>
      </right>
      <top style="thin">
        <color indexed="8"/>
      </top>
      <bottom style="thin">
        <color indexed="64"/>
      </bottom>
      <diagonal/>
    </border>
    <border>
      <left/>
      <right style="dashed">
        <color indexed="64"/>
      </right>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top/>
      <bottom style="dashed">
        <color indexed="64"/>
      </bottom>
      <diagonal/>
    </border>
    <border>
      <left/>
      <right/>
      <top style="dashed">
        <color indexed="64"/>
      </top>
      <bottom style="dashed">
        <color indexed="64"/>
      </bottom>
      <diagonal/>
    </border>
    <border>
      <left/>
      <right style="thin">
        <color indexed="8"/>
      </right>
      <top style="dashed">
        <color indexed="64"/>
      </top>
      <bottom style="dashed">
        <color indexed="64"/>
      </bottom>
      <diagonal/>
    </border>
    <border>
      <left style="thin">
        <color indexed="8"/>
      </left>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8"/>
      </right>
      <top style="dashed">
        <color indexed="64"/>
      </top>
      <bottom/>
      <diagonal/>
    </border>
    <border>
      <left/>
      <right style="thin">
        <color indexed="8"/>
      </right>
      <top/>
      <bottom style="dashed">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64"/>
      </top>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style="dashed">
        <color indexed="64"/>
      </bottom>
      <diagonal/>
    </border>
    <border>
      <left style="thin">
        <color indexed="8"/>
      </left>
      <right/>
      <top/>
      <bottom style="dashed">
        <color indexed="64"/>
      </bottom>
      <diagonal/>
    </border>
    <border>
      <left style="thin">
        <color indexed="8"/>
      </left>
      <right style="thin">
        <color indexed="64"/>
      </right>
      <top style="dashed">
        <color indexed="64"/>
      </top>
      <bottom/>
      <diagonal/>
    </border>
    <border>
      <left style="thin">
        <color indexed="64"/>
      </left>
      <right style="thin">
        <color indexed="64"/>
      </right>
      <top/>
      <bottom/>
      <diagonal/>
    </border>
    <border>
      <left style="thin">
        <color indexed="8"/>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8"/>
      </right>
      <top style="medium">
        <color indexed="8"/>
      </top>
      <bottom/>
      <diagonal/>
    </border>
    <border>
      <left style="thin">
        <color indexed="8"/>
      </left>
      <right style="dashed">
        <color indexed="8"/>
      </right>
      <top style="thin">
        <color indexed="8"/>
      </top>
      <bottom style="thin">
        <color indexed="64"/>
      </bottom>
      <diagonal/>
    </border>
    <border>
      <left style="dashed">
        <color indexed="8"/>
      </left>
      <right/>
      <top/>
      <bottom/>
      <diagonal/>
    </border>
    <border>
      <left style="dashed">
        <color indexed="8"/>
      </left>
      <right/>
      <top/>
      <bottom style="medium">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medium">
        <color indexed="64"/>
      </bottom>
      <diagonal/>
    </border>
    <border>
      <left/>
      <right/>
      <top style="thin">
        <color indexed="64"/>
      </top>
      <bottom style="thin">
        <color indexed="64"/>
      </bottom>
      <diagonal/>
    </border>
    <border>
      <left style="thin">
        <color indexed="64"/>
      </left>
      <right/>
      <top/>
      <bottom style="medium">
        <color indexed="8"/>
      </bottom>
      <diagonal/>
    </border>
    <border>
      <left/>
      <right style="thin">
        <color indexed="8"/>
      </right>
      <top style="medium">
        <color indexed="8"/>
      </top>
      <bottom style="thin">
        <color indexed="64"/>
      </bottom>
      <diagonal/>
    </border>
    <border>
      <left/>
      <right/>
      <top/>
      <bottom style="double">
        <color indexed="8"/>
      </bottom>
      <diagonal/>
    </border>
    <border>
      <left style="thin">
        <color indexed="8"/>
      </left>
      <right/>
      <top/>
      <bottom style="double">
        <color indexed="8"/>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diagonal/>
    </border>
    <border>
      <left/>
      <right/>
      <top style="double">
        <color indexed="8"/>
      </top>
      <bottom/>
      <diagonal/>
    </border>
    <border>
      <left/>
      <right style="thin">
        <color indexed="8"/>
      </right>
      <top/>
      <bottom style="double">
        <color indexed="8"/>
      </bottom>
      <diagonal/>
    </border>
    <border>
      <left/>
      <right/>
      <top style="double">
        <color indexed="8"/>
      </top>
      <bottom style="medium">
        <color indexed="8"/>
      </bottom>
      <diagonal/>
    </border>
    <border>
      <left/>
      <right style="thin">
        <color indexed="64"/>
      </right>
      <top style="medium">
        <color indexed="8"/>
      </top>
      <bottom style="thin">
        <color indexed="64"/>
      </bottom>
      <diagonal/>
    </border>
    <border>
      <left/>
      <right style="thin">
        <color indexed="8"/>
      </right>
      <top style="double">
        <color indexed="8"/>
      </top>
      <bottom style="medium">
        <color indexed="8"/>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style="thin">
        <color indexed="64"/>
      </left>
      <right/>
      <top/>
      <bottom style="double">
        <color indexed="8"/>
      </bottom>
      <diagonal/>
    </border>
    <border>
      <left style="thin">
        <color indexed="64"/>
      </left>
      <right/>
      <top style="double">
        <color indexed="8"/>
      </top>
      <bottom style="medium">
        <color indexed="8"/>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8"/>
      </top>
      <bottom/>
      <diagonal/>
    </border>
    <border>
      <left style="double">
        <color indexed="8"/>
      </left>
      <right/>
      <top style="thin">
        <color indexed="8"/>
      </top>
      <bottom/>
      <diagonal/>
    </border>
    <border>
      <left/>
      <right style="double">
        <color indexed="8"/>
      </right>
      <top/>
      <bottom/>
      <diagonal/>
    </border>
    <border>
      <left/>
      <right style="double">
        <color indexed="64"/>
      </right>
      <top/>
      <bottom/>
      <diagonal/>
    </border>
    <border>
      <left/>
      <right style="double">
        <color indexed="64"/>
      </right>
      <top/>
      <bottom style="dashed">
        <color indexed="64"/>
      </bottom>
      <diagonal/>
    </border>
    <border>
      <left/>
      <right style="thin">
        <color indexed="8"/>
      </right>
      <top style="thin">
        <color indexed="64"/>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style="dotted">
        <color indexed="64"/>
      </bottom>
      <diagonal/>
    </border>
    <border>
      <left/>
      <right/>
      <top style="hair">
        <color indexed="8"/>
      </top>
      <bottom/>
      <diagonal/>
    </border>
    <border>
      <left/>
      <right style="thin">
        <color indexed="64"/>
      </right>
      <top style="dashed">
        <color indexed="8"/>
      </top>
      <bottom style="thin">
        <color indexed="8"/>
      </bottom>
      <diagonal/>
    </border>
    <border>
      <left style="thin">
        <color indexed="64"/>
      </left>
      <right/>
      <top/>
      <bottom style="thin">
        <color indexed="8"/>
      </bottom>
      <diagonal/>
    </border>
    <border>
      <left style="thin">
        <color indexed="64"/>
      </left>
      <right style="thin">
        <color indexed="64"/>
      </right>
      <top style="thin">
        <color indexed="8"/>
      </top>
      <bottom/>
      <diagonal/>
    </border>
    <border>
      <left/>
      <right style="thin">
        <color indexed="8"/>
      </right>
      <top/>
      <bottom style="dotted">
        <color indexed="64"/>
      </bottom>
      <diagonal/>
    </border>
    <border>
      <left/>
      <right/>
      <top style="dashed">
        <color indexed="8"/>
      </top>
      <bottom style="thin">
        <color indexed="8"/>
      </bottom>
      <diagonal/>
    </border>
    <border>
      <left style="thin">
        <color indexed="8"/>
      </left>
      <right style="thin">
        <color indexed="8"/>
      </right>
      <top style="dashed">
        <color indexed="8"/>
      </top>
      <bottom style="thin">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right style="thin">
        <color indexed="64"/>
      </right>
      <top style="double">
        <color indexed="8"/>
      </top>
      <bottom style="medium">
        <color indexed="8"/>
      </bottom>
      <diagonal/>
    </border>
    <border>
      <left style="thin">
        <color indexed="8"/>
      </left>
      <right/>
      <top style="double">
        <color indexed="8"/>
      </top>
      <bottom style="medium">
        <color indexed="8"/>
      </bottom>
      <diagonal/>
    </border>
    <border>
      <left/>
      <right/>
      <top style="medium">
        <color indexed="8"/>
      </top>
      <bottom style="medium">
        <color indexed="64"/>
      </bottom>
      <diagonal/>
    </border>
    <border>
      <left style="thin">
        <color indexed="64"/>
      </left>
      <right style="thin">
        <color indexed="8"/>
      </right>
      <top style="dotted">
        <color indexed="64"/>
      </top>
      <bottom style="thin">
        <color indexed="8"/>
      </bottom>
      <diagonal/>
    </border>
    <border>
      <left style="thin">
        <color indexed="8"/>
      </left>
      <right style="thin">
        <color indexed="8"/>
      </right>
      <top style="dotted">
        <color indexed="64"/>
      </top>
      <bottom style="thin">
        <color indexed="8"/>
      </bottom>
      <diagonal/>
    </border>
    <border>
      <left style="thin">
        <color indexed="8"/>
      </left>
      <right/>
      <top style="dotted">
        <color indexed="64"/>
      </top>
      <bottom style="thin">
        <color indexed="8"/>
      </bottom>
      <diagonal/>
    </border>
    <border>
      <left style="thin">
        <color indexed="64"/>
      </left>
      <right style="thin">
        <color indexed="64"/>
      </right>
      <top style="dashed">
        <color indexed="8"/>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64"/>
      </bottom>
      <diagonal/>
    </border>
    <border>
      <left style="thin">
        <color indexed="64"/>
      </left>
      <right/>
      <top style="thin">
        <color indexed="8"/>
      </top>
      <bottom/>
      <diagonal/>
    </border>
    <border>
      <left style="thin">
        <color indexed="64"/>
      </left>
      <right/>
      <top style="thin">
        <color indexed="8"/>
      </top>
      <bottom style="double">
        <color indexed="8"/>
      </bottom>
      <diagonal/>
    </border>
    <border>
      <left style="thin">
        <color indexed="64"/>
      </left>
      <right/>
      <top/>
      <bottom style="dotted">
        <color indexed="8"/>
      </bottom>
      <diagonal/>
    </border>
    <border>
      <left/>
      <right/>
      <top/>
      <bottom style="dotted">
        <color indexed="8"/>
      </bottom>
      <diagonal/>
    </border>
    <border>
      <left style="thin">
        <color indexed="8"/>
      </left>
      <right/>
      <top style="dotted">
        <color indexed="64"/>
      </top>
      <bottom style="thin">
        <color indexed="64"/>
      </bottom>
      <diagonal/>
    </border>
    <border>
      <left style="thin">
        <color indexed="8"/>
      </left>
      <right/>
      <top style="thin">
        <color indexed="64"/>
      </top>
      <bottom style="thin">
        <color indexed="64"/>
      </bottom>
      <diagonal/>
    </border>
    <border>
      <left style="thin">
        <color indexed="8"/>
      </left>
      <right/>
      <top style="double">
        <color indexed="8"/>
      </top>
      <bottom style="medium">
        <color indexed="64"/>
      </bottom>
      <diagonal/>
    </border>
    <border>
      <left/>
      <right/>
      <top style="thin">
        <color indexed="8"/>
      </top>
      <bottom style="double">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right style="double">
        <color indexed="8"/>
      </right>
      <top style="medium">
        <color indexed="8"/>
      </top>
      <bottom style="thin">
        <color indexed="8"/>
      </bottom>
      <diagonal/>
    </border>
    <border>
      <left style="double">
        <color indexed="8"/>
      </left>
      <right/>
      <top style="medium">
        <color indexed="8"/>
      </top>
      <bottom style="thin">
        <color indexed="64"/>
      </bottom>
      <diagonal/>
    </border>
    <border>
      <left/>
      <right style="double">
        <color indexed="64"/>
      </right>
      <top/>
      <bottom style="medium">
        <color indexed="8"/>
      </bottom>
      <diagonal/>
    </border>
    <border>
      <left style="thin">
        <color indexed="8"/>
      </left>
      <right style="double">
        <color indexed="64"/>
      </right>
      <top style="medium">
        <color indexed="8"/>
      </top>
      <bottom/>
      <diagonal/>
    </border>
    <border>
      <left style="thin">
        <color indexed="8"/>
      </left>
      <right style="dashed">
        <color indexed="8"/>
      </right>
      <top/>
      <bottom style="thin">
        <color indexed="64"/>
      </bottom>
      <diagonal/>
    </border>
    <border>
      <left style="dashed">
        <color indexed="8"/>
      </left>
      <right/>
      <top style="thin">
        <color indexed="8"/>
      </top>
      <bottom style="thin">
        <color indexed="8"/>
      </bottom>
      <diagonal/>
    </border>
    <border>
      <left style="thin">
        <color indexed="8"/>
      </left>
      <right style="double">
        <color indexed="64"/>
      </right>
      <top/>
      <bottom style="thin">
        <color indexed="8"/>
      </bottom>
      <diagonal/>
    </border>
    <border>
      <left style="thin">
        <color indexed="64"/>
      </left>
      <right style="dashed">
        <color indexed="64"/>
      </right>
      <top/>
      <bottom/>
      <diagonal/>
    </border>
    <border>
      <left style="double">
        <color indexed="64"/>
      </left>
      <right/>
      <top/>
      <bottom/>
      <diagonal/>
    </border>
    <border>
      <left style="thin">
        <color indexed="64"/>
      </left>
      <right style="dashed">
        <color indexed="64"/>
      </right>
      <top/>
      <bottom style="medium">
        <color indexed="8"/>
      </bottom>
      <diagonal/>
    </border>
    <border>
      <left style="thin">
        <color indexed="64"/>
      </left>
      <right/>
      <top style="medium">
        <color indexed="8"/>
      </top>
      <bottom/>
      <diagonal/>
    </border>
    <border>
      <left style="hair">
        <color indexed="8"/>
      </left>
      <right style="double">
        <color indexed="64"/>
      </right>
      <top style="medium">
        <color indexed="8"/>
      </top>
      <bottom/>
      <diagonal/>
    </border>
    <border>
      <left style="hair">
        <color indexed="8"/>
      </left>
      <right style="double">
        <color indexed="64"/>
      </right>
      <top/>
      <bottom style="thin">
        <color indexed="8"/>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style="thin">
        <color indexed="8"/>
      </bottom>
      <diagonal/>
    </border>
    <border>
      <left style="thin">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8"/>
      </right>
      <top/>
      <bottom/>
      <diagonal/>
    </border>
    <border>
      <left style="thin">
        <color indexed="8"/>
      </left>
      <right style="thin">
        <color indexed="8"/>
      </right>
      <top/>
      <bottom/>
      <diagonal/>
    </border>
    <border>
      <left/>
      <right style="medium">
        <color indexed="64"/>
      </right>
      <top/>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style="medium">
        <color indexed="64"/>
      </left>
      <right/>
      <top style="thin">
        <color indexed="8"/>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8"/>
      </right>
      <top/>
      <bottom/>
      <diagonal/>
    </border>
    <border>
      <left style="thin">
        <color indexed="64"/>
      </left>
      <right style="thin">
        <color indexed="64"/>
      </right>
      <top/>
      <bottom style="thin">
        <color indexed="8"/>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8"/>
      </left>
      <right style="thin">
        <color indexed="64"/>
      </right>
      <top/>
      <bottom style="thin">
        <color indexed="64"/>
      </bottom>
      <diagonal/>
    </border>
    <border>
      <left style="medium">
        <color indexed="64"/>
      </left>
      <right/>
      <top/>
      <bottom style="medium">
        <color indexed="64"/>
      </bottom>
      <diagonal/>
    </border>
  </borders>
  <cellStyleXfs count="9">
    <xf numFmtId="0" fontId="0" fillId="0" borderId="0"/>
    <xf numFmtId="0" fontId="1" fillId="0" borderId="0"/>
    <xf numFmtId="38" fontId="4" fillId="0" borderId="0" applyFont="0" applyFill="0" applyBorder="0" applyAlignment="0" applyProtection="0"/>
    <xf numFmtId="0" fontId="10" fillId="0" borderId="0"/>
    <xf numFmtId="179" fontId="4" fillId="0" borderId="0" applyFont="0" applyFill="0" applyBorder="0" applyAlignment="0" applyProtection="0"/>
    <xf numFmtId="0" fontId="10" fillId="0" borderId="0"/>
    <xf numFmtId="0" fontId="10" fillId="0" borderId="0"/>
    <xf numFmtId="0" fontId="4" fillId="0" borderId="0">
      <alignment vertical="center"/>
    </xf>
    <xf numFmtId="38" fontId="4" fillId="0" borderId="0" applyFont="0" applyFill="0" applyBorder="0" applyAlignment="0" applyProtection="0">
      <alignment vertical="center"/>
    </xf>
  </cellStyleXfs>
  <cellXfs count="1647">
    <xf numFmtId="0" fontId="0" fillId="0" borderId="0" xfId="0"/>
    <xf numFmtId="0" fontId="2" fillId="0" borderId="0" xfId="1" applyFont="1" applyFill="1"/>
    <xf numFmtId="0" fontId="1" fillId="0" borderId="0" xfId="1" applyFill="1"/>
    <xf numFmtId="0" fontId="5" fillId="0" borderId="0" xfId="1" applyFont="1" applyFill="1"/>
    <xf numFmtId="0" fontId="6" fillId="0" borderId="0" xfId="1" applyFont="1" applyFill="1"/>
    <xf numFmtId="0" fontId="5" fillId="0" borderId="0" xfId="1" applyFont="1" applyFill="1" applyAlignment="1">
      <alignment horizontal="right"/>
    </xf>
    <xf numFmtId="0" fontId="6" fillId="0" borderId="1" xfId="1" applyFont="1" applyFill="1" applyBorder="1" applyAlignment="1">
      <alignment horizontal="right" vertical="center"/>
    </xf>
    <xf numFmtId="0" fontId="6" fillId="0" borderId="8" xfId="1" applyFont="1" applyFill="1" applyBorder="1" applyAlignment="1">
      <alignment horizontal="center" vertical="center"/>
    </xf>
    <xf numFmtId="0" fontId="1" fillId="0" borderId="0" xfId="1" applyFill="1" applyAlignment="1">
      <alignment vertical="center"/>
    </xf>
    <xf numFmtId="0" fontId="6" fillId="0" borderId="9" xfId="1" applyFont="1" applyFill="1" applyBorder="1" applyAlignment="1">
      <alignment horizontal="left"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6" fillId="0" borderId="15"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16" xfId="1" applyFont="1" applyFill="1" applyBorder="1" applyAlignment="1">
      <alignment horizontal="center" vertical="center"/>
    </xf>
    <xf numFmtId="38" fontId="5" fillId="0" borderId="0" xfId="2" applyFont="1" applyFill="1" applyBorder="1" applyAlignment="1">
      <alignment horizontal="right" vertical="center"/>
    </xf>
    <xf numFmtId="38" fontId="5" fillId="0" borderId="0" xfId="2" applyFont="1" applyFill="1" applyBorder="1" applyAlignment="1">
      <alignment vertical="center"/>
    </xf>
    <xf numFmtId="38" fontId="5" fillId="0" borderId="17" xfId="2" applyFont="1" applyFill="1" applyBorder="1" applyAlignment="1">
      <alignment vertical="center"/>
    </xf>
    <xf numFmtId="176" fontId="5" fillId="0" borderId="0" xfId="2" applyNumberFormat="1" applyFont="1" applyFill="1" applyBorder="1" applyAlignment="1">
      <alignment vertical="center"/>
    </xf>
    <xf numFmtId="38" fontId="5" fillId="0" borderId="18" xfId="2" applyFont="1" applyFill="1" applyBorder="1" applyAlignment="1">
      <alignment vertical="center"/>
    </xf>
    <xf numFmtId="0" fontId="1" fillId="0" borderId="0" xfId="1" applyFill="1" applyBorder="1" applyAlignment="1">
      <alignment vertical="center"/>
    </xf>
    <xf numFmtId="38" fontId="5" fillId="0" borderId="18" xfId="2" applyFont="1" applyFill="1" applyBorder="1" applyAlignment="1">
      <alignment horizontal="right" vertical="center"/>
    </xf>
    <xf numFmtId="0" fontId="5" fillId="0" borderId="19" xfId="1" applyFont="1" applyFill="1" applyBorder="1" applyAlignment="1">
      <alignment horizontal="center" vertical="center"/>
    </xf>
    <xf numFmtId="0" fontId="5" fillId="0" borderId="20" xfId="1" applyFont="1" applyFill="1" applyBorder="1" applyAlignment="1">
      <alignment horizontal="center" vertical="center"/>
    </xf>
    <xf numFmtId="38" fontId="5" fillId="0" borderId="19" xfId="2" applyFont="1" applyFill="1" applyBorder="1" applyAlignment="1">
      <alignment horizontal="right" vertical="center"/>
    </xf>
    <xf numFmtId="38" fontId="5" fillId="0" borderId="21" xfId="2" applyFont="1" applyFill="1" applyBorder="1" applyAlignment="1">
      <alignment horizontal="right" vertical="center"/>
    </xf>
    <xf numFmtId="38" fontId="5" fillId="0" borderId="21" xfId="2" applyFont="1" applyFill="1" applyBorder="1" applyAlignment="1">
      <alignment vertical="center"/>
    </xf>
    <xf numFmtId="176" fontId="5" fillId="0" borderId="19" xfId="2" applyNumberFormat="1" applyFont="1" applyFill="1" applyBorder="1" applyAlignment="1">
      <alignment vertical="center"/>
    </xf>
    <xf numFmtId="38" fontId="5" fillId="0" borderId="22" xfId="2" applyFont="1" applyFill="1" applyBorder="1" applyAlignment="1">
      <alignment vertical="center"/>
    </xf>
    <xf numFmtId="38" fontId="5" fillId="0" borderId="19" xfId="2" applyFont="1" applyFill="1" applyBorder="1" applyAlignment="1">
      <alignment vertical="center"/>
    </xf>
    <xf numFmtId="38" fontId="7" fillId="0" borderId="18" xfId="2" applyFont="1" applyFill="1" applyBorder="1" applyAlignment="1">
      <alignment vertical="center"/>
    </xf>
    <xf numFmtId="38" fontId="7" fillId="0" borderId="0" xfId="2" applyFont="1" applyFill="1" applyBorder="1" applyAlignment="1">
      <alignment vertical="center"/>
    </xf>
    <xf numFmtId="38" fontId="5" fillId="0" borderId="23" xfId="2" applyFont="1" applyFill="1" applyBorder="1" applyAlignment="1">
      <alignment vertical="center"/>
    </xf>
    <xf numFmtId="0" fontId="1" fillId="0" borderId="0" xfId="1" applyFill="1" applyAlignment="1">
      <alignment horizontal="right" vertical="center"/>
    </xf>
    <xf numFmtId="38" fontId="5" fillId="0" borderId="24" xfId="2" applyFont="1" applyFill="1" applyBorder="1" applyAlignment="1">
      <alignment vertical="center"/>
    </xf>
    <xf numFmtId="38" fontId="5" fillId="0" borderId="25" xfId="2" applyFont="1" applyFill="1" applyBorder="1" applyAlignment="1">
      <alignment vertical="center"/>
    </xf>
    <xf numFmtId="0" fontId="1" fillId="0" borderId="26" xfId="1" applyNumberFormat="1" applyFill="1" applyBorder="1" applyAlignment="1">
      <alignment horizontal="center" vertical="center"/>
    </xf>
    <xf numFmtId="3" fontId="1" fillId="0" borderId="26" xfId="1" applyNumberFormat="1" applyFill="1" applyBorder="1" applyAlignment="1">
      <alignment vertical="center"/>
    </xf>
    <xf numFmtId="0" fontId="1" fillId="0" borderId="26" xfId="1" applyNumberFormat="1" applyFill="1" applyBorder="1" applyAlignment="1">
      <alignment vertical="center"/>
    </xf>
    <xf numFmtId="0" fontId="1" fillId="0" borderId="26" xfId="1" applyNumberFormat="1" applyFill="1" applyBorder="1" applyAlignment="1">
      <alignment horizontal="right" vertical="center"/>
    </xf>
    <xf numFmtId="0" fontId="1" fillId="0" borderId="0" xfId="1" applyNumberFormat="1" applyFill="1" applyAlignment="1">
      <alignment vertical="center"/>
    </xf>
    <xf numFmtId="0" fontId="6" fillId="0" borderId="0" xfId="1" applyFont="1" applyFill="1" applyBorder="1" applyAlignment="1">
      <alignment vertical="center"/>
    </xf>
    <xf numFmtId="0" fontId="8" fillId="0" borderId="0" xfId="1" applyFont="1" applyFill="1" applyBorder="1"/>
    <xf numFmtId="0" fontId="1" fillId="0" borderId="0" xfId="1" applyFill="1" applyBorder="1"/>
    <xf numFmtId="0" fontId="9" fillId="0" borderId="0" xfId="1" applyFont="1" applyFill="1" applyBorder="1" applyAlignment="1">
      <alignment vertical="center"/>
    </xf>
    <xf numFmtId="0" fontId="8" fillId="0" borderId="1" xfId="1" applyFont="1" applyFill="1" applyBorder="1" applyAlignment="1">
      <alignment horizontal="center" vertical="center"/>
    </xf>
    <xf numFmtId="0" fontId="1" fillId="0" borderId="8" xfId="1" applyFont="1" applyFill="1" applyBorder="1" applyAlignment="1">
      <alignment horizontal="center" vertical="center"/>
    </xf>
    <xf numFmtId="0" fontId="8" fillId="0" borderId="27" xfId="1" applyFont="1" applyFill="1" applyBorder="1" applyAlignment="1">
      <alignment horizontal="left" vertical="center"/>
    </xf>
    <xf numFmtId="0" fontId="1" fillId="0" borderId="29" xfId="1" applyFill="1" applyBorder="1" applyAlignment="1">
      <alignment horizontal="center" vertical="center"/>
    </xf>
    <xf numFmtId="0" fontId="1" fillId="0" borderId="30" xfId="1" applyFill="1" applyBorder="1" applyAlignment="1">
      <alignment horizontal="center" vertical="center"/>
    </xf>
    <xf numFmtId="0" fontId="1" fillId="0" borderId="31" xfId="1" applyFill="1" applyBorder="1" applyAlignment="1">
      <alignment horizontal="center" vertical="center"/>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3" fontId="1" fillId="0" borderId="18" xfId="1" applyNumberFormat="1" applyFill="1" applyBorder="1" applyAlignment="1">
      <alignment vertical="center"/>
    </xf>
    <xf numFmtId="3" fontId="1" fillId="0" borderId="0" xfId="1" applyNumberFormat="1" applyFill="1" applyBorder="1" applyAlignment="1">
      <alignment vertical="center"/>
    </xf>
    <xf numFmtId="177" fontId="1" fillId="0" borderId="0" xfId="1" applyNumberFormat="1" applyFill="1" applyBorder="1" applyAlignment="1">
      <alignment vertical="center"/>
    </xf>
    <xf numFmtId="0" fontId="1" fillId="0" borderId="34" xfId="1" applyFill="1" applyBorder="1" applyAlignment="1">
      <alignment horizontal="center" vertical="center"/>
    </xf>
    <xf numFmtId="3" fontId="1" fillId="0" borderId="35" xfId="1" applyNumberFormat="1" applyFill="1" applyBorder="1" applyAlignment="1">
      <alignment vertical="center"/>
    </xf>
    <xf numFmtId="3" fontId="1" fillId="0" borderId="36" xfId="1" applyNumberFormat="1" applyFill="1" applyBorder="1" applyAlignment="1">
      <alignment vertical="center"/>
    </xf>
    <xf numFmtId="176" fontId="5" fillId="0" borderId="36" xfId="2" applyNumberFormat="1" applyFont="1" applyFill="1" applyBorder="1" applyAlignment="1">
      <alignment vertical="center"/>
    </xf>
    <xf numFmtId="0" fontId="1" fillId="0" borderId="37" xfId="1" applyFill="1" applyBorder="1" applyAlignment="1">
      <alignment vertical="center"/>
    </xf>
    <xf numFmtId="0" fontId="1" fillId="0" borderId="18" xfId="1" applyFill="1" applyBorder="1" applyAlignment="1">
      <alignment vertical="center"/>
    </xf>
    <xf numFmtId="0" fontId="1" fillId="0" borderId="38" xfId="1" applyFill="1" applyBorder="1" applyAlignment="1">
      <alignment vertical="center"/>
    </xf>
    <xf numFmtId="0" fontId="1" fillId="0" borderId="37" xfId="1" applyNumberFormat="1" applyFill="1" applyBorder="1" applyAlignment="1">
      <alignment vertical="center"/>
    </xf>
    <xf numFmtId="0" fontId="1" fillId="0" borderId="17" xfId="1" applyNumberFormat="1" applyFill="1" applyBorder="1" applyAlignment="1">
      <alignment vertical="center"/>
    </xf>
    <xf numFmtId="0" fontId="1" fillId="0" borderId="0" xfId="1" applyNumberFormat="1" applyFill="1" applyBorder="1" applyAlignment="1">
      <alignment vertical="center"/>
    </xf>
    <xf numFmtId="0" fontId="1" fillId="0" borderId="33" xfId="1" applyFill="1" applyBorder="1" applyAlignment="1">
      <alignment vertical="center"/>
    </xf>
    <xf numFmtId="0" fontId="1" fillId="0" borderId="18" xfId="1" applyNumberFormat="1" applyFill="1" applyBorder="1" applyAlignment="1">
      <alignment vertical="center"/>
    </xf>
    <xf numFmtId="0" fontId="1" fillId="0" borderId="24" xfId="1" applyFill="1" applyBorder="1" applyAlignment="1">
      <alignment vertical="center"/>
    </xf>
    <xf numFmtId="0" fontId="1" fillId="0" borderId="39" xfId="1" applyFill="1" applyBorder="1" applyAlignment="1">
      <alignment vertical="center"/>
    </xf>
    <xf numFmtId="0" fontId="1" fillId="0" borderId="40" xfId="1" applyFill="1" applyBorder="1" applyAlignment="1">
      <alignment vertical="center"/>
    </xf>
    <xf numFmtId="0" fontId="1" fillId="0" borderId="24" xfId="1" applyNumberFormat="1" applyFill="1" applyBorder="1" applyAlignment="1">
      <alignment vertical="center"/>
    </xf>
    <xf numFmtId="0" fontId="1" fillId="0" borderId="25" xfId="1" applyNumberFormat="1" applyFill="1" applyBorder="1" applyAlignment="1">
      <alignment vertical="center"/>
    </xf>
    <xf numFmtId="176" fontId="5" fillId="0" borderId="24" xfId="2" applyNumberFormat="1" applyFont="1" applyFill="1" applyBorder="1" applyAlignment="1">
      <alignment vertical="center"/>
    </xf>
    <xf numFmtId="0" fontId="8" fillId="0" borderId="0" xfId="1" applyFont="1" applyFill="1" applyBorder="1" applyAlignment="1">
      <alignment vertical="center"/>
    </xf>
    <xf numFmtId="0" fontId="9" fillId="0" borderId="0" xfId="1" applyFont="1" applyFill="1" applyAlignment="1">
      <alignment vertical="center"/>
    </xf>
    <xf numFmtId="0" fontId="1" fillId="0" borderId="0" xfId="1" applyFill="1" applyAlignment="1"/>
    <xf numFmtId="0" fontId="1" fillId="0" borderId="41" xfId="1" applyFill="1" applyBorder="1" applyAlignment="1">
      <alignment horizontal="center" vertical="center"/>
    </xf>
    <xf numFmtId="0" fontId="1" fillId="0" borderId="0" xfId="1" applyFill="1" applyBorder="1" applyAlignment="1">
      <alignment horizontal="center" vertical="center"/>
    </xf>
    <xf numFmtId="0" fontId="1" fillId="0" borderId="17" xfId="1" applyFill="1" applyBorder="1" applyAlignment="1">
      <alignment horizontal="center" vertical="center"/>
    </xf>
    <xf numFmtId="3" fontId="1" fillId="0" borderId="17" xfId="1" applyNumberFormat="1" applyFill="1" applyBorder="1" applyAlignment="1">
      <alignment vertical="center"/>
    </xf>
    <xf numFmtId="178" fontId="1" fillId="0" borderId="0" xfId="1" applyNumberFormat="1" applyFill="1" applyBorder="1" applyAlignment="1">
      <alignment vertical="center"/>
    </xf>
    <xf numFmtId="3" fontId="1" fillId="0" borderId="42" xfId="1" applyNumberFormat="1" applyFill="1" applyBorder="1" applyAlignment="1">
      <alignment vertical="center"/>
    </xf>
    <xf numFmtId="3" fontId="1" fillId="0" borderId="43" xfId="1" applyNumberFormat="1" applyFill="1" applyBorder="1" applyAlignment="1">
      <alignment vertical="center"/>
    </xf>
    <xf numFmtId="3" fontId="1" fillId="0" borderId="44" xfId="1" applyNumberFormat="1" applyFill="1" applyBorder="1" applyAlignment="1">
      <alignment vertical="center"/>
    </xf>
    <xf numFmtId="178" fontId="1" fillId="0" borderId="43" xfId="1" applyNumberFormat="1" applyFill="1" applyBorder="1" applyAlignment="1">
      <alignment vertical="center"/>
    </xf>
    <xf numFmtId="0" fontId="1" fillId="0" borderId="45" xfId="1" applyFill="1" applyBorder="1" applyAlignment="1">
      <alignment vertical="center"/>
    </xf>
    <xf numFmtId="0" fontId="1" fillId="0" borderId="46" xfId="1" applyFill="1" applyBorder="1" applyAlignment="1">
      <alignment vertical="center"/>
    </xf>
    <xf numFmtId="0" fontId="1" fillId="0" borderId="47" xfId="1" applyFill="1" applyBorder="1" applyAlignment="1">
      <alignment vertical="center"/>
    </xf>
    <xf numFmtId="178" fontId="1" fillId="0" borderId="45" xfId="1" applyNumberFormat="1" applyFill="1" applyBorder="1" applyAlignment="1">
      <alignment vertical="center"/>
    </xf>
    <xf numFmtId="0" fontId="1" fillId="0" borderId="23" xfId="1" applyFill="1" applyBorder="1" applyAlignment="1">
      <alignment vertical="center"/>
    </xf>
    <xf numFmtId="0" fontId="1" fillId="0" borderId="17" xfId="1" applyFill="1" applyBorder="1" applyAlignment="1">
      <alignment vertical="center"/>
    </xf>
    <xf numFmtId="0" fontId="1" fillId="0" borderId="48" xfId="1" applyFill="1" applyBorder="1" applyAlignment="1">
      <alignment vertical="center"/>
    </xf>
    <xf numFmtId="0" fontId="1" fillId="0" borderId="25" xfId="1" applyFill="1" applyBorder="1" applyAlignment="1">
      <alignment vertical="center"/>
    </xf>
    <xf numFmtId="3" fontId="1" fillId="0" borderId="24" xfId="1" applyNumberFormat="1" applyFill="1" applyBorder="1" applyAlignment="1">
      <alignment vertical="center"/>
    </xf>
    <xf numFmtId="178" fontId="1" fillId="0" borderId="24" xfId="1" applyNumberFormat="1" applyFill="1" applyBorder="1" applyAlignment="1">
      <alignment vertical="center"/>
    </xf>
    <xf numFmtId="0" fontId="1" fillId="0" borderId="26" xfId="1" applyFill="1" applyBorder="1" applyAlignment="1">
      <alignment vertical="center"/>
    </xf>
    <xf numFmtId="0" fontId="11" fillId="0" borderId="0" xfId="3" applyFont="1" applyFill="1" applyAlignment="1">
      <alignment vertical="center"/>
    </xf>
    <xf numFmtId="0" fontId="12" fillId="0" borderId="0" xfId="3" applyFont="1" applyFill="1" applyAlignment="1">
      <alignment vertical="center"/>
    </xf>
    <xf numFmtId="0" fontId="12" fillId="0" borderId="0" xfId="3" applyFont="1" applyAlignment="1">
      <alignment vertical="center"/>
    </xf>
    <xf numFmtId="0" fontId="13" fillId="0" borderId="0" xfId="3" applyFont="1" applyFill="1" applyAlignment="1">
      <alignment vertical="center"/>
    </xf>
    <xf numFmtId="0" fontId="12" fillId="0" borderId="1" xfId="3" applyFont="1" applyFill="1" applyBorder="1" applyAlignment="1">
      <alignment vertical="center"/>
    </xf>
    <xf numFmtId="0" fontId="12" fillId="0" borderId="4" xfId="3" applyFont="1" applyFill="1" applyBorder="1" applyAlignment="1">
      <alignment horizontal="center" vertical="center"/>
    </xf>
    <xf numFmtId="0" fontId="12" fillId="0" borderId="0" xfId="3" applyFont="1" applyFill="1" applyAlignment="1">
      <alignment vertical="center"/>
    </xf>
    <xf numFmtId="0" fontId="12" fillId="0" borderId="50" xfId="3" applyFont="1" applyFill="1" applyBorder="1" applyAlignment="1">
      <alignment horizontal="center" vertical="center"/>
    </xf>
    <xf numFmtId="0" fontId="12" fillId="0" borderId="11" xfId="3" applyFont="1" applyFill="1" applyBorder="1" applyAlignment="1">
      <alignment horizontal="center" vertical="center"/>
    </xf>
    <xf numFmtId="0" fontId="12" fillId="0" borderId="14" xfId="3" applyFont="1" applyFill="1" applyBorder="1" applyAlignment="1">
      <alignment horizontal="center" vertical="center"/>
    </xf>
    <xf numFmtId="178" fontId="12" fillId="0" borderId="50" xfId="3" applyNumberFormat="1" applyFont="1" applyFill="1" applyBorder="1" applyAlignment="1">
      <alignment vertical="center"/>
    </xf>
    <xf numFmtId="178" fontId="12" fillId="0" borderId="51" xfId="3" applyNumberFormat="1" applyFont="1" applyFill="1" applyBorder="1" applyAlignment="1">
      <alignment vertical="center"/>
    </xf>
    <xf numFmtId="178" fontId="12" fillId="0" borderId="51" xfId="3" applyNumberFormat="1" applyFont="1" applyFill="1" applyBorder="1" applyAlignment="1">
      <alignment horizontal="right" vertical="center"/>
    </xf>
    <xf numFmtId="178" fontId="12" fillId="0" borderId="53" xfId="3" applyNumberFormat="1" applyFont="1" applyFill="1" applyBorder="1" applyAlignment="1">
      <alignment vertical="center"/>
    </xf>
    <xf numFmtId="0" fontId="12" fillId="0" borderId="16" xfId="3" applyFont="1" applyFill="1" applyBorder="1" applyAlignment="1">
      <alignment horizontal="center" vertical="center"/>
    </xf>
    <xf numFmtId="178" fontId="12" fillId="0" borderId="0" xfId="3" applyNumberFormat="1" applyFont="1" applyFill="1" applyAlignment="1">
      <alignment vertical="center"/>
    </xf>
    <xf numFmtId="178" fontId="12" fillId="0" borderId="0" xfId="3" applyNumberFormat="1" applyFont="1" applyFill="1" applyBorder="1" applyAlignment="1">
      <alignment vertical="center"/>
    </xf>
    <xf numFmtId="178" fontId="12" fillId="0" borderId="33" xfId="3" applyNumberFormat="1" applyFont="1" applyFill="1" applyBorder="1" applyAlignment="1">
      <alignment vertical="center"/>
    </xf>
    <xf numFmtId="0" fontId="15" fillId="0" borderId="55" xfId="3" applyFont="1" applyFill="1" applyBorder="1" applyAlignment="1">
      <alignment horizontal="center" vertical="center"/>
    </xf>
    <xf numFmtId="0" fontId="12" fillId="0" borderId="56" xfId="3" applyFont="1" applyFill="1" applyBorder="1" applyAlignment="1">
      <alignment horizontal="center" vertical="center"/>
    </xf>
    <xf numFmtId="178" fontId="12" fillId="0" borderId="53" xfId="3" applyNumberFormat="1" applyFont="1" applyFill="1" applyBorder="1" applyAlignment="1">
      <alignment horizontal="right" vertical="center"/>
    </xf>
    <xf numFmtId="0" fontId="12" fillId="0" borderId="0" xfId="3" applyFont="1" applyFill="1" applyAlignment="1">
      <alignment horizontal="right" vertical="center"/>
    </xf>
    <xf numFmtId="178" fontId="12" fillId="0" borderId="0" xfId="3" applyNumberFormat="1" applyFont="1" applyFill="1" applyAlignment="1">
      <alignment horizontal="right" vertical="center"/>
    </xf>
    <xf numFmtId="178" fontId="12" fillId="0" borderId="33" xfId="3" applyNumberFormat="1" applyFont="1" applyFill="1" applyBorder="1" applyAlignment="1">
      <alignment horizontal="right" vertical="center"/>
    </xf>
    <xf numFmtId="0" fontId="15" fillId="0" borderId="16" xfId="3" applyFont="1" applyFill="1" applyBorder="1" applyAlignment="1">
      <alignment horizontal="center" vertical="center"/>
    </xf>
    <xf numFmtId="0" fontId="12" fillId="0" borderId="54" xfId="3" applyNumberFormat="1" applyFont="1" applyFill="1" applyBorder="1" applyAlignment="1">
      <alignment horizontal="right" vertical="center"/>
    </xf>
    <xf numFmtId="178" fontId="12" fillId="0" borderId="54" xfId="3" applyNumberFormat="1" applyFont="1" applyFill="1" applyBorder="1" applyAlignment="1">
      <alignment horizontal="right" vertical="center"/>
    </xf>
    <xf numFmtId="178" fontId="12" fillId="0" borderId="57" xfId="3" applyNumberFormat="1" applyFont="1" applyFill="1" applyBorder="1" applyAlignment="1">
      <alignment horizontal="right" vertical="center"/>
    </xf>
    <xf numFmtId="0" fontId="14" fillId="0" borderId="1" xfId="3" applyFont="1" applyFill="1" applyBorder="1" applyAlignment="1">
      <alignment vertical="center"/>
    </xf>
    <xf numFmtId="0" fontId="12" fillId="0" borderId="0" xfId="3" applyFont="1" applyFill="1" applyBorder="1" applyAlignment="1">
      <alignment vertical="center"/>
    </xf>
    <xf numFmtId="0" fontId="15" fillId="0" borderId="0" xfId="3" applyFont="1" applyFill="1" applyAlignment="1">
      <alignment vertical="center"/>
    </xf>
    <xf numFmtId="0" fontId="12" fillId="0" borderId="8" xfId="3" applyFont="1" applyFill="1" applyBorder="1" applyAlignment="1">
      <alignment horizontal="center" vertical="center" shrinkToFit="1"/>
    </xf>
    <xf numFmtId="0" fontId="12" fillId="0" borderId="58" xfId="3" applyFont="1" applyFill="1" applyBorder="1" applyAlignment="1">
      <alignment horizontal="center" vertical="center" shrinkToFit="1"/>
    </xf>
    <xf numFmtId="0" fontId="12" fillId="0" borderId="59" xfId="3" applyFont="1" applyFill="1" applyBorder="1" applyAlignment="1">
      <alignment horizontal="center" vertical="center" shrinkToFit="1"/>
    </xf>
    <xf numFmtId="0" fontId="12" fillId="0" borderId="51" xfId="3" applyFont="1" applyFill="1" applyBorder="1" applyAlignment="1">
      <alignment horizontal="center" vertical="center"/>
    </xf>
    <xf numFmtId="0" fontId="12" fillId="0" borderId="60" xfId="3" applyFont="1" applyFill="1" applyBorder="1" applyAlignment="1">
      <alignment horizontal="center" vertical="center"/>
    </xf>
    <xf numFmtId="3" fontId="12" fillId="0" borderId="62" xfId="3" applyNumberFormat="1" applyFont="1" applyFill="1" applyBorder="1" applyAlignment="1">
      <alignment vertical="center"/>
    </xf>
    <xf numFmtId="3" fontId="12" fillId="0" borderId="0" xfId="3" applyNumberFormat="1" applyFont="1" applyFill="1" applyBorder="1" applyAlignment="1">
      <alignment horizontal="right" vertical="center"/>
    </xf>
    <xf numFmtId="3" fontId="12" fillId="0" borderId="62" xfId="3" applyNumberFormat="1" applyFont="1" applyFill="1" applyBorder="1" applyAlignment="1">
      <alignment horizontal="right" vertical="center"/>
    </xf>
    <xf numFmtId="0" fontId="12" fillId="0" borderId="0" xfId="3" applyFont="1" applyFill="1" applyBorder="1" applyAlignment="1">
      <alignment horizontal="center" vertical="center"/>
    </xf>
    <xf numFmtId="0" fontId="12" fillId="0" borderId="17" xfId="3" applyFont="1" applyFill="1" applyBorder="1" applyAlignment="1">
      <alignment horizontal="center" vertical="center"/>
    </xf>
    <xf numFmtId="0" fontId="12" fillId="0" borderId="0" xfId="3" applyFont="1" applyFill="1" applyBorder="1" applyAlignment="1">
      <alignment horizontal="right" vertical="center"/>
    </xf>
    <xf numFmtId="0" fontId="12" fillId="0" borderId="36" xfId="3" applyFont="1" applyFill="1" applyBorder="1" applyAlignment="1">
      <alignment horizontal="right" vertical="center"/>
    </xf>
    <xf numFmtId="0" fontId="12" fillId="0" borderId="9" xfId="3" applyFont="1" applyFill="1" applyBorder="1" applyAlignment="1">
      <alignment horizontal="center" vertical="center"/>
    </xf>
    <xf numFmtId="3" fontId="12" fillId="0" borderId="65" xfId="3" applyNumberFormat="1" applyFont="1" applyFill="1" applyBorder="1" applyAlignment="1">
      <alignment vertical="center"/>
    </xf>
    <xf numFmtId="3" fontId="12" fillId="0" borderId="65" xfId="4" applyNumberFormat="1" applyFont="1" applyFill="1" applyBorder="1" applyAlignment="1">
      <alignment horizontal="right" vertical="center"/>
    </xf>
    <xf numFmtId="3" fontId="12" fillId="0" borderId="65" xfId="3" applyNumberFormat="1" applyFont="1" applyFill="1" applyBorder="1" applyAlignment="1">
      <alignment horizontal="right" vertical="center"/>
    </xf>
    <xf numFmtId="0" fontId="12" fillId="0" borderId="51" xfId="3" applyFont="1" applyFill="1" applyBorder="1" applyAlignment="1">
      <alignment horizontal="distributed" vertical="center"/>
    </xf>
    <xf numFmtId="3" fontId="12" fillId="0" borderId="0" xfId="3" applyNumberFormat="1" applyFont="1" applyFill="1" applyBorder="1" applyAlignment="1">
      <alignment vertical="center"/>
    </xf>
    <xf numFmtId="0" fontId="12" fillId="0" borderId="36" xfId="3" applyFont="1" applyFill="1" applyBorder="1" applyAlignment="1">
      <alignment vertical="center"/>
    </xf>
    <xf numFmtId="3" fontId="12" fillId="0" borderId="36" xfId="3" applyNumberFormat="1" applyFont="1" applyFill="1" applyBorder="1" applyAlignment="1">
      <alignment vertical="center"/>
    </xf>
    <xf numFmtId="3" fontId="12" fillId="0" borderId="36" xfId="3" applyNumberFormat="1" applyFont="1" applyFill="1" applyBorder="1" applyAlignment="1">
      <alignment horizontal="right" vertical="center"/>
    </xf>
    <xf numFmtId="38" fontId="12" fillId="0" borderId="36" xfId="2" applyFont="1" applyFill="1" applyBorder="1" applyAlignment="1">
      <alignment horizontal="right" vertical="center"/>
    </xf>
    <xf numFmtId="3" fontId="12" fillId="0" borderId="66" xfId="3" applyNumberFormat="1" applyFont="1" applyFill="1" applyBorder="1" applyAlignment="1">
      <alignment vertical="center"/>
    </xf>
    <xf numFmtId="3" fontId="12" fillId="0" borderId="66" xfId="3" applyNumberFormat="1" applyFont="1" applyFill="1" applyBorder="1" applyAlignment="1">
      <alignment horizontal="right" vertical="center"/>
    </xf>
    <xf numFmtId="0" fontId="12" fillId="0" borderId="62" xfId="3" applyFont="1" applyFill="1" applyBorder="1" applyAlignment="1">
      <alignment horizontal="right" vertical="center"/>
    </xf>
    <xf numFmtId="0" fontId="12" fillId="0" borderId="0" xfId="3" applyFont="1" applyFill="1" applyBorder="1" applyAlignment="1">
      <alignment horizontal="center" vertical="center"/>
    </xf>
    <xf numFmtId="0" fontId="12" fillId="0" borderId="66" xfId="3" applyFont="1" applyFill="1" applyBorder="1" applyAlignment="1">
      <alignment horizontal="right" vertical="center"/>
    </xf>
    <xf numFmtId="0" fontId="12" fillId="0" borderId="66" xfId="3" applyFont="1" applyFill="1" applyBorder="1" applyAlignment="1">
      <alignment vertical="center"/>
    </xf>
    <xf numFmtId="0" fontId="12" fillId="0" borderId="62" xfId="3" applyFont="1" applyFill="1" applyBorder="1" applyAlignment="1">
      <alignment vertical="center"/>
    </xf>
    <xf numFmtId="0" fontId="12" fillId="0" borderId="67" xfId="3" applyFont="1" applyFill="1" applyBorder="1" applyAlignment="1">
      <alignment horizontal="center" vertical="center"/>
    </xf>
    <xf numFmtId="0" fontId="12" fillId="0" borderId="43" xfId="3" applyFont="1" applyFill="1" applyBorder="1" applyAlignment="1">
      <alignment vertical="center"/>
    </xf>
    <xf numFmtId="0" fontId="12" fillId="0" borderId="43" xfId="3" applyFont="1" applyFill="1" applyBorder="1" applyAlignment="1">
      <alignment horizontal="right" vertical="center"/>
    </xf>
    <xf numFmtId="0" fontId="12" fillId="0" borderId="69" xfId="3" applyFont="1" applyFill="1" applyBorder="1" applyAlignment="1">
      <alignment horizontal="center" vertical="center"/>
    </xf>
    <xf numFmtId="0" fontId="12" fillId="0" borderId="70" xfId="3" applyFont="1" applyFill="1" applyBorder="1" applyAlignment="1">
      <alignment vertical="center"/>
    </xf>
    <xf numFmtId="0" fontId="12" fillId="0" borderId="70" xfId="3" applyFont="1" applyFill="1" applyBorder="1" applyAlignment="1">
      <alignment horizontal="right" vertical="center"/>
    </xf>
    <xf numFmtId="0" fontId="12" fillId="0" borderId="0" xfId="3" applyFont="1" applyFill="1" applyAlignment="1">
      <alignment horizontal="center" vertical="center"/>
    </xf>
    <xf numFmtId="0" fontId="14" fillId="0" borderId="0" xfId="3" applyFont="1" applyFill="1" applyAlignment="1">
      <alignment horizontal="right" vertical="center"/>
    </xf>
    <xf numFmtId="0" fontId="15" fillId="0" borderId="0" xfId="3" applyFont="1" applyFill="1" applyAlignment="1">
      <alignment horizontal="right" vertical="center"/>
    </xf>
    <xf numFmtId="0" fontId="12" fillId="0" borderId="71" xfId="3" applyFont="1" applyFill="1" applyBorder="1" applyAlignment="1">
      <alignment horizontal="center" vertical="center" shrinkToFit="1"/>
    </xf>
    <xf numFmtId="0" fontId="12" fillId="0" borderId="72" xfId="3" applyFont="1" applyFill="1" applyBorder="1" applyAlignment="1">
      <alignment horizontal="center" vertical="center" shrinkToFit="1"/>
    </xf>
    <xf numFmtId="3" fontId="12" fillId="0" borderId="73" xfId="3" applyNumberFormat="1" applyFont="1" applyFill="1" applyBorder="1" applyAlignment="1">
      <alignment horizontal="right" vertical="center"/>
    </xf>
    <xf numFmtId="38" fontId="12" fillId="0" borderId="74" xfId="2" applyFont="1" applyFill="1" applyBorder="1" applyAlignment="1">
      <alignment horizontal="right" vertical="center"/>
    </xf>
    <xf numFmtId="0" fontId="12" fillId="0" borderId="74" xfId="3" applyFont="1" applyFill="1" applyBorder="1" applyAlignment="1">
      <alignment horizontal="right" vertical="center"/>
    </xf>
    <xf numFmtId="38" fontId="12" fillId="0" borderId="65" xfId="2" applyFont="1" applyFill="1" applyBorder="1" applyAlignment="1">
      <alignment vertical="center"/>
    </xf>
    <xf numFmtId="38" fontId="12" fillId="0" borderId="65" xfId="2" applyFont="1" applyFill="1" applyBorder="1" applyAlignment="1">
      <alignment horizontal="right" vertical="center"/>
    </xf>
    <xf numFmtId="3" fontId="12" fillId="0" borderId="75" xfId="3" applyNumberFormat="1" applyFont="1" applyFill="1" applyBorder="1" applyAlignment="1">
      <alignment horizontal="right" vertical="center"/>
    </xf>
    <xf numFmtId="38" fontId="12" fillId="0" borderId="76" xfId="2" applyFont="1" applyFill="1" applyBorder="1" applyAlignment="1">
      <alignment horizontal="right" vertical="center"/>
    </xf>
    <xf numFmtId="3" fontId="12" fillId="0" borderId="77" xfId="3" applyNumberFormat="1" applyFont="1" applyFill="1" applyBorder="1" applyAlignment="1">
      <alignment horizontal="right" vertical="center"/>
    </xf>
    <xf numFmtId="0" fontId="12" fillId="0" borderId="74" xfId="3" applyFont="1" applyFill="1" applyBorder="1" applyAlignment="1">
      <alignment horizontal="center" vertical="center"/>
    </xf>
    <xf numFmtId="0" fontId="12" fillId="0" borderId="0" xfId="3" applyFont="1" applyFill="1" applyBorder="1" applyAlignment="1">
      <alignment horizontal="right" vertical="center" wrapText="1"/>
    </xf>
    <xf numFmtId="0" fontId="12" fillId="0" borderId="77" xfId="3" applyFont="1" applyFill="1" applyBorder="1" applyAlignment="1">
      <alignment horizontal="center" vertical="center"/>
    </xf>
    <xf numFmtId="0" fontId="12" fillId="0" borderId="49" xfId="3" applyFont="1" applyFill="1" applyBorder="1" applyAlignment="1">
      <alignment vertical="center"/>
    </xf>
    <xf numFmtId="0" fontId="12" fillId="0" borderId="78" xfId="3" applyFont="1" applyFill="1" applyBorder="1" applyAlignment="1">
      <alignment horizontal="right" vertical="center"/>
    </xf>
    <xf numFmtId="0" fontId="15" fillId="0" borderId="0" xfId="3" applyFont="1" applyFill="1" applyBorder="1"/>
    <xf numFmtId="0" fontId="12" fillId="0" borderId="0" xfId="3" applyFont="1" applyFill="1" applyBorder="1"/>
    <xf numFmtId="0" fontId="12" fillId="0" borderId="0" xfId="3" applyFont="1" applyFill="1"/>
    <xf numFmtId="0" fontId="12" fillId="0" borderId="0" xfId="3" applyFont="1" applyBorder="1"/>
    <xf numFmtId="0" fontId="12" fillId="0" borderId="0" xfId="3" applyFont="1"/>
    <xf numFmtId="0" fontId="12" fillId="0" borderId="0" xfId="3" applyFont="1" applyFill="1" applyAlignment="1">
      <alignment horizontal="center"/>
    </xf>
    <xf numFmtId="0" fontId="10" fillId="0" borderId="0" xfId="3" applyFill="1"/>
    <xf numFmtId="0" fontId="17" fillId="0" borderId="0" xfId="3" applyFont="1" applyFill="1"/>
    <xf numFmtId="0" fontId="18" fillId="0" borderId="0" xfId="3" applyFont="1" applyFill="1"/>
    <xf numFmtId="0" fontId="10" fillId="0" borderId="0" xfId="3"/>
    <xf numFmtId="0" fontId="19" fillId="0" borderId="0" xfId="3" applyFont="1" applyFill="1"/>
    <xf numFmtId="0" fontId="8" fillId="0" borderId="0" xfId="3" applyFont="1" applyFill="1"/>
    <xf numFmtId="0" fontId="14" fillId="0" borderId="0" xfId="3" applyFont="1" applyFill="1" applyAlignment="1">
      <alignment horizontal="right"/>
    </xf>
    <xf numFmtId="0" fontId="10" fillId="0" borderId="0" xfId="3" applyFill="1" applyAlignment="1">
      <alignment vertical="center"/>
    </xf>
    <xf numFmtId="0" fontId="10" fillId="0" borderId="0" xfId="3" applyAlignment="1">
      <alignment vertical="center"/>
    </xf>
    <xf numFmtId="0" fontId="10" fillId="0" borderId="51" xfId="3" applyFill="1" applyBorder="1" applyAlignment="1">
      <alignment horizontal="center" vertical="center"/>
    </xf>
    <xf numFmtId="3" fontId="10" fillId="0" borderId="87" xfId="3" applyNumberFormat="1" applyFill="1" applyBorder="1" applyAlignment="1">
      <alignment vertical="center"/>
    </xf>
    <xf numFmtId="3" fontId="10" fillId="0" borderId="62" xfId="3" applyNumberFormat="1" applyFill="1" applyBorder="1" applyAlignment="1">
      <alignment vertical="center"/>
    </xf>
    <xf numFmtId="3" fontId="10" fillId="0" borderId="0" xfId="3" applyNumberFormat="1" applyFill="1" applyBorder="1" applyAlignment="1">
      <alignment vertical="center"/>
    </xf>
    <xf numFmtId="0" fontId="21" fillId="0" borderId="0" xfId="3" applyFont="1" applyFill="1" applyAlignment="1">
      <alignment vertical="center"/>
    </xf>
    <xf numFmtId="0" fontId="10" fillId="0" borderId="0" xfId="3" applyFill="1" applyAlignment="1">
      <alignment horizontal="center" vertical="center"/>
    </xf>
    <xf numFmtId="0" fontId="10" fillId="0" borderId="18" xfId="3" applyFill="1" applyBorder="1" applyAlignment="1">
      <alignment vertical="center"/>
    </xf>
    <xf numFmtId="0" fontId="10" fillId="0" borderId="0" xfId="3" applyFill="1" applyBorder="1" applyAlignment="1">
      <alignment horizontal="right" vertical="center"/>
    </xf>
    <xf numFmtId="0" fontId="10" fillId="0" borderId="0" xfId="3" applyFill="1" applyBorder="1" applyAlignment="1">
      <alignment vertical="center"/>
    </xf>
    <xf numFmtId="180" fontId="10" fillId="0" borderId="0" xfId="3" applyNumberFormat="1" applyFill="1" applyBorder="1" applyAlignment="1">
      <alignment horizontal="right" vertical="center"/>
    </xf>
    <xf numFmtId="0" fontId="10" fillId="0" borderId="18" xfId="3" applyFill="1" applyBorder="1" applyAlignment="1">
      <alignment horizontal="right" vertical="center"/>
    </xf>
    <xf numFmtId="3" fontId="10" fillId="0" borderId="90" xfId="3" applyNumberFormat="1" applyFill="1" applyBorder="1" applyAlignment="1">
      <alignment vertical="center"/>
    </xf>
    <xf numFmtId="3" fontId="10" fillId="0" borderId="89" xfId="3" applyNumberFormat="1" applyFill="1" applyBorder="1" applyAlignment="1">
      <alignment vertical="center"/>
    </xf>
    <xf numFmtId="3" fontId="10" fillId="0" borderId="91" xfId="3" applyNumberFormat="1" applyFill="1" applyBorder="1" applyAlignment="1">
      <alignment vertical="center"/>
    </xf>
    <xf numFmtId="3" fontId="10" fillId="0" borderId="18" xfId="3" applyNumberFormat="1" applyFill="1" applyBorder="1" applyAlignment="1">
      <alignment vertical="center"/>
    </xf>
    <xf numFmtId="3" fontId="10" fillId="0" borderId="95" xfId="3" applyNumberFormat="1" applyFill="1" applyBorder="1" applyAlignment="1">
      <alignment vertical="center"/>
    </xf>
    <xf numFmtId="3" fontId="10" fillId="0" borderId="96" xfId="3" applyNumberFormat="1" applyFill="1" applyBorder="1" applyAlignment="1">
      <alignment vertical="center"/>
    </xf>
    <xf numFmtId="38" fontId="10" fillId="0" borderId="18" xfId="2" applyFont="1" applyFill="1" applyBorder="1" applyAlignment="1">
      <alignment vertical="center"/>
    </xf>
    <xf numFmtId="3" fontId="10" fillId="0" borderId="0" xfId="3" applyNumberFormat="1" applyFill="1" applyBorder="1" applyAlignment="1">
      <alignment vertical="center" wrapText="1"/>
    </xf>
    <xf numFmtId="0" fontId="10" fillId="0" borderId="66" xfId="3" applyFill="1" applyBorder="1" applyAlignment="1">
      <alignment horizontal="right" vertical="center"/>
    </xf>
    <xf numFmtId="3" fontId="10" fillId="0" borderId="66" xfId="3" applyNumberFormat="1" applyFill="1" applyBorder="1" applyAlignment="1">
      <alignment horizontal="right" vertical="center"/>
    </xf>
    <xf numFmtId="0" fontId="10" fillId="0" borderId="16" xfId="3" applyFill="1" applyBorder="1" applyAlignment="1">
      <alignment horizontal="center" vertical="center"/>
    </xf>
    <xf numFmtId="0" fontId="10" fillId="0" borderId="99" xfId="3" applyFill="1" applyBorder="1" applyAlignment="1">
      <alignment horizontal="center" vertical="center"/>
    </xf>
    <xf numFmtId="0" fontId="10" fillId="0" borderId="100" xfId="3" applyFill="1" applyBorder="1" applyAlignment="1">
      <alignment vertical="center"/>
    </xf>
    <xf numFmtId="0" fontId="10" fillId="0" borderId="101" xfId="3" applyFill="1" applyBorder="1" applyAlignment="1">
      <alignment vertical="center"/>
    </xf>
    <xf numFmtId="0" fontId="10" fillId="0" borderId="101" xfId="3" applyFill="1" applyBorder="1" applyAlignment="1">
      <alignment horizontal="right" vertical="center"/>
    </xf>
    <xf numFmtId="0" fontId="8" fillId="0" borderId="0" xfId="3" applyFont="1" applyFill="1" applyBorder="1" applyAlignment="1">
      <alignment vertical="top"/>
    </xf>
    <xf numFmtId="3" fontId="10" fillId="0" borderId="0" xfId="3" applyNumberFormat="1" applyFill="1"/>
    <xf numFmtId="0" fontId="1" fillId="0" borderId="0" xfId="3" applyFont="1" applyFill="1" applyAlignment="1">
      <alignment horizontal="right"/>
    </xf>
    <xf numFmtId="0" fontId="10" fillId="0" borderId="8" xfId="3" applyFill="1" applyBorder="1" applyAlignment="1">
      <alignment vertical="center"/>
    </xf>
    <xf numFmtId="0" fontId="10" fillId="0" borderId="1" xfId="3" applyFill="1" applyBorder="1" applyAlignment="1">
      <alignment horizontal="center" vertical="center"/>
    </xf>
    <xf numFmtId="0" fontId="10" fillId="0" borderId="1" xfId="3" applyFill="1" applyBorder="1" applyAlignment="1">
      <alignment vertical="center"/>
    </xf>
    <xf numFmtId="0" fontId="10" fillId="0" borderId="8" xfId="3" applyFill="1" applyBorder="1" applyAlignment="1">
      <alignment horizontal="center" vertical="center"/>
    </xf>
    <xf numFmtId="3" fontId="10" fillId="0" borderId="0" xfId="3" applyNumberFormat="1" applyFill="1" applyAlignment="1">
      <alignment vertical="center"/>
    </xf>
    <xf numFmtId="0" fontId="10" fillId="0" borderId="29" xfId="3" applyFill="1" applyBorder="1" applyAlignment="1">
      <alignment horizontal="center" vertical="center"/>
    </xf>
    <xf numFmtId="0" fontId="10" fillId="0" borderId="33" xfId="3" applyFill="1" applyBorder="1" applyAlignment="1">
      <alignment horizontal="center" vertical="center"/>
    </xf>
    <xf numFmtId="3" fontId="10" fillId="0" borderId="33" xfId="3" applyNumberFormat="1" applyFill="1" applyBorder="1" applyAlignment="1">
      <alignment vertical="center"/>
    </xf>
    <xf numFmtId="3" fontId="10" fillId="0" borderId="61" xfId="3" applyNumberFormat="1" applyFill="1" applyBorder="1" applyAlignment="1">
      <alignment vertical="center"/>
    </xf>
    <xf numFmtId="181" fontId="10" fillId="0" borderId="33" xfId="3" applyNumberFormat="1" applyFill="1" applyBorder="1" applyAlignment="1">
      <alignment horizontal="right" vertical="center"/>
    </xf>
    <xf numFmtId="181" fontId="10" fillId="0" borderId="0" xfId="3" applyNumberFormat="1" applyFill="1" applyAlignment="1">
      <alignment horizontal="right" vertical="center"/>
    </xf>
    <xf numFmtId="0" fontId="22" fillId="0" borderId="33" xfId="3" applyFont="1" applyFill="1" applyBorder="1" applyAlignment="1">
      <alignment horizontal="center" vertical="center"/>
    </xf>
    <xf numFmtId="0" fontId="22" fillId="0" borderId="0" xfId="3" applyFont="1" applyFill="1" applyBorder="1" applyAlignment="1">
      <alignment horizontal="center" vertical="center"/>
    </xf>
    <xf numFmtId="38" fontId="22" fillId="0" borderId="17" xfId="2" applyFont="1" applyFill="1" applyBorder="1" applyAlignment="1">
      <alignment vertical="center"/>
    </xf>
    <xf numFmtId="0" fontId="22" fillId="0" borderId="0" xfId="3" applyFont="1" applyFill="1" applyBorder="1" applyAlignment="1">
      <alignment vertical="center"/>
    </xf>
    <xf numFmtId="0" fontId="22" fillId="0" borderId="33" xfId="3" applyFont="1" applyFill="1" applyBorder="1" applyAlignment="1">
      <alignment vertical="center"/>
    </xf>
    <xf numFmtId="38" fontId="22" fillId="0" borderId="0" xfId="2" applyFont="1" applyFill="1" applyBorder="1" applyAlignment="1">
      <alignment vertical="center"/>
    </xf>
    <xf numFmtId="0" fontId="22" fillId="0" borderId="33" xfId="3" applyFont="1" applyFill="1" applyBorder="1" applyAlignment="1">
      <alignment horizontal="right" vertical="center"/>
    </xf>
    <xf numFmtId="181" fontId="22" fillId="0" borderId="23" xfId="3" applyNumberFormat="1" applyFont="1" applyFill="1" applyBorder="1" applyAlignment="1">
      <alignment horizontal="right" vertical="center"/>
    </xf>
    <xf numFmtId="181" fontId="22" fillId="0" borderId="0" xfId="3" applyNumberFormat="1" applyFont="1" applyFill="1" applyBorder="1" applyAlignment="1">
      <alignment horizontal="right" vertical="center"/>
    </xf>
    <xf numFmtId="0" fontId="22" fillId="0" borderId="0" xfId="3" applyFont="1" applyFill="1" applyAlignment="1">
      <alignment vertical="center"/>
    </xf>
    <xf numFmtId="38" fontId="23" fillId="0" borderId="0" xfId="2" applyFont="1" applyFill="1" applyBorder="1" applyAlignment="1">
      <alignment vertical="center"/>
    </xf>
    <xf numFmtId="0" fontId="23" fillId="0" borderId="0" xfId="3" applyFont="1" applyFill="1" applyBorder="1" applyAlignment="1">
      <alignment vertical="center"/>
    </xf>
    <xf numFmtId="0" fontId="23" fillId="0" borderId="33" xfId="3" applyFont="1" applyFill="1" applyBorder="1" applyAlignment="1">
      <alignment vertical="center"/>
    </xf>
    <xf numFmtId="0" fontId="22" fillId="0" borderId="49" xfId="3" applyFont="1" applyFill="1" applyBorder="1" applyAlignment="1">
      <alignment horizontal="center" vertical="center"/>
    </xf>
    <xf numFmtId="38" fontId="22" fillId="0" borderId="104" xfId="2" applyFont="1" applyFill="1" applyBorder="1" applyAlignment="1">
      <alignment vertical="center"/>
    </xf>
    <xf numFmtId="0" fontId="22" fillId="0" borderId="49" xfId="3" applyFont="1" applyFill="1" applyBorder="1" applyAlignment="1">
      <alignment vertical="center"/>
    </xf>
    <xf numFmtId="0" fontId="22" fillId="0" borderId="105" xfId="3" applyFont="1" applyFill="1" applyBorder="1" applyAlignment="1">
      <alignment vertical="center"/>
    </xf>
    <xf numFmtId="38" fontId="22" fillId="0" borderId="49" xfId="2" applyFont="1" applyFill="1" applyBorder="1" applyAlignment="1">
      <alignment vertical="center"/>
    </xf>
    <xf numFmtId="0" fontId="22" fillId="0" borderId="105" xfId="3" applyFont="1" applyFill="1" applyBorder="1" applyAlignment="1">
      <alignment horizontal="right" vertical="center"/>
    </xf>
    <xf numFmtId="181" fontId="22" fillId="0" borderId="68" xfId="3" applyNumberFormat="1" applyFont="1" applyFill="1" applyBorder="1" applyAlignment="1">
      <alignment horizontal="right" vertical="center"/>
    </xf>
    <xf numFmtId="181" fontId="22" fillId="0" borderId="49" xfId="3" applyNumberFormat="1" applyFont="1" applyFill="1" applyBorder="1" applyAlignment="1">
      <alignment horizontal="right" vertical="center"/>
    </xf>
    <xf numFmtId="0" fontId="8" fillId="0" borderId="0" xfId="3" applyFont="1" applyFill="1" applyAlignment="1">
      <alignment vertical="center"/>
    </xf>
    <xf numFmtId="0" fontId="9" fillId="0" borderId="0" xfId="3" applyFont="1" applyFill="1" applyBorder="1"/>
    <xf numFmtId="0" fontId="1" fillId="0" borderId="0" xfId="3" applyFont="1" applyFill="1"/>
    <xf numFmtId="0" fontId="10" fillId="0" borderId="0" xfId="3" applyFill="1" applyBorder="1"/>
    <xf numFmtId="0" fontId="1" fillId="0" borderId="0" xfId="3" applyFont="1" applyFill="1" applyAlignment="1">
      <alignment vertical="center"/>
    </xf>
    <xf numFmtId="0" fontId="19" fillId="0" borderId="0" xfId="3" applyFont="1" applyFill="1" applyAlignment="1">
      <alignment vertical="center"/>
    </xf>
    <xf numFmtId="0" fontId="1" fillId="0" borderId="0" xfId="3" applyFont="1" applyFill="1" applyBorder="1" applyAlignment="1">
      <alignment horizontal="right" vertical="center"/>
    </xf>
    <xf numFmtId="0" fontId="10" fillId="0" borderId="26" xfId="3" applyFill="1" applyBorder="1" applyAlignment="1">
      <alignment horizontal="center" vertical="center"/>
    </xf>
    <xf numFmtId="0" fontId="10" fillId="0" borderId="106" xfId="3" applyFill="1" applyBorder="1" applyAlignment="1">
      <alignment horizontal="center" vertical="center"/>
    </xf>
    <xf numFmtId="0" fontId="1" fillId="0" borderId="26" xfId="3" applyFont="1" applyFill="1" applyBorder="1" applyAlignment="1">
      <alignment horizontal="center" vertical="center"/>
    </xf>
    <xf numFmtId="0" fontId="10" fillId="0" borderId="66" xfId="3" applyFill="1" applyBorder="1" applyAlignment="1">
      <alignment horizontal="left" vertical="center"/>
    </xf>
    <xf numFmtId="0" fontId="10" fillId="0" borderId="31" xfId="3" applyFill="1" applyBorder="1" applyAlignment="1">
      <alignment horizontal="center" vertical="center"/>
    </xf>
    <xf numFmtId="0" fontId="10" fillId="0" borderId="107" xfId="3" applyFill="1" applyBorder="1" applyAlignment="1">
      <alignment horizontal="center" vertical="center"/>
    </xf>
    <xf numFmtId="0" fontId="10" fillId="0" borderId="108" xfId="3" applyFill="1" applyBorder="1" applyAlignment="1">
      <alignment horizontal="center" vertical="center"/>
    </xf>
    <xf numFmtId="0" fontId="1" fillId="0" borderId="29" xfId="3" applyFont="1" applyFill="1" applyBorder="1" applyAlignment="1">
      <alignment horizontal="center" vertical="center"/>
    </xf>
    <xf numFmtId="0" fontId="1" fillId="0" borderId="107" xfId="3" applyFont="1" applyFill="1" applyBorder="1" applyAlignment="1">
      <alignment horizontal="center" vertical="center"/>
    </xf>
    <xf numFmtId="0" fontId="10" fillId="0" borderId="0" xfId="3" applyFill="1" applyBorder="1" applyAlignment="1">
      <alignment horizontal="center" vertical="center"/>
    </xf>
    <xf numFmtId="0" fontId="10" fillId="0" borderId="109" xfId="3" applyFill="1" applyBorder="1" applyAlignment="1">
      <alignment vertical="center"/>
    </xf>
    <xf numFmtId="3" fontId="10" fillId="0" borderId="110" xfId="3" applyNumberFormat="1" applyFill="1" applyBorder="1" applyAlignment="1">
      <alignment vertical="center"/>
    </xf>
    <xf numFmtId="0" fontId="10" fillId="0" borderId="111" xfId="3" applyFill="1" applyBorder="1" applyAlignment="1">
      <alignment vertical="center"/>
    </xf>
    <xf numFmtId="3" fontId="10" fillId="0" borderId="112" xfId="3" applyNumberFormat="1" applyFill="1" applyBorder="1" applyAlignment="1">
      <alignment vertical="center"/>
    </xf>
    <xf numFmtId="0" fontId="10" fillId="0" borderId="113" xfId="3" applyFill="1" applyBorder="1" applyAlignment="1">
      <alignment vertical="center"/>
    </xf>
    <xf numFmtId="0" fontId="10" fillId="0" borderId="36" xfId="3" applyFill="1" applyBorder="1" applyAlignment="1">
      <alignment vertical="center"/>
    </xf>
    <xf numFmtId="0" fontId="10" fillId="0" borderId="114" xfId="3" applyFill="1" applyBorder="1" applyAlignment="1">
      <alignment vertical="center"/>
    </xf>
    <xf numFmtId="3" fontId="10" fillId="0" borderId="115" xfId="3" applyNumberFormat="1" applyFill="1" applyBorder="1" applyAlignment="1">
      <alignment vertical="center"/>
    </xf>
    <xf numFmtId="0" fontId="10" fillId="0" borderId="116" xfId="3" applyFill="1" applyBorder="1" applyAlignment="1">
      <alignment vertical="center"/>
    </xf>
    <xf numFmtId="0" fontId="1" fillId="0" borderId="119" xfId="3" applyFont="1" applyFill="1" applyBorder="1" applyAlignment="1">
      <alignment vertical="center"/>
    </xf>
    <xf numFmtId="0" fontId="1" fillId="0" borderId="34" xfId="3" applyFont="1" applyFill="1" applyBorder="1" applyAlignment="1">
      <alignment vertical="center"/>
    </xf>
    <xf numFmtId="0" fontId="10" fillId="0" borderId="35" xfId="3" applyFill="1" applyBorder="1" applyAlignment="1">
      <alignment vertical="center"/>
    </xf>
    <xf numFmtId="0" fontId="10" fillId="0" borderId="120" xfId="3" applyFill="1" applyBorder="1" applyAlignment="1">
      <alignment vertical="center"/>
    </xf>
    <xf numFmtId="0" fontId="10" fillId="0" borderId="114" xfId="3" applyFill="1" applyBorder="1" applyAlignment="1">
      <alignment horizontal="right" vertical="center"/>
    </xf>
    <xf numFmtId="0" fontId="10" fillId="0" borderId="0" xfId="3" quotePrefix="1" applyFill="1" applyAlignment="1">
      <alignment vertical="center"/>
    </xf>
    <xf numFmtId="0" fontId="1" fillId="0" borderId="17" xfId="3" applyFont="1" applyFill="1" applyBorder="1" applyAlignment="1">
      <alignment vertical="center"/>
    </xf>
    <xf numFmtId="0" fontId="1" fillId="0" borderId="0" xfId="3" applyFont="1" applyFill="1" applyBorder="1" applyAlignment="1">
      <alignment vertical="center"/>
    </xf>
    <xf numFmtId="0" fontId="10" fillId="0" borderId="23" xfId="3" applyFill="1" applyBorder="1" applyAlignment="1">
      <alignment vertical="center"/>
    </xf>
    <xf numFmtId="0" fontId="10" fillId="0" borderId="17" xfId="3" applyFill="1" applyBorder="1" applyAlignment="1">
      <alignment vertical="center"/>
    </xf>
    <xf numFmtId="0" fontId="10" fillId="0" borderId="109" xfId="3" applyFill="1" applyBorder="1" applyAlignment="1">
      <alignment horizontal="right" vertical="center"/>
    </xf>
    <xf numFmtId="0" fontId="10" fillId="0" borderId="23" xfId="3" applyFill="1" applyBorder="1" applyAlignment="1">
      <alignment horizontal="center" vertical="center"/>
    </xf>
    <xf numFmtId="0" fontId="1" fillId="0" borderId="0" xfId="3" applyFont="1" applyFill="1" applyBorder="1" applyAlignment="1">
      <alignment horizontal="center" vertical="center"/>
    </xf>
    <xf numFmtId="0" fontId="10" fillId="0" borderId="0" xfId="3" applyFont="1" applyFill="1" applyBorder="1" applyAlignment="1">
      <alignment vertical="center"/>
    </xf>
    <xf numFmtId="0" fontId="1" fillId="0" borderId="33" xfId="3" applyFont="1" applyFill="1" applyBorder="1" applyAlignment="1">
      <alignment vertical="center"/>
    </xf>
    <xf numFmtId="0" fontId="10" fillId="0" borderId="112" xfId="3" applyFill="1" applyBorder="1" applyAlignment="1">
      <alignment vertical="center"/>
    </xf>
    <xf numFmtId="0" fontId="10" fillId="0" borderId="0" xfId="3" quotePrefix="1" applyFill="1" applyBorder="1" applyAlignment="1">
      <alignment vertical="center"/>
    </xf>
    <xf numFmtId="0" fontId="1" fillId="0" borderId="18" xfId="3" applyFont="1" applyFill="1" applyBorder="1" applyAlignment="1">
      <alignment vertical="center"/>
    </xf>
    <xf numFmtId="0" fontId="10" fillId="0" borderId="33" xfId="3" applyFill="1" applyBorder="1" applyAlignment="1">
      <alignment vertical="center"/>
    </xf>
    <xf numFmtId="0" fontId="1" fillId="0" borderId="0" xfId="3" applyFont="1" applyFill="1" applyBorder="1" applyAlignment="1">
      <alignment horizontal="left" vertical="center"/>
    </xf>
    <xf numFmtId="0" fontId="1" fillId="0" borderId="36" xfId="3" applyFont="1" applyFill="1" applyBorder="1" applyAlignment="1">
      <alignment horizontal="left" vertical="center"/>
    </xf>
    <xf numFmtId="0" fontId="10" fillId="0" borderId="122" xfId="3" applyFill="1" applyBorder="1" applyAlignment="1">
      <alignment horizontal="center" vertical="center"/>
    </xf>
    <xf numFmtId="0" fontId="10" fillId="0" borderId="36" xfId="3" applyFill="1" applyBorder="1" applyAlignment="1">
      <alignment horizontal="right" vertical="center"/>
    </xf>
    <xf numFmtId="0" fontId="10" fillId="0" borderId="122" xfId="3" applyFill="1" applyBorder="1" applyAlignment="1">
      <alignment vertical="center"/>
    </xf>
    <xf numFmtId="0" fontId="10" fillId="0" borderId="36" xfId="3" applyFill="1" applyBorder="1" applyAlignment="1">
      <alignment horizontal="center" vertical="center"/>
    </xf>
    <xf numFmtId="0" fontId="10" fillId="0" borderId="114" xfId="3" applyFill="1" applyBorder="1" applyAlignment="1">
      <alignment horizontal="center" vertical="center"/>
    </xf>
    <xf numFmtId="0" fontId="10" fillId="0" borderId="116" xfId="3" applyFill="1" applyBorder="1" applyAlignment="1">
      <alignment horizontal="center" vertical="center"/>
    </xf>
    <xf numFmtId="0" fontId="1" fillId="0" borderId="63" xfId="3" applyFont="1" applyFill="1" applyBorder="1" applyAlignment="1">
      <alignment vertical="center"/>
    </xf>
    <xf numFmtId="0" fontId="10" fillId="0" borderId="38" xfId="3" applyFill="1" applyBorder="1" applyAlignment="1">
      <alignment vertical="center"/>
    </xf>
    <xf numFmtId="0" fontId="10" fillId="0" borderId="109" xfId="3" applyFill="1" applyBorder="1" applyAlignment="1">
      <alignment horizontal="center" vertical="center"/>
    </xf>
    <xf numFmtId="0" fontId="10" fillId="0" borderId="18" xfId="3" applyFill="1" applyBorder="1" applyAlignment="1">
      <alignment horizontal="center" vertical="center"/>
    </xf>
    <xf numFmtId="0" fontId="10" fillId="0" borderId="24" xfId="3" applyFill="1" applyBorder="1" applyAlignment="1">
      <alignment vertical="center"/>
    </xf>
    <xf numFmtId="0" fontId="10" fillId="0" borderId="48" xfId="3" applyFill="1" applyBorder="1" applyAlignment="1">
      <alignment vertical="center"/>
    </xf>
    <xf numFmtId="0" fontId="1" fillId="0" borderId="24" xfId="3" applyFont="1" applyFill="1" applyBorder="1" applyAlignment="1">
      <alignment vertical="center"/>
    </xf>
    <xf numFmtId="0" fontId="1" fillId="0" borderId="48" xfId="3" applyFont="1" applyFill="1" applyBorder="1" applyAlignment="1">
      <alignment vertical="center"/>
    </xf>
    <xf numFmtId="0" fontId="10" fillId="0" borderId="25" xfId="3" applyFill="1" applyBorder="1" applyAlignment="1">
      <alignment horizontal="right" vertical="center"/>
    </xf>
    <xf numFmtId="0" fontId="10" fillId="0" borderId="24" xfId="3" applyFill="1" applyBorder="1" applyAlignment="1">
      <alignment horizontal="right" vertical="center"/>
    </xf>
    <xf numFmtId="0" fontId="10" fillId="0" borderId="123" xfId="3" applyFill="1" applyBorder="1" applyAlignment="1">
      <alignment horizontal="right" vertical="center"/>
    </xf>
    <xf numFmtId="0" fontId="10" fillId="0" borderId="39" xfId="3" applyFill="1" applyBorder="1" applyAlignment="1">
      <alignment vertical="center"/>
    </xf>
    <xf numFmtId="0" fontId="10" fillId="0" borderId="24" xfId="3" applyFill="1" applyBorder="1" applyAlignment="1">
      <alignment horizontal="center" vertical="center"/>
    </xf>
    <xf numFmtId="0" fontId="10" fillId="0" borderId="123" xfId="3" applyFill="1" applyBorder="1" applyAlignment="1">
      <alignment horizontal="center" vertical="center"/>
    </xf>
    <xf numFmtId="0" fontId="10" fillId="0" borderId="124" xfId="3" applyFill="1" applyBorder="1" applyAlignment="1">
      <alignment horizontal="center" vertical="center"/>
    </xf>
    <xf numFmtId="0" fontId="17" fillId="0" borderId="0" xfId="5" applyFont="1" applyFill="1"/>
    <xf numFmtId="0" fontId="10" fillId="0" borderId="0" xfId="5" applyFill="1"/>
    <xf numFmtId="49" fontId="10" fillId="0" borderId="0" xfId="5" applyNumberFormat="1" applyFill="1" applyAlignment="1">
      <alignment horizontal="left"/>
    </xf>
    <xf numFmtId="0" fontId="10" fillId="0" borderId="24" xfId="5" applyFill="1" applyBorder="1"/>
    <xf numFmtId="0" fontId="19" fillId="0" borderId="0" xfId="5" applyFont="1" applyFill="1"/>
    <xf numFmtId="0" fontId="19" fillId="0" borderId="0" xfId="5" applyFont="1" applyFill="1" applyAlignment="1">
      <alignment horizontal="right"/>
    </xf>
    <xf numFmtId="0" fontId="1" fillId="0" borderId="0" xfId="5" applyFont="1" applyFill="1" applyAlignment="1">
      <alignment horizontal="right"/>
    </xf>
    <xf numFmtId="0" fontId="10" fillId="0" borderId="26" xfId="5" applyFill="1" applyBorder="1" applyAlignment="1">
      <alignment horizontal="right" vertical="center"/>
    </xf>
    <xf numFmtId="0" fontId="10" fillId="0" borderId="0" xfId="5" applyFill="1" applyAlignment="1">
      <alignment vertical="center"/>
    </xf>
    <xf numFmtId="0" fontId="10" fillId="0" borderId="66" xfId="5" applyFill="1" applyBorder="1" applyAlignment="1">
      <alignment vertical="center"/>
    </xf>
    <xf numFmtId="0" fontId="10" fillId="0" borderId="27" xfId="3" applyFill="1" applyBorder="1" applyAlignment="1">
      <alignment vertical="center"/>
    </xf>
    <xf numFmtId="0" fontId="0" fillId="0" borderId="0" xfId="5" applyFont="1" applyFill="1" applyBorder="1" applyAlignment="1">
      <alignment horizontal="right" vertical="center"/>
    </xf>
    <xf numFmtId="0" fontId="10" fillId="0" borderId="23" xfId="5" applyFill="1" applyBorder="1" applyAlignment="1">
      <alignment vertical="center"/>
    </xf>
    <xf numFmtId="0" fontId="10" fillId="0" borderId="16" xfId="5" applyFill="1" applyBorder="1" applyAlignment="1">
      <alignment horizontal="center" vertical="center"/>
    </xf>
    <xf numFmtId="49" fontId="10" fillId="0" borderId="0" xfId="3" applyNumberFormat="1" applyFill="1" applyBorder="1" applyAlignment="1">
      <alignment horizontal="left" vertical="center"/>
    </xf>
    <xf numFmtId="0" fontId="10" fillId="0" borderId="0" xfId="5" applyFont="1" applyFill="1" applyBorder="1" applyAlignment="1">
      <alignment horizontal="right" vertical="center"/>
    </xf>
    <xf numFmtId="0" fontId="10" fillId="0" borderId="0" xfId="5" applyFill="1" applyBorder="1" applyAlignment="1">
      <alignment horizontal="right" vertical="center"/>
    </xf>
    <xf numFmtId="0" fontId="10" fillId="0" borderId="23" xfId="5" applyFill="1" applyBorder="1" applyAlignment="1">
      <alignment horizontal="center" vertical="center"/>
    </xf>
    <xf numFmtId="49" fontId="10" fillId="0" borderId="0" xfId="5" applyNumberFormat="1" applyFont="1" applyFill="1" applyBorder="1" applyAlignment="1">
      <alignment horizontal="left" vertical="center"/>
    </xf>
    <xf numFmtId="49" fontId="0" fillId="0" borderId="0" xfId="5" applyNumberFormat="1" applyFont="1" applyFill="1" applyBorder="1" applyAlignment="1">
      <alignment horizontal="left" vertical="center"/>
    </xf>
    <xf numFmtId="0" fontId="10" fillId="0" borderId="36" xfId="5" applyFill="1" applyBorder="1" applyAlignment="1">
      <alignment horizontal="right" vertical="center"/>
    </xf>
    <xf numFmtId="0" fontId="10" fillId="0" borderId="122" xfId="5" applyFill="1" applyBorder="1" applyAlignment="1">
      <alignment horizontal="center" vertical="center"/>
    </xf>
    <xf numFmtId="0" fontId="10" fillId="0" borderId="133" xfId="5" applyFill="1" applyBorder="1" applyAlignment="1">
      <alignment horizontal="center" vertical="center"/>
    </xf>
    <xf numFmtId="49" fontId="10" fillId="0" borderId="36" xfId="5" applyNumberFormat="1" applyFont="1" applyFill="1" applyBorder="1" applyAlignment="1">
      <alignment horizontal="left" vertical="center"/>
    </xf>
    <xf numFmtId="0" fontId="22" fillId="0" borderId="63" xfId="5" applyFont="1" applyFill="1" applyBorder="1" applyAlignment="1">
      <alignment vertical="center"/>
    </xf>
    <xf numFmtId="0" fontId="10" fillId="0" borderId="0" xfId="5" applyFill="1" applyBorder="1" applyAlignment="1">
      <alignment horizontal="center" vertical="center"/>
    </xf>
    <xf numFmtId="0" fontId="22" fillId="0" borderId="17" xfId="5" applyFont="1" applyFill="1" applyBorder="1" applyAlignment="1">
      <alignment horizontal="left" vertical="center" wrapText="1"/>
    </xf>
    <xf numFmtId="0" fontId="10" fillId="0" borderId="0" xfId="5" applyFill="1" applyBorder="1" applyAlignment="1">
      <alignment vertical="center"/>
    </xf>
    <xf numFmtId="0" fontId="22" fillId="0" borderId="17" xfId="5" applyFont="1" applyFill="1" applyBorder="1" applyAlignment="1">
      <alignment vertical="center"/>
    </xf>
    <xf numFmtId="0" fontId="22" fillId="0" borderId="16" xfId="5" applyFont="1" applyFill="1" applyBorder="1" applyAlignment="1">
      <alignment vertical="center"/>
    </xf>
    <xf numFmtId="0" fontId="22" fillId="0" borderId="134" xfId="5" applyFont="1" applyFill="1" applyBorder="1" applyAlignment="1">
      <alignment vertical="center"/>
    </xf>
    <xf numFmtId="0" fontId="22" fillId="0" borderId="135" xfId="5" applyFont="1" applyFill="1" applyBorder="1" applyAlignment="1">
      <alignment vertical="center"/>
    </xf>
    <xf numFmtId="49" fontId="10" fillId="0" borderId="37" xfId="5" applyNumberFormat="1" applyFont="1" applyFill="1" applyBorder="1" applyAlignment="1">
      <alignment horizontal="left" vertical="center"/>
    </xf>
    <xf numFmtId="0" fontId="22" fillId="0" borderId="17" xfId="5" applyFont="1" applyFill="1" applyBorder="1" applyAlignment="1">
      <alignment vertical="center" wrapText="1"/>
    </xf>
    <xf numFmtId="0" fontId="22" fillId="0" borderId="136" xfId="5" applyFont="1" applyFill="1" applyBorder="1" applyAlignment="1">
      <alignment vertical="center" wrapText="1"/>
    </xf>
    <xf numFmtId="49" fontId="10" fillId="0" borderId="0" xfId="5" applyNumberFormat="1" applyFill="1" applyBorder="1" applyAlignment="1">
      <alignment horizontal="left" vertical="center"/>
    </xf>
    <xf numFmtId="0" fontId="22" fillId="0" borderId="137" xfId="5" applyFont="1" applyFill="1" applyBorder="1" applyAlignment="1">
      <alignment vertical="center"/>
    </xf>
    <xf numFmtId="49" fontId="0" fillId="0" borderId="26" xfId="5" applyNumberFormat="1" applyFont="1" applyFill="1" applyBorder="1" applyAlignment="1">
      <alignment horizontal="left" vertical="center"/>
    </xf>
    <xf numFmtId="0" fontId="10" fillId="0" borderId="24" xfId="5" applyFill="1" applyBorder="1" applyAlignment="1">
      <alignment vertical="center"/>
    </xf>
    <xf numFmtId="0" fontId="22" fillId="0" borderId="40" xfId="5" applyFont="1" applyFill="1" applyBorder="1" applyAlignment="1">
      <alignment vertical="center" wrapText="1"/>
    </xf>
    <xf numFmtId="49" fontId="0" fillId="0" borderId="24" xfId="5" applyNumberFormat="1" applyFont="1" applyFill="1" applyBorder="1" applyAlignment="1">
      <alignment horizontal="left" vertical="center"/>
    </xf>
    <xf numFmtId="0" fontId="8" fillId="0" borderId="0" xfId="5" applyFont="1" applyFill="1" applyBorder="1" applyAlignment="1">
      <alignment vertical="center"/>
    </xf>
    <xf numFmtId="0" fontId="10" fillId="0" borderId="0" xfId="5" applyFill="1" applyBorder="1"/>
    <xf numFmtId="0" fontId="8" fillId="0" borderId="0" xfId="5" applyFont="1" applyFill="1" applyBorder="1"/>
    <xf numFmtId="49" fontId="8" fillId="0" borderId="0" xfId="5" applyNumberFormat="1" applyFont="1" applyFill="1" applyBorder="1" applyAlignment="1">
      <alignment horizontal="left"/>
    </xf>
    <xf numFmtId="49" fontId="10" fillId="0" borderId="0" xfId="3" applyNumberFormat="1" applyFill="1" applyAlignment="1">
      <alignment horizontal="left"/>
    </xf>
    <xf numFmtId="0" fontId="11" fillId="0" borderId="0" xfId="3" applyFont="1" applyFill="1" applyAlignment="1">
      <alignment vertical="center"/>
    </xf>
    <xf numFmtId="0" fontId="12" fillId="0" borderId="29" xfId="3" applyFont="1" applyFill="1" applyBorder="1" applyAlignment="1">
      <alignment horizontal="center" vertical="center"/>
    </xf>
    <xf numFmtId="0" fontId="12" fillId="0" borderId="141" xfId="3" applyFont="1" applyFill="1" applyBorder="1" applyAlignment="1">
      <alignment horizontal="center" vertical="center"/>
    </xf>
    <xf numFmtId="0" fontId="12" fillId="0" borderId="31" xfId="3" applyFont="1" applyFill="1" applyBorder="1" applyAlignment="1">
      <alignment horizontal="center" vertical="center"/>
    </xf>
    <xf numFmtId="0" fontId="12" fillId="0" borderId="0" xfId="3" quotePrefix="1" applyFont="1" applyFill="1" applyBorder="1" applyAlignment="1">
      <alignment horizontal="center" vertical="center"/>
    </xf>
    <xf numFmtId="0" fontId="12" fillId="0" borderId="17" xfId="3" applyFont="1" applyFill="1" applyBorder="1" applyAlignment="1">
      <alignment vertical="center"/>
    </xf>
    <xf numFmtId="0" fontId="12" fillId="0" borderId="142" xfId="3" applyFont="1" applyFill="1" applyBorder="1" applyAlignment="1">
      <alignment vertical="center"/>
    </xf>
    <xf numFmtId="0" fontId="12" fillId="0" borderId="49" xfId="3" quotePrefix="1" applyFont="1" applyFill="1" applyBorder="1" applyAlignment="1">
      <alignment horizontal="center" vertical="center"/>
    </xf>
    <xf numFmtId="0" fontId="12" fillId="0" borderId="104" xfId="3" applyFont="1" applyFill="1" applyBorder="1" applyAlignment="1">
      <alignment vertical="center"/>
    </xf>
    <xf numFmtId="0" fontId="12" fillId="0" borderId="143" xfId="3" applyFont="1" applyFill="1" applyBorder="1" applyAlignment="1">
      <alignment vertical="center"/>
    </xf>
    <xf numFmtId="0" fontId="15" fillId="0" borderId="1" xfId="3" applyFont="1" applyFill="1" applyBorder="1" applyAlignment="1">
      <alignment vertical="center"/>
    </xf>
    <xf numFmtId="0" fontId="15" fillId="0" borderId="0" xfId="3" applyFont="1" applyFill="1" applyBorder="1" applyAlignment="1">
      <alignment vertical="center"/>
    </xf>
    <xf numFmtId="0" fontId="23" fillId="0" borderId="0" xfId="3" applyFont="1" applyFill="1" applyBorder="1" applyAlignment="1">
      <alignment horizontal="center" vertical="center"/>
    </xf>
    <xf numFmtId="0" fontId="23" fillId="0" borderId="62" xfId="3" applyFont="1" applyFill="1" applyBorder="1" applyAlignment="1">
      <alignment vertical="center"/>
    </xf>
    <xf numFmtId="3" fontId="23" fillId="0" borderId="0" xfId="3" applyNumberFormat="1" applyFont="1" applyFill="1" applyBorder="1" applyAlignment="1">
      <alignment vertical="center"/>
    </xf>
    <xf numFmtId="0" fontId="23" fillId="0" borderId="0" xfId="3" applyFont="1" applyFill="1" applyBorder="1" applyAlignment="1">
      <alignment horizontal="left" vertical="center"/>
    </xf>
    <xf numFmtId="0" fontId="27" fillId="0" borderId="0" xfId="3" applyFont="1" applyFill="1" applyBorder="1" applyAlignment="1">
      <alignment horizontal="right" vertical="center"/>
    </xf>
    <xf numFmtId="0" fontId="27" fillId="0" borderId="18" xfId="3" applyFont="1" applyFill="1" applyBorder="1" applyAlignment="1">
      <alignment horizontal="center" vertical="center"/>
    </xf>
    <xf numFmtId="0" fontId="27" fillId="0" borderId="33" xfId="3" applyFont="1" applyFill="1" applyBorder="1" applyAlignment="1">
      <alignment horizontal="center" vertical="center"/>
    </xf>
    <xf numFmtId="0" fontId="27" fillId="0" borderId="0" xfId="3" applyFont="1" applyFill="1" applyBorder="1" applyAlignment="1">
      <alignment vertical="center"/>
    </xf>
    <xf numFmtId="0" fontId="23" fillId="0" borderId="0" xfId="3" applyFont="1" applyFill="1" applyBorder="1" applyAlignment="1">
      <alignment horizontal="right" vertical="center"/>
    </xf>
    <xf numFmtId="0" fontId="23" fillId="0" borderId="149" xfId="3" applyFont="1" applyFill="1" applyBorder="1" applyAlignment="1">
      <alignment horizontal="center" vertical="center"/>
    </xf>
    <xf numFmtId="0" fontId="23" fillId="0" borderId="149" xfId="3" applyFont="1" applyFill="1" applyBorder="1" applyAlignment="1">
      <alignment vertical="center"/>
    </xf>
    <xf numFmtId="0" fontId="12" fillId="0" borderId="24" xfId="3" applyFont="1" applyFill="1" applyBorder="1" applyAlignment="1">
      <alignment horizontal="center" vertical="center"/>
    </xf>
    <xf numFmtId="0" fontId="23" fillId="0" borderId="24" xfId="3" applyFont="1" applyFill="1" applyBorder="1" applyAlignment="1">
      <alignment vertical="center"/>
    </xf>
    <xf numFmtId="3" fontId="23" fillId="0" borderId="152" xfId="3" applyNumberFormat="1" applyFont="1" applyFill="1" applyBorder="1" applyAlignment="1">
      <alignment vertical="center"/>
    </xf>
    <xf numFmtId="0" fontId="29" fillId="0" borderId="0" xfId="3" applyFont="1" applyFill="1" applyAlignment="1">
      <alignment vertical="center"/>
    </xf>
    <xf numFmtId="0" fontId="18" fillId="0" borderId="26" xfId="3" applyFont="1" applyFill="1" applyBorder="1" applyAlignment="1">
      <alignment vertical="center"/>
    </xf>
    <xf numFmtId="0" fontId="12" fillId="0" borderId="26" xfId="3" applyFont="1" applyFill="1" applyBorder="1" applyAlignment="1">
      <alignment vertical="center"/>
    </xf>
    <xf numFmtId="0" fontId="30" fillId="0" borderId="0" xfId="3" applyFont="1" applyFill="1" applyAlignment="1">
      <alignment vertical="center"/>
    </xf>
    <xf numFmtId="0" fontId="31" fillId="0" borderId="0" xfId="3" applyFont="1" applyFill="1" applyBorder="1" applyAlignment="1">
      <alignment horizontal="right" vertical="center"/>
    </xf>
    <xf numFmtId="0" fontId="23" fillId="0" borderId="149" xfId="3" applyFont="1" applyFill="1" applyBorder="1" applyAlignment="1">
      <alignment horizontal="right" vertical="center"/>
    </xf>
    <xf numFmtId="0" fontId="23" fillId="0" borderId="24" xfId="3" applyFont="1" applyFill="1" applyBorder="1" applyAlignment="1">
      <alignment horizontal="center" vertical="center"/>
    </xf>
    <xf numFmtId="0" fontId="15" fillId="0" borderId="1" xfId="3" applyFont="1" applyFill="1" applyBorder="1" applyAlignment="1">
      <alignment horizontal="left" vertical="center"/>
    </xf>
    <xf numFmtId="0" fontId="32" fillId="0" borderId="1" xfId="3" applyFont="1" applyFill="1" applyBorder="1" applyAlignment="1">
      <alignment vertical="center"/>
    </xf>
    <xf numFmtId="0" fontId="15" fillId="0" borderId="0" xfId="3" applyFont="1" applyFill="1" applyBorder="1" applyAlignment="1">
      <alignment horizontal="left" vertical="center"/>
    </xf>
    <xf numFmtId="0" fontId="29" fillId="0" borderId="0" xfId="3" applyFont="1" applyFill="1" applyAlignment="1">
      <alignment horizontal="center" vertical="center"/>
    </xf>
    <xf numFmtId="0" fontId="29" fillId="0" borderId="0" xfId="3" applyFont="1" applyFill="1" applyAlignment="1">
      <alignment horizontal="right" vertical="center"/>
    </xf>
    <xf numFmtId="0" fontId="12" fillId="0" borderId="59" xfId="3" applyFont="1" applyFill="1" applyBorder="1" applyAlignment="1">
      <alignment vertical="center"/>
    </xf>
    <xf numFmtId="0" fontId="12" fillId="0" borderId="0" xfId="3" applyFont="1" applyFill="1" applyBorder="1" applyAlignment="1">
      <alignment horizontal="distributed" vertical="center"/>
    </xf>
    <xf numFmtId="182" fontId="12" fillId="0" borderId="0" xfId="3" applyNumberFormat="1" applyFont="1" applyFill="1" applyBorder="1" applyAlignment="1">
      <alignment vertical="center"/>
    </xf>
    <xf numFmtId="0" fontId="12" fillId="0" borderId="0" xfId="3" applyFont="1" applyFill="1" applyAlignment="1">
      <alignment horizontal="distributed" vertical="center"/>
    </xf>
    <xf numFmtId="182" fontId="12" fillId="0" borderId="0" xfId="3" applyNumberFormat="1" applyFont="1" applyFill="1" applyAlignment="1">
      <alignment vertical="center"/>
    </xf>
    <xf numFmtId="0" fontId="12" fillId="0" borderId="160" xfId="3" applyFont="1" applyFill="1" applyBorder="1" applyAlignment="1">
      <alignment vertical="center"/>
    </xf>
    <xf numFmtId="0" fontId="12" fillId="0" borderId="161" xfId="3" applyFont="1" applyFill="1" applyBorder="1" applyAlignment="1">
      <alignment vertical="center"/>
    </xf>
    <xf numFmtId="3" fontId="12" fillId="0" borderId="161" xfId="3" applyNumberFormat="1" applyFont="1" applyFill="1" applyBorder="1" applyAlignment="1">
      <alignment vertical="center"/>
    </xf>
    <xf numFmtId="0" fontId="23" fillId="0" borderId="26" xfId="3" applyFont="1" applyFill="1" applyBorder="1" applyAlignment="1">
      <alignment vertical="center"/>
    </xf>
    <xf numFmtId="0" fontId="12" fillId="0" borderId="4" xfId="3" applyFont="1" applyFill="1" applyBorder="1" applyAlignment="1">
      <alignment vertical="center"/>
    </xf>
    <xf numFmtId="0" fontId="12" fillId="0" borderId="50" xfId="3" applyFont="1" applyFill="1" applyBorder="1" applyAlignment="1">
      <alignment vertical="center"/>
    </xf>
    <xf numFmtId="0" fontId="12" fillId="0" borderId="51" xfId="3" applyFont="1" applyFill="1" applyBorder="1" applyAlignment="1">
      <alignment vertical="center"/>
    </xf>
    <xf numFmtId="0" fontId="12" fillId="0" borderId="52" xfId="3" applyFont="1" applyFill="1" applyBorder="1" applyAlignment="1">
      <alignment vertical="center"/>
    </xf>
    <xf numFmtId="3" fontId="12" fillId="0" borderId="0" xfId="3" applyNumberFormat="1" applyFont="1" applyFill="1" applyAlignment="1">
      <alignment vertical="center"/>
    </xf>
    <xf numFmtId="3" fontId="12" fillId="0" borderId="0" xfId="3" applyNumberFormat="1" applyFont="1" applyFill="1" applyBorder="1" applyAlignment="1">
      <alignment vertical="center"/>
    </xf>
    <xf numFmtId="0" fontId="12" fillId="0" borderId="23" xfId="3" applyFont="1" applyFill="1" applyBorder="1" applyAlignment="1">
      <alignment vertical="center"/>
    </xf>
    <xf numFmtId="0" fontId="12" fillId="0" borderId="157" xfId="3" applyFont="1" applyFill="1" applyBorder="1" applyAlignment="1">
      <alignment vertical="center"/>
    </xf>
    <xf numFmtId="0" fontId="12" fillId="0" borderId="156" xfId="3" applyFont="1" applyFill="1" applyBorder="1" applyAlignment="1">
      <alignment vertical="center"/>
    </xf>
    <xf numFmtId="0" fontId="12" fillId="0" borderId="162" xfId="3" applyFont="1" applyFill="1" applyBorder="1" applyAlignment="1">
      <alignment vertical="center"/>
    </xf>
    <xf numFmtId="0" fontId="11" fillId="0" borderId="0" xfId="3" applyFont="1" applyFill="1"/>
    <xf numFmtId="0" fontId="21" fillId="0" borderId="0" xfId="3" applyFont="1" applyFill="1"/>
    <xf numFmtId="0" fontId="13" fillId="0" borderId="0" xfId="3" applyFont="1" applyFill="1"/>
    <xf numFmtId="0" fontId="15" fillId="0" borderId="0" xfId="3" applyFont="1" applyFill="1"/>
    <xf numFmtId="0" fontId="15" fillId="0" borderId="0" xfId="3" applyFont="1" applyFill="1" applyAlignment="1">
      <alignment horizontal="right"/>
    </xf>
    <xf numFmtId="0" fontId="12" fillId="0" borderId="0" xfId="3" applyFont="1" applyFill="1" applyBorder="1" applyAlignment="1">
      <alignment horizontal="center"/>
    </xf>
    <xf numFmtId="0" fontId="12" fillId="0" borderId="0" xfId="3" applyFont="1" applyFill="1" applyBorder="1" applyAlignment="1">
      <alignment horizontal="right"/>
    </xf>
    <xf numFmtId="3" fontId="12" fillId="0" borderId="0" xfId="3" applyNumberFormat="1" applyFont="1" applyFill="1" applyBorder="1" applyAlignment="1">
      <alignment horizontal="right"/>
    </xf>
    <xf numFmtId="0" fontId="12" fillId="0" borderId="0" xfId="3" applyFont="1" applyFill="1" applyAlignment="1">
      <alignment horizontal="center"/>
    </xf>
    <xf numFmtId="0" fontId="12" fillId="0" borderId="0" xfId="3" applyFont="1" applyFill="1" applyAlignment="1">
      <alignment horizontal="right"/>
    </xf>
    <xf numFmtId="3" fontId="12" fillId="0" borderId="0" xfId="3" applyNumberFormat="1" applyFont="1" applyFill="1" applyAlignment="1">
      <alignment horizontal="right"/>
    </xf>
    <xf numFmtId="0" fontId="12" fillId="0" borderId="161" xfId="3" applyFont="1" applyFill="1" applyBorder="1"/>
    <xf numFmtId="3" fontId="12" fillId="0" borderId="161" xfId="3" applyNumberFormat="1" applyFont="1" applyFill="1" applyBorder="1" applyAlignment="1">
      <alignment horizontal="right"/>
    </xf>
    <xf numFmtId="0" fontId="12" fillId="0" borderId="161" xfId="3" applyFont="1" applyFill="1" applyBorder="1" applyAlignment="1">
      <alignment horizontal="right"/>
    </xf>
    <xf numFmtId="0" fontId="15" fillId="0" borderId="1" xfId="3" applyFont="1" applyFill="1" applyBorder="1"/>
    <xf numFmtId="0" fontId="12" fillId="0" borderId="1" xfId="3" applyFont="1" applyFill="1" applyBorder="1"/>
    <xf numFmtId="0" fontId="12" fillId="0" borderId="0" xfId="3" applyFont="1" applyFill="1" applyAlignment="1">
      <alignment horizontal="distributed"/>
    </xf>
    <xf numFmtId="3" fontId="12" fillId="0" borderId="0" xfId="3" applyNumberFormat="1" applyFont="1" applyFill="1" applyBorder="1"/>
    <xf numFmtId="0" fontId="12" fillId="0" borderId="156" xfId="3" applyFont="1" applyFill="1" applyBorder="1"/>
    <xf numFmtId="0" fontId="12" fillId="0" borderId="156" xfId="3" applyFont="1" applyFill="1" applyBorder="1" applyAlignment="1">
      <alignment horizontal="right"/>
    </xf>
    <xf numFmtId="3" fontId="12" fillId="0" borderId="156" xfId="3" applyNumberFormat="1" applyFont="1" applyFill="1" applyBorder="1" applyAlignment="1">
      <alignment horizontal="right"/>
    </xf>
    <xf numFmtId="0" fontId="10" fillId="0" borderId="0" xfId="3" applyFont="1" applyFill="1" applyAlignment="1">
      <alignment vertical="center"/>
    </xf>
    <xf numFmtId="0" fontId="34" fillId="0" borderId="0" xfId="3" applyFont="1" applyFill="1" applyBorder="1" applyAlignment="1">
      <alignment vertical="center"/>
    </xf>
    <xf numFmtId="0" fontId="10" fillId="0" borderId="0" xfId="3" applyFill="1" applyAlignment="1">
      <alignment horizontal="right" vertical="center"/>
    </xf>
    <xf numFmtId="183" fontId="23" fillId="0" borderId="166" xfId="6" applyNumberFormat="1" applyFont="1" applyFill="1" applyBorder="1" applyAlignment="1">
      <alignment horizontal="center" vertical="center"/>
    </xf>
    <xf numFmtId="183" fontId="23" fillId="0" borderId="144" xfId="6" applyNumberFormat="1" applyFont="1" applyFill="1" applyBorder="1" applyAlignment="1">
      <alignment horizontal="center" vertical="center"/>
    </xf>
    <xf numFmtId="183" fontId="23" fillId="0" borderId="167" xfId="6" applyNumberFormat="1" applyFont="1" applyFill="1" applyBorder="1" applyAlignment="1">
      <alignment horizontal="center" vertical="center" justifyLastLine="1"/>
    </xf>
    <xf numFmtId="183" fontId="23" fillId="0" borderId="82" xfId="6" applyNumberFormat="1" applyFont="1" applyFill="1" applyBorder="1" applyAlignment="1">
      <alignment horizontal="center" vertical="center" justifyLastLine="1"/>
    </xf>
    <xf numFmtId="183" fontId="23" fillId="0" borderId="144" xfId="6" applyNumberFormat="1" applyFont="1" applyFill="1" applyBorder="1" applyAlignment="1">
      <alignment horizontal="center" vertical="center" justifyLastLine="1"/>
    </xf>
    <xf numFmtId="183" fontId="15" fillId="0" borderId="144" xfId="6" applyNumberFormat="1" applyFont="1" applyFill="1" applyBorder="1" applyAlignment="1">
      <alignment horizontal="center" vertical="center" wrapText="1" shrinkToFit="1"/>
    </xf>
    <xf numFmtId="0" fontId="27" fillId="0" borderId="144" xfId="3" applyFont="1" applyFill="1" applyBorder="1" applyAlignment="1">
      <alignment horizontal="center" vertical="center"/>
    </xf>
    <xf numFmtId="183" fontId="15" fillId="0" borderId="82" xfId="6" applyNumberFormat="1" applyFont="1" applyFill="1" applyBorder="1" applyAlignment="1">
      <alignment horizontal="center" vertical="center" wrapText="1" shrinkToFit="1"/>
    </xf>
    <xf numFmtId="183" fontId="15" fillId="0" borderId="145" xfId="6" applyNumberFormat="1" applyFont="1" applyFill="1" applyBorder="1" applyAlignment="1">
      <alignment horizontal="center" vertical="center" wrapText="1" justifyLastLine="1"/>
    </xf>
    <xf numFmtId="183" fontId="15" fillId="0" borderId="144" xfId="6" applyNumberFormat="1" applyFont="1" applyFill="1" applyBorder="1" applyAlignment="1">
      <alignment horizontal="center" vertical="center" wrapText="1" justifyLastLine="1"/>
    </xf>
    <xf numFmtId="183" fontId="23" fillId="0" borderId="0" xfId="6" applyNumberFormat="1" applyFont="1" applyFill="1" applyBorder="1" applyAlignment="1">
      <alignment horizontal="center" vertical="center"/>
    </xf>
    <xf numFmtId="182" fontId="23" fillId="0" borderId="168" xfId="6" applyNumberFormat="1" applyFont="1" applyFill="1" applyBorder="1" applyAlignment="1">
      <alignment vertical="center"/>
    </xf>
    <xf numFmtId="182" fontId="23" fillId="0" borderId="0" xfId="6" applyNumberFormat="1" applyFont="1" applyFill="1" applyBorder="1" applyAlignment="1">
      <alignment horizontal="right" vertical="center"/>
    </xf>
    <xf numFmtId="182" fontId="23" fillId="0" borderId="0" xfId="6" applyNumberFormat="1" applyFont="1" applyFill="1" applyBorder="1" applyAlignment="1">
      <alignment vertical="center"/>
    </xf>
    <xf numFmtId="182" fontId="23" fillId="2" borderId="168" xfId="6" applyNumberFormat="1" applyFont="1" applyFill="1" applyBorder="1" applyAlignment="1">
      <alignment vertical="center"/>
    </xf>
    <xf numFmtId="182" fontId="23" fillId="2" borderId="0" xfId="6" applyNumberFormat="1" applyFont="1" applyFill="1" applyBorder="1" applyAlignment="1">
      <alignment horizontal="right" vertical="center"/>
    </xf>
    <xf numFmtId="182" fontId="23" fillId="2" borderId="0" xfId="6" applyNumberFormat="1" applyFont="1" applyFill="1" applyBorder="1" applyAlignment="1">
      <alignment vertical="center"/>
    </xf>
    <xf numFmtId="183" fontId="23" fillId="0" borderId="24" xfId="6" applyNumberFormat="1" applyFont="1" applyFill="1" applyBorder="1" applyAlignment="1">
      <alignment horizontal="center" vertical="center"/>
    </xf>
    <xf numFmtId="182" fontId="23" fillId="0" borderId="169" xfId="6" applyNumberFormat="1" applyFont="1" applyFill="1" applyBorder="1" applyAlignment="1">
      <alignment vertical="center"/>
    </xf>
    <xf numFmtId="182" fontId="23" fillId="0" borderId="24" xfId="6" applyNumberFormat="1" applyFont="1" applyFill="1" applyBorder="1" applyAlignment="1">
      <alignment horizontal="right" vertical="center"/>
    </xf>
    <xf numFmtId="182" fontId="23" fillId="0" borderId="24" xfId="6" applyNumberFormat="1" applyFont="1" applyFill="1" applyBorder="1" applyAlignment="1">
      <alignment vertical="center"/>
    </xf>
    <xf numFmtId="0" fontId="12" fillId="0" borderId="0" xfId="3" applyFont="1" applyFill="1" applyBorder="1" applyAlignment="1"/>
    <xf numFmtId="0" fontId="29" fillId="0" borderId="0" xfId="3" applyFont="1" applyFill="1"/>
    <xf numFmtId="0" fontId="11" fillId="0" borderId="24" xfId="3" applyFont="1" applyFill="1" applyBorder="1"/>
    <xf numFmtId="0" fontId="12" fillId="0" borderId="24" xfId="3" applyFont="1" applyFill="1" applyBorder="1"/>
    <xf numFmtId="0" fontId="29" fillId="0" borderId="24" xfId="3" applyFont="1" applyFill="1" applyBorder="1"/>
    <xf numFmtId="0" fontId="14" fillId="0" borderId="26" xfId="3" applyFont="1" applyFill="1" applyBorder="1" applyAlignment="1">
      <alignment vertical="center" wrapText="1"/>
    </xf>
    <xf numFmtId="0" fontId="14" fillId="0" borderId="138" xfId="3" applyFont="1" applyFill="1" applyBorder="1" applyAlignment="1">
      <alignment horizontal="right" vertical="center" wrapText="1"/>
    </xf>
    <xf numFmtId="0" fontId="14" fillId="0" borderId="66" xfId="3" applyFont="1" applyFill="1" applyBorder="1" applyAlignment="1">
      <alignment vertical="center" wrapText="1"/>
    </xf>
    <xf numFmtId="0" fontId="14" fillId="0" borderId="98" xfId="3" applyFont="1" applyFill="1" applyBorder="1" applyAlignment="1">
      <alignment vertical="center" wrapText="1"/>
    </xf>
    <xf numFmtId="0" fontId="14" fillId="0" borderId="147" xfId="3" applyFont="1" applyFill="1" applyBorder="1" applyAlignment="1">
      <alignment horizontal="center" vertical="center"/>
    </xf>
    <xf numFmtId="0" fontId="14" fillId="0" borderId="85" xfId="3" applyFont="1" applyFill="1" applyBorder="1" applyAlignment="1">
      <alignment horizontal="center" vertical="center"/>
    </xf>
    <xf numFmtId="0" fontId="14" fillId="0" borderId="148"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3" xfId="3" applyFont="1" applyFill="1" applyBorder="1" applyAlignment="1">
      <alignment horizontal="center" vertical="center"/>
    </xf>
    <xf numFmtId="182" fontId="23" fillId="0" borderId="0" xfId="3" applyNumberFormat="1" applyFont="1" applyFill="1" applyBorder="1" applyAlignment="1">
      <alignment horizontal="right" vertical="center"/>
    </xf>
    <xf numFmtId="182" fontId="23" fillId="0" borderId="0" xfId="3" applyNumberFormat="1" applyFont="1" applyFill="1" applyAlignment="1">
      <alignment horizontal="right" vertical="center"/>
    </xf>
    <xf numFmtId="182" fontId="23" fillId="0" borderId="0" xfId="3" applyNumberFormat="1" applyFont="1" applyFill="1" applyAlignment="1">
      <alignment vertical="center"/>
    </xf>
    <xf numFmtId="182" fontId="23" fillId="0" borderId="61" xfId="3" applyNumberFormat="1" applyFont="1" applyFill="1" applyBorder="1" applyAlignment="1">
      <alignment horizontal="right" vertical="center"/>
    </xf>
    <xf numFmtId="182" fontId="23" fillId="0" borderId="0" xfId="3" applyNumberFormat="1" applyFont="1" applyFill="1" applyBorder="1" applyAlignment="1">
      <alignment vertical="center"/>
    </xf>
    <xf numFmtId="182" fontId="12" fillId="0" borderId="0" xfId="2" applyNumberFormat="1" applyFont="1" applyFill="1" applyBorder="1" applyAlignment="1">
      <alignment vertical="center"/>
    </xf>
    <xf numFmtId="182" fontId="23" fillId="0" borderId="33" xfId="3" applyNumberFormat="1" applyFont="1" applyFill="1" applyBorder="1" applyAlignment="1">
      <alignment horizontal="right" vertical="center"/>
    </xf>
    <xf numFmtId="182" fontId="23" fillId="0" borderId="33" xfId="3" applyNumberFormat="1" applyFont="1" applyFill="1" applyBorder="1" applyAlignment="1">
      <alignment vertical="center"/>
    </xf>
    <xf numFmtId="182" fontId="23" fillId="2" borderId="0" xfId="3" applyNumberFormat="1" applyFont="1" applyFill="1" applyBorder="1" applyAlignment="1">
      <alignment vertical="center"/>
    </xf>
    <xf numFmtId="182" fontId="23" fillId="2" borderId="0" xfId="3" applyNumberFormat="1" applyFont="1" applyFill="1" applyBorder="1" applyAlignment="1">
      <alignment horizontal="right" vertical="center"/>
    </xf>
    <xf numFmtId="182" fontId="23" fillId="2" borderId="33" xfId="3" applyNumberFormat="1" applyFont="1" applyFill="1" applyBorder="1" applyAlignment="1">
      <alignment vertical="center"/>
    </xf>
    <xf numFmtId="182" fontId="23" fillId="0" borderId="24" xfId="3" applyNumberFormat="1" applyFont="1" applyFill="1" applyBorder="1" applyAlignment="1">
      <alignment vertical="center"/>
    </xf>
    <xf numFmtId="182" fontId="23" fillId="0" borderId="24" xfId="3" applyNumberFormat="1" applyFont="1" applyFill="1" applyBorder="1" applyAlignment="1">
      <alignment horizontal="right" vertical="center"/>
    </xf>
    <xf numFmtId="182" fontId="23" fillId="0" borderId="48" xfId="3" applyNumberFormat="1" applyFont="1" applyFill="1" applyBorder="1" applyAlignment="1">
      <alignment vertical="center"/>
    </xf>
    <xf numFmtId="0" fontId="23" fillId="0" borderId="0" xfId="3" applyNumberFormat="1" applyFont="1" applyFill="1" applyBorder="1" applyAlignment="1">
      <alignment horizontal="center" vertical="center"/>
    </xf>
    <xf numFmtId="180" fontId="23" fillId="0" borderId="0" xfId="3" applyNumberFormat="1" applyFont="1" applyFill="1" applyBorder="1" applyAlignment="1">
      <alignment horizontal="right" vertical="center"/>
    </xf>
    <xf numFmtId="180" fontId="23" fillId="0" borderId="0" xfId="3" applyNumberFormat="1" applyFont="1" applyFill="1" applyBorder="1" applyAlignment="1">
      <alignment horizontal="center" vertical="center"/>
    </xf>
    <xf numFmtId="184" fontId="12" fillId="0" borderId="0" xfId="2" applyNumberFormat="1" applyFont="1" applyFill="1" applyBorder="1" applyAlignment="1">
      <alignment horizontal="right" vertical="center"/>
    </xf>
    <xf numFmtId="184" fontId="23" fillId="0" borderId="0" xfId="2" applyNumberFormat="1" applyFont="1" applyFill="1" applyBorder="1" applyAlignment="1">
      <alignment vertical="center"/>
    </xf>
    <xf numFmtId="180" fontId="23" fillId="0" borderId="0" xfId="3" applyNumberFormat="1" applyFont="1" applyFill="1" applyBorder="1" applyAlignment="1">
      <alignment vertical="center"/>
    </xf>
    <xf numFmtId="38" fontId="12" fillId="0" borderId="0" xfId="3" applyNumberFormat="1" applyFont="1" applyFill="1" applyBorder="1" applyAlignment="1">
      <alignment vertical="center"/>
    </xf>
    <xf numFmtId="38" fontId="12" fillId="0" borderId="0" xfId="3" applyNumberFormat="1" applyFont="1" applyFill="1" applyBorder="1" applyAlignment="1">
      <alignment horizontal="right" vertical="center"/>
    </xf>
    <xf numFmtId="182" fontId="12" fillId="0" borderId="0" xfId="2" applyNumberFormat="1" applyFont="1" applyFill="1" applyBorder="1" applyAlignment="1">
      <alignment horizontal="right" vertical="center"/>
    </xf>
    <xf numFmtId="0" fontId="12" fillId="0" borderId="0" xfId="3" applyFont="1" applyFill="1" applyAlignment="1"/>
    <xf numFmtId="0" fontId="35" fillId="0" borderId="0" xfId="3" applyFont="1" applyFill="1" applyBorder="1"/>
    <xf numFmtId="0" fontId="14" fillId="0" borderId="0" xfId="3" applyFont="1" applyFill="1" applyBorder="1" applyAlignment="1">
      <alignment horizontal="right"/>
    </xf>
    <xf numFmtId="0" fontId="29" fillId="0" borderId="0" xfId="3" applyFont="1" applyFill="1" applyBorder="1" applyAlignment="1"/>
    <xf numFmtId="0" fontId="15" fillId="0" borderId="0" xfId="3" applyFont="1" applyFill="1" applyBorder="1" applyAlignment="1">
      <alignment horizontal="left"/>
    </xf>
    <xf numFmtId="0" fontId="15" fillId="0" borderId="0" xfId="3" applyFont="1" applyFill="1" applyBorder="1" applyAlignment="1">
      <alignment horizontal="right"/>
    </xf>
    <xf numFmtId="0" fontId="15" fillId="0" borderId="0" xfId="3" applyFont="1" applyFill="1" applyBorder="1" applyAlignment="1"/>
    <xf numFmtId="0" fontId="36" fillId="0" borderId="0" xfId="3" applyNumberFormat="1" applyFont="1" applyFill="1" applyAlignment="1">
      <alignment vertical="center"/>
    </xf>
    <xf numFmtId="0" fontId="37" fillId="0" borderId="0" xfId="3" applyNumberFormat="1" applyFont="1" applyFill="1" applyAlignment="1">
      <alignment vertical="center"/>
    </xf>
    <xf numFmtId="0" fontId="38" fillId="0" borderId="0" xfId="3" applyNumberFormat="1" applyFont="1" applyFill="1" applyAlignment="1">
      <alignment vertical="center"/>
    </xf>
    <xf numFmtId="0" fontId="39" fillId="0" borderId="24" xfId="3" applyNumberFormat="1" applyFont="1" applyFill="1" applyBorder="1" applyAlignment="1">
      <alignment vertical="center"/>
    </xf>
    <xf numFmtId="0" fontId="37" fillId="0" borderId="24" xfId="3" applyNumberFormat="1" applyFont="1" applyFill="1" applyBorder="1" applyAlignment="1">
      <alignment vertical="center"/>
    </xf>
    <xf numFmtId="0" fontId="38" fillId="0" borderId="24" xfId="3" applyNumberFormat="1" applyFont="1" applyFill="1" applyBorder="1" applyAlignment="1">
      <alignment vertical="center"/>
    </xf>
    <xf numFmtId="0" fontId="15" fillId="0" borderId="24" xfId="3" applyFont="1" applyFill="1" applyBorder="1"/>
    <xf numFmtId="0" fontId="15" fillId="0" borderId="24" xfId="3" applyFont="1" applyFill="1" applyBorder="1" applyAlignment="1">
      <alignment horizontal="right"/>
    </xf>
    <xf numFmtId="0" fontId="23" fillId="0" borderId="0" xfId="3" applyNumberFormat="1" applyFont="1" applyFill="1" applyBorder="1" applyAlignment="1">
      <alignment horizontal="right" vertical="center"/>
    </xf>
    <xf numFmtId="0" fontId="23" fillId="0" borderId="98" xfId="3" applyNumberFormat="1" applyFont="1" applyFill="1" applyBorder="1" applyAlignment="1">
      <alignment horizontal="center" vertical="center"/>
    </xf>
    <xf numFmtId="0" fontId="23" fillId="0" borderId="85" xfId="3" applyNumberFormat="1" applyFont="1" applyFill="1" applyBorder="1" applyAlignment="1">
      <alignment horizontal="center" vertical="center"/>
    </xf>
    <xf numFmtId="0" fontId="23" fillId="0" borderId="148" xfId="3" applyNumberFormat="1" applyFont="1" applyFill="1" applyBorder="1" applyAlignment="1">
      <alignment horizontal="center" vertical="center"/>
    </xf>
    <xf numFmtId="180" fontId="23" fillId="0" borderId="18" xfId="3" applyNumberFormat="1" applyFont="1" applyFill="1" applyBorder="1" applyAlignment="1">
      <alignment horizontal="right" vertical="center"/>
    </xf>
    <xf numFmtId="180" fontId="23" fillId="0" borderId="62" xfId="3" applyNumberFormat="1" applyFont="1" applyFill="1" applyBorder="1" applyAlignment="1">
      <alignment horizontal="right" vertical="center"/>
    </xf>
    <xf numFmtId="180" fontId="23" fillId="0" borderId="33"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shrinkToFit="1"/>
    </xf>
    <xf numFmtId="185" fontId="12" fillId="0" borderId="0" xfId="3" applyNumberFormat="1" applyFont="1" applyFill="1" applyAlignment="1">
      <alignment vertical="center"/>
    </xf>
    <xf numFmtId="184" fontId="12" fillId="0" borderId="0" xfId="2" applyNumberFormat="1" applyFont="1" applyFill="1" applyBorder="1" applyAlignment="1">
      <alignment vertical="center"/>
    </xf>
    <xf numFmtId="0" fontId="23" fillId="0" borderId="0" xfId="3" quotePrefix="1" applyNumberFormat="1" applyFont="1" applyFill="1" applyBorder="1" applyAlignment="1">
      <alignment horizontal="center" vertical="center"/>
    </xf>
    <xf numFmtId="185" fontId="12" fillId="0" borderId="0" xfId="3" applyNumberFormat="1" applyFont="1" applyFill="1" applyBorder="1" applyAlignment="1">
      <alignment vertical="center"/>
    </xf>
    <xf numFmtId="184" fontId="12" fillId="0" borderId="33" xfId="2" applyNumberFormat="1" applyFont="1" applyFill="1" applyBorder="1" applyAlignment="1">
      <alignment horizontal="right" vertical="center"/>
    </xf>
    <xf numFmtId="0" fontId="14" fillId="0" borderId="0" xfId="3" applyFont="1" applyFill="1" applyBorder="1" applyAlignment="1"/>
    <xf numFmtId="0" fontId="23" fillId="0" borderId="24" xfId="3" applyNumberFormat="1" applyFont="1" applyFill="1" applyBorder="1" applyAlignment="1">
      <alignment horizontal="center" vertical="center"/>
    </xf>
    <xf numFmtId="180" fontId="23" fillId="0" borderId="25" xfId="3" applyNumberFormat="1" applyFont="1" applyFill="1" applyBorder="1" applyAlignment="1">
      <alignment horizontal="right" vertical="center"/>
    </xf>
    <xf numFmtId="180" fontId="23" fillId="0" borderId="24" xfId="3" applyNumberFormat="1" applyFont="1" applyFill="1" applyBorder="1" applyAlignment="1">
      <alignment horizontal="right" vertical="center"/>
    </xf>
    <xf numFmtId="180" fontId="23" fillId="0" borderId="24" xfId="3" applyNumberFormat="1" applyFont="1" applyFill="1" applyBorder="1" applyAlignment="1">
      <alignment horizontal="center" vertical="center"/>
    </xf>
    <xf numFmtId="184" fontId="12" fillId="0" borderId="24" xfId="2" applyNumberFormat="1" applyFont="1" applyFill="1" applyBorder="1" applyAlignment="1">
      <alignment horizontal="right" vertical="center"/>
    </xf>
    <xf numFmtId="184" fontId="12" fillId="0" borderId="48" xfId="2" applyNumberFormat="1" applyFont="1" applyFill="1" applyBorder="1" applyAlignment="1">
      <alignment horizontal="right" vertical="center"/>
    </xf>
    <xf numFmtId="184" fontId="23" fillId="0" borderId="24" xfId="2" applyNumberFormat="1" applyFont="1" applyFill="1" applyBorder="1" applyAlignment="1">
      <alignment vertical="center"/>
    </xf>
    <xf numFmtId="180" fontId="23" fillId="0" borderId="24" xfId="3" applyNumberFormat="1" applyFont="1" applyFill="1" applyBorder="1" applyAlignment="1">
      <alignment vertical="center"/>
    </xf>
    <xf numFmtId="0" fontId="14" fillId="0" borderId="0" xfId="3" applyFont="1" applyFill="1" applyBorder="1" applyAlignment="1">
      <alignment vertical="center"/>
    </xf>
    <xf numFmtId="0" fontId="12" fillId="0" borderId="0" xfId="3" applyFont="1" applyFill="1" applyBorder="1" applyAlignment="1">
      <alignment vertical="center" wrapText="1"/>
    </xf>
    <xf numFmtId="0" fontId="35" fillId="0" borderId="0" xfId="3" applyFont="1" applyFill="1" applyAlignment="1">
      <alignment horizontal="left"/>
    </xf>
    <xf numFmtId="0" fontId="11" fillId="0" borderId="0" xfId="3" applyFont="1" applyFill="1" applyAlignment="1">
      <alignment horizontal="left"/>
    </xf>
    <xf numFmtId="0" fontId="35" fillId="0" borderId="0" xfId="3" applyFont="1" applyFill="1" applyAlignment="1"/>
    <xf numFmtId="0" fontId="11" fillId="0" borderId="0" xfId="3" applyFont="1" applyFill="1" applyAlignment="1">
      <alignment horizontal="center"/>
    </xf>
    <xf numFmtId="0" fontId="12" fillId="0" borderId="33" xfId="3" applyFont="1" applyFill="1" applyBorder="1" applyAlignment="1">
      <alignment horizontal="center"/>
    </xf>
    <xf numFmtId="38" fontId="12" fillId="0" borderId="18" xfId="2" applyFont="1" applyFill="1" applyBorder="1" applyAlignment="1">
      <alignment horizontal="right"/>
    </xf>
    <xf numFmtId="0" fontId="12" fillId="0" borderId="48" xfId="3" applyFont="1" applyFill="1" applyBorder="1" applyAlignment="1">
      <alignment horizontal="center"/>
    </xf>
    <xf numFmtId="38" fontId="12" fillId="0" borderId="25" xfId="2" applyFont="1" applyFill="1" applyBorder="1" applyAlignment="1">
      <alignment horizontal="right"/>
    </xf>
    <xf numFmtId="0" fontId="15" fillId="0" borderId="26" xfId="3" applyFont="1" applyFill="1" applyBorder="1" applyAlignment="1">
      <alignment vertical="top"/>
    </xf>
    <xf numFmtId="0" fontId="15" fillId="0" borderId="0" xfId="3" applyFont="1" applyFill="1" applyBorder="1" applyAlignment="1">
      <alignment vertical="top"/>
    </xf>
    <xf numFmtId="0" fontId="15" fillId="0" borderId="0" xfId="3" applyFont="1" applyFill="1" applyBorder="1" applyAlignment="1">
      <alignment horizontal="center" vertical="top" wrapText="1"/>
    </xf>
    <xf numFmtId="0" fontId="23" fillId="0" borderId="145" xfId="3" applyNumberFormat="1" applyFont="1" applyFill="1" applyBorder="1" applyAlignment="1">
      <alignment horizontal="center" vertical="center"/>
    </xf>
    <xf numFmtId="180" fontId="23" fillId="0" borderId="33" xfId="3" applyNumberFormat="1" applyFont="1" applyFill="1" applyBorder="1" applyAlignment="1">
      <alignment horizontal="right" vertical="center"/>
    </xf>
    <xf numFmtId="0" fontId="23" fillId="0" borderId="24" xfId="3" applyNumberFormat="1" applyFont="1" applyFill="1" applyBorder="1" applyAlignment="1">
      <alignment horizontal="center" vertical="center" shrinkToFit="1"/>
    </xf>
    <xf numFmtId="180" fontId="23" fillId="0" borderId="48" xfId="3" applyNumberFormat="1" applyFont="1" applyFill="1" applyBorder="1" applyAlignment="1">
      <alignment horizontal="right" vertical="center"/>
    </xf>
    <xf numFmtId="185" fontId="12" fillId="0" borderId="25" xfId="3" applyNumberFormat="1" applyFont="1" applyFill="1" applyBorder="1" applyAlignment="1">
      <alignment horizontal="right" vertical="center"/>
    </xf>
    <xf numFmtId="0" fontId="15" fillId="0" borderId="0" xfId="3" applyFont="1" applyFill="1" applyAlignment="1">
      <alignment vertical="top"/>
    </xf>
    <xf numFmtId="0" fontId="11" fillId="0" borderId="0" xfId="3" applyFont="1" applyFill="1" applyBorder="1" applyAlignment="1">
      <alignment vertical="center"/>
    </xf>
    <xf numFmtId="0" fontId="12" fillId="0" borderId="24" xfId="3" applyFont="1" applyFill="1" applyBorder="1" applyAlignment="1"/>
    <xf numFmtId="0" fontId="12" fillId="0" borderId="144" xfId="3" applyFont="1" applyFill="1" applyBorder="1" applyAlignment="1">
      <alignment horizontal="center" vertical="center"/>
    </xf>
    <xf numFmtId="0" fontId="12" fillId="0" borderId="0" xfId="3" applyFont="1" applyFill="1" applyBorder="1" applyAlignment="1">
      <alignment vertical="center"/>
    </xf>
    <xf numFmtId="0" fontId="12" fillId="0" borderId="13" xfId="3" applyFont="1" applyFill="1" applyBorder="1" applyAlignment="1">
      <alignment horizontal="center" vertical="center"/>
    </xf>
    <xf numFmtId="0" fontId="12" fillId="0" borderId="85" xfId="3" applyFont="1" applyFill="1" applyBorder="1" applyAlignment="1">
      <alignment horizontal="center" vertical="center"/>
    </xf>
    <xf numFmtId="0" fontId="12" fillId="0" borderId="148" xfId="3" applyFont="1" applyFill="1" applyBorder="1" applyAlignment="1">
      <alignment horizontal="center" vertical="center"/>
    </xf>
    <xf numFmtId="0" fontId="12" fillId="0" borderId="56" xfId="3" applyFont="1" applyFill="1" applyBorder="1" applyAlignment="1">
      <alignment horizontal="distributed" vertical="center"/>
    </xf>
    <xf numFmtId="3" fontId="12" fillId="0" borderId="51" xfId="3" applyNumberFormat="1" applyFont="1" applyFill="1" applyBorder="1" applyAlignment="1">
      <alignment vertical="center"/>
    </xf>
    <xf numFmtId="38" fontId="12" fillId="0" borderId="51" xfId="3" applyNumberFormat="1" applyFont="1" applyFill="1" applyBorder="1" applyAlignment="1">
      <alignment vertical="center"/>
    </xf>
    <xf numFmtId="182" fontId="12" fillId="0" borderId="62" xfId="2" applyNumberFormat="1" applyFont="1" applyFill="1" applyBorder="1" applyAlignment="1">
      <alignment vertical="center"/>
    </xf>
    <xf numFmtId="182" fontId="12" fillId="0" borderId="62" xfId="3" applyNumberFormat="1" applyFont="1" applyFill="1" applyBorder="1" applyAlignment="1">
      <alignment vertical="center"/>
    </xf>
    <xf numFmtId="0" fontId="12" fillId="0" borderId="17" xfId="3" applyFont="1" applyFill="1" applyBorder="1" applyAlignment="1">
      <alignment horizontal="distributed" vertical="center"/>
    </xf>
    <xf numFmtId="0" fontId="12" fillId="0" borderId="18" xfId="3" applyFont="1" applyFill="1" applyBorder="1" applyAlignment="1">
      <alignment vertical="center"/>
    </xf>
    <xf numFmtId="38" fontId="12" fillId="0" borderId="0" xfId="3" applyNumberFormat="1" applyFont="1" applyFill="1" applyAlignment="1">
      <alignment vertical="center"/>
    </xf>
    <xf numFmtId="182" fontId="12" fillId="0" borderId="0" xfId="2" applyNumberFormat="1" applyFont="1" applyFill="1" applyAlignment="1">
      <alignment vertical="center"/>
    </xf>
    <xf numFmtId="0" fontId="12" fillId="0" borderId="171" xfId="3" applyFont="1" applyFill="1" applyBorder="1" applyAlignment="1">
      <alignment horizontal="distributed" vertical="center"/>
    </xf>
    <xf numFmtId="0" fontId="12" fillId="0" borderId="171" xfId="3" applyFont="1" applyFill="1" applyBorder="1" applyAlignment="1">
      <alignment vertical="center"/>
    </xf>
    <xf numFmtId="38" fontId="12" fillId="0" borderId="65" xfId="3" applyNumberFormat="1" applyFont="1" applyFill="1" applyBorder="1" applyAlignment="1">
      <alignment vertical="center"/>
    </xf>
    <xf numFmtId="182" fontId="12" fillId="0" borderId="65" xfId="2" applyNumberFormat="1" applyFont="1" applyFill="1" applyBorder="1" applyAlignment="1">
      <alignment vertical="center"/>
    </xf>
    <xf numFmtId="182" fontId="12" fillId="0" borderId="65" xfId="3" applyNumberFormat="1" applyFont="1" applyFill="1" applyBorder="1" applyAlignment="1">
      <alignment vertical="center"/>
    </xf>
    <xf numFmtId="0" fontId="12" fillId="0" borderId="172" xfId="3" applyFont="1" applyFill="1" applyBorder="1" applyAlignment="1">
      <alignment horizontal="right" vertical="center"/>
    </xf>
    <xf numFmtId="0" fontId="12" fillId="0" borderId="149" xfId="3" applyFont="1" applyFill="1" applyBorder="1" applyAlignment="1">
      <alignment horizontal="right" vertical="center"/>
    </xf>
    <xf numFmtId="0" fontId="12" fillId="0" borderId="156" xfId="3" applyFont="1" applyFill="1" applyBorder="1" applyAlignment="1">
      <alignment horizontal="right" vertical="center"/>
    </xf>
    <xf numFmtId="3" fontId="12" fillId="0" borderId="173" xfId="3" applyNumberFormat="1" applyFont="1" applyFill="1" applyBorder="1" applyAlignment="1">
      <alignment vertical="center"/>
    </xf>
    <xf numFmtId="3" fontId="12" fillId="0" borderId="152" xfId="3" applyNumberFormat="1" applyFont="1" applyFill="1" applyBorder="1" applyAlignment="1">
      <alignment vertical="center"/>
    </xf>
    <xf numFmtId="38" fontId="12" fillId="0" borderId="163" xfId="3" applyNumberFormat="1" applyFont="1" applyFill="1" applyBorder="1" applyAlignment="1">
      <alignment vertical="center"/>
    </xf>
    <xf numFmtId="38" fontId="12" fillId="0" borderId="152" xfId="3" applyNumberFormat="1" applyFont="1" applyFill="1" applyBorder="1" applyAlignment="1">
      <alignment vertical="center"/>
    </xf>
    <xf numFmtId="182" fontId="12" fillId="0" borderId="152" xfId="3" applyNumberFormat="1" applyFont="1" applyFill="1" applyBorder="1" applyAlignment="1">
      <alignment vertical="center"/>
    </xf>
    <xf numFmtId="182" fontId="23" fillId="0" borderId="61" xfId="3" applyNumberFormat="1" applyFont="1" applyFill="1" applyBorder="1" applyAlignment="1">
      <alignment vertical="center"/>
    </xf>
    <xf numFmtId="182" fontId="23" fillId="0" borderId="49" xfId="3" applyNumberFormat="1" applyFont="1" applyFill="1" applyBorder="1" applyAlignment="1">
      <alignment vertical="center"/>
    </xf>
    <xf numFmtId="182" fontId="23" fillId="0" borderId="105" xfId="3" applyNumberFormat="1" applyFont="1" applyFill="1" applyBorder="1" applyAlignment="1">
      <alignment vertical="center"/>
    </xf>
    <xf numFmtId="0" fontId="11" fillId="0" borderId="0" xfId="3" applyFont="1" applyFill="1" applyBorder="1" applyAlignment="1"/>
    <xf numFmtId="0" fontId="23" fillId="0" borderId="26" xfId="3" applyFont="1" applyFill="1" applyBorder="1" applyAlignment="1">
      <alignment horizontal="right" vertical="center"/>
    </xf>
    <xf numFmtId="0" fontId="23" fillId="0" borderId="85" xfId="3" applyFont="1" applyFill="1" applyBorder="1" applyAlignment="1">
      <alignment horizontal="center" vertical="center"/>
    </xf>
    <xf numFmtId="0" fontId="23" fillId="0" borderId="148" xfId="3" applyFont="1" applyFill="1" applyBorder="1" applyAlignment="1">
      <alignment horizontal="center" vertical="center"/>
    </xf>
    <xf numFmtId="0" fontId="12" fillId="0" borderId="180" xfId="3" applyFont="1" applyFill="1" applyBorder="1" applyAlignment="1">
      <alignment horizontal="center" vertical="center"/>
    </xf>
    <xf numFmtId="180" fontId="12" fillId="0" borderId="62" xfId="3" applyNumberFormat="1" applyFont="1" applyFill="1" applyBorder="1" applyAlignment="1">
      <alignment vertical="center"/>
    </xf>
    <xf numFmtId="180" fontId="12" fillId="0" borderId="0" xfId="3" applyNumberFormat="1" applyFont="1" applyFill="1" applyBorder="1" applyAlignment="1">
      <alignment vertical="center"/>
    </xf>
    <xf numFmtId="0" fontId="12" fillId="0" borderId="181" xfId="3" applyFont="1" applyFill="1" applyBorder="1" applyAlignment="1">
      <alignment horizontal="center" vertical="center" shrinkToFit="1"/>
    </xf>
    <xf numFmtId="180" fontId="12" fillId="0" borderId="36" xfId="3" applyNumberFormat="1" applyFont="1" applyFill="1" applyBorder="1" applyAlignment="1">
      <alignment vertical="center"/>
    </xf>
    <xf numFmtId="0" fontId="12" fillId="0" borderId="170" xfId="3" applyFont="1" applyFill="1" applyBorder="1" applyAlignment="1">
      <alignment horizontal="center" vertical="center" shrinkToFit="1"/>
    </xf>
    <xf numFmtId="180" fontId="12" fillId="0" borderId="66" xfId="3" applyNumberFormat="1" applyFont="1" applyFill="1" applyBorder="1" applyAlignment="1">
      <alignment vertical="center"/>
    </xf>
    <xf numFmtId="180" fontId="12" fillId="0" borderId="65" xfId="3" applyNumberFormat="1" applyFont="1" applyFill="1" applyBorder="1" applyAlignment="1">
      <alignment vertical="center"/>
    </xf>
    <xf numFmtId="180" fontId="12" fillId="0" borderId="149" xfId="3" applyNumberFormat="1" applyFont="1" applyFill="1" applyBorder="1" applyAlignment="1">
      <alignment vertical="center"/>
    </xf>
    <xf numFmtId="180" fontId="12" fillId="0" borderId="24" xfId="3" applyNumberFormat="1" applyFont="1" applyFill="1" applyBorder="1" applyAlignment="1">
      <alignment vertical="center"/>
    </xf>
    <xf numFmtId="0" fontId="29" fillId="0" borderId="24" xfId="3" applyFont="1" applyFill="1" applyBorder="1" applyAlignment="1">
      <alignment vertical="center"/>
    </xf>
    <xf numFmtId="0" fontId="15" fillId="0" borderId="0" xfId="3" applyFont="1" applyFill="1" applyBorder="1" applyAlignment="1">
      <alignment horizontal="right" vertical="center"/>
    </xf>
    <xf numFmtId="0" fontId="23" fillId="0" borderId="33" xfId="3" applyFont="1" applyFill="1" applyBorder="1" applyAlignment="1">
      <alignment horizontal="center" vertical="center"/>
    </xf>
    <xf numFmtId="182" fontId="23" fillId="0" borderId="18" xfId="3" applyNumberFormat="1" applyFont="1" applyFill="1" applyBorder="1" applyAlignment="1">
      <alignment horizontal="right" vertical="center"/>
    </xf>
    <xf numFmtId="182" fontId="31" fillId="0" borderId="18" xfId="3" applyNumberFormat="1" applyFont="1" applyFill="1" applyBorder="1" applyAlignment="1">
      <alignment horizontal="right" vertical="center"/>
    </xf>
    <xf numFmtId="182" fontId="31" fillId="0" borderId="0" xfId="3" applyNumberFormat="1" applyFont="1" applyFill="1" applyBorder="1" applyAlignment="1">
      <alignment horizontal="right" vertical="center"/>
    </xf>
    <xf numFmtId="0" fontId="23" fillId="0" borderId="185" xfId="3" applyFont="1" applyFill="1" applyBorder="1" applyAlignment="1">
      <alignment horizontal="center" vertical="center"/>
    </xf>
    <xf numFmtId="182" fontId="23" fillId="0" borderId="19" xfId="3" applyNumberFormat="1" applyFont="1" applyFill="1" applyBorder="1" applyAlignment="1">
      <alignment horizontal="right" vertical="center"/>
    </xf>
    <xf numFmtId="182" fontId="31" fillId="0" borderId="19" xfId="3" applyNumberFormat="1" applyFont="1" applyFill="1" applyBorder="1" applyAlignment="1">
      <alignment horizontal="right" vertical="center"/>
    </xf>
    <xf numFmtId="0" fontId="23" fillId="0" borderId="186" xfId="3" applyFont="1" applyFill="1" applyBorder="1" applyAlignment="1">
      <alignment horizontal="center" vertical="center"/>
    </xf>
    <xf numFmtId="182" fontId="23" fillId="0" borderId="187" xfId="3" applyNumberFormat="1" applyFont="1" applyFill="1" applyBorder="1" applyAlignment="1">
      <alignment horizontal="right" vertical="center"/>
    </xf>
    <xf numFmtId="182" fontId="23" fillId="0" borderId="188" xfId="3" applyNumberFormat="1" applyFont="1" applyFill="1" applyBorder="1" applyAlignment="1">
      <alignment horizontal="right" vertical="center"/>
    </xf>
    <xf numFmtId="182" fontId="31" fillId="0" borderId="187" xfId="3" applyNumberFormat="1" applyFont="1" applyFill="1" applyBorder="1" applyAlignment="1">
      <alignment horizontal="right" vertical="center"/>
    </xf>
    <xf numFmtId="182" fontId="31" fillId="0" borderId="188" xfId="3" applyNumberFormat="1" applyFont="1" applyFill="1" applyBorder="1" applyAlignment="1">
      <alignment horizontal="right" vertical="center"/>
    </xf>
    <xf numFmtId="0" fontId="23" fillId="0" borderId="48" xfId="3" applyFont="1" applyFill="1" applyBorder="1" applyAlignment="1">
      <alignment horizontal="center" vertical="center"/>
    </xf>
    <xf numFmtId="182" fontId="23" fillId="0" borderId="25" xfId="3" applyNumberFormat="1" applyFont="1" applyFill="1" applyBorder="1" applyAlignment="1">
      <alignment horizontal="right" vertical="center"/>
    </xf>
    <xf numFmtId="182" fontId="29" fillId="0" borderId="0" xfId="3" applyNumberFormat="1" applyFont="1" applyFill="1" applyAlignment="1">
      <alignment vertical="center"/>
    </xf>
    <xf numFmtId="0" fontId="39" fillId="0" borderId="0" xfId="3" applyNumberFormat="1" applyFont="1" applyFill="1" applyAlignment="1">
      <alignment vertical="center"/>
    </xf>
    <xf numFmtId="0" fontId="23" fillId="0" borderId="0" xfId="3" applyFont="1" applyFill="1" applyBorder="1"/>
    <xf numFmtId="0" fontId="23" fillId="0" borderId="98" xfId="3" applyNumberFormat="1" applyFont="1" applyFill="1" applyBorder="1" applyAlignment="1">
      <alignment vertical="center"/>
    </xf>
    <xf numFmtId="0" fontId="23" fillId="0" borderId="0" xfId="3" applyFont="1" applyFill="1"/>
    <xf numFmtId="0" fontId="23" fillId="0" borderId="0" xfId="3" applyFont="1" applyFill="1" applyAlignment="1">
      <alignment vertical="center"/>
    </xf>
    <xf numFmtId="180" fontId="23" fillId="2" borderId="18" xfId="3" applyNumberFormat="1" applyFont="1" applyFill="1" applyBorder="1" applyAlignment="1">
      <alignment horizontal="right" vertical="center"/>
    </xf>
    <xf numFmtId="180" fontId="23" fillId="2" borderId="0" xfId="3" applyNumberFormat="1" applyFont="1" applyFill="1" applyBorder="1" applyAlignment="1">
      <alignment horizontal="right" vertical="center"/>
    </xf>
    <xf numFmtId="180" fontId="23" fillId="2" borderId="33" xfId="3" applyNumberFormat="1" applyFont="1" applyFill="1" applyBorder="1" applyAlignment="1">
      <alignment horizontal="right" vertical="center"/>
    </xf>
    <xf numFmtId="0" fontId="15" fillId="0" borderId="0" xfId="3" applyFont="1" applyFill="1" applyAlignment="1">
      <alignment horizontal="right" vertical="top"/>
    </xf>
    <xf numFmtId="0" fontId="23" fillId="0" borderId="26" xfId="3" applyNumberFormat="1" applyFont="1" applyFill="1" applyBorder="1" applyAlignment="1">
      <alignment horizontal="right" vertical="center"/>
    </xf>
    <xf numFmtId="180" fontId="23" fillId="0" borderId="18" xfId="3" applyNumberFormat="1" applyFont="1" applyFill="1" applyBorder="1" applyAlignment="1">
      <alignment vertical="center"/>
    </xf>
    <xf numFmtId="180" fontId="23" fillId="0" borderId="33" xfId="3" applyNumberFormat="1" applyFont="1" applyFill="1" applyBorder="1" applyAlignment="1">
      <alignment vertical="center"/>
    </xf>
    <xf numFmtId="180" fontId="23" fillId="2" borderId="18" xfId="3" applyNumberFormat="1" applyFont="1" applyFill="1" applyBorder="1" applyAlignment="1">
      <alignment vertical="center"/>
    </xf>
    <xf numFmtId="180" fontId="23" fillId="2" borderId="0" xfId="3" applyNumberFormat="1" applyFont="1" applyFill="1" applyBorder="1" applyAlignment="1">
      <alignment vertical="center"/>
    </xf>
    <xf numFmtId="180" fontId="23" fillId="2" borderId="33" xfId="3" applyNumberFormat="1" applyFont="1" applyFill="1" applyBorder="1" applyAlignment="1">
      <alignment vertical="center"/>
    </xf>
    <xf numFmtId="180" fontId="23" fillId="0" borderId="25" xfId="3" applyNumberFormat="1" applyFont="1" applyFill="1" applyBorder="1" applyAlignment="1">
      <alignment vertical="center"/>
    </xf>
    <xf numFmtId="180" fontId="23" fillId="0" borderId="48" xfId="3" applyNumberFormat="1" applyFont="1" applyFill="1" applyBorder="1" applyAlignment="1">
      <alignment vertical="center"/>
    </xf>
    <xf numFmtId="0" fontId="37" fillId="0" borderId="0" xfId="3" applyNumberFormat="1" applyFont="1" applyFill="1" applyBorder="1" applyAlignment="1">
      <alignment vertical="center"/>
    </xf>
    <xf numFmtId="0" fontId="38" fillId="0" borderId="0" xfId="3" applyNumberFormat="1" applyFont="1" applyFill="1" applyBorder="1" applyAlignment="1">
      <alignment vertical="center"/>
    </xf>
    <xf numFmtId="0" fontId="23" fillId="0" borderId="61" xfId="3" applyNumberFormat="1" applyFont="1" applyFill="1" applyBorder="1" applyAlignment="1">
      <alignment horizontal="center" vertical="center"/>
    </xf>
    <xf numFmtId="38" fontId="23" fillId="0" borderId="0" xfId="2" applyFont="1" applyFill="1" applyBorder="1" applyAlignment="1">
      <alignment horizontal="left" vertical="center" indent="2"/>
    </xf>
    <xf numFmtId="38" fontId="23" fillId="0" borderId="0" xfId="2" applyFont="1" applyFill="1" applyBorder="1" applyAlignment="1">
      <alignment horizontal="left" vertical="center" indent="1"/>
    </xf>
    <xf numFmtId="0" fontId="23" fillId="0" borderId="33" xfId="3" applyNumberFormat="1" applyFont="1" applyFill="1" applyBorder="1" applyAlignment="1">
      <alignment horizontal="center" vertical="center"/>
    </xf>
    <xf numFmtId="38" fontId="22" fillId="0" borderId="0" xfId="2" applyFont="1" applyBorder="1" applyAlignment="1">
      <alignment horizontal="left" vertical="center" indent="2"/>
    </xf>
    <xf numFmtId="38" fontId="22" fillId="0" borderId="0" xfId="2" applyFont="1" applyBorder="1" applyAlignment="1">
      <alignment horizontal="left" vertical="center" indent="1"/>
    </xf>
    <xf numFmtId="38" fontId="23" fillId="2" borderId="0" xfId="2" applyFont="1" applyFill="1" applyBorder="1" applyAlignment="1">
      <alignment horizontal="left" vertical="center" indent="2"/>
    </xf>
    <xf numFmtId="38" fontId="23" fillId="2" borderId="0" xfId="2" applyFont="1" applyFill="1" applyBorder="1" applyAlignment="1">
      <alignment horizontal="left" vertical="center" indent="1"/>
    </xf>
    <xf numFmtId="0" fontId="23" fillId="0" borderId="48" xfId="3" applyNumberFormat="1" applyFont="1" applyFill="1" applyBorder="1" applyAlignment="1">
      <alignment horizontal="center" vertical="center"/>
    </xf>
    <xf numFmtId="38" fontId="23" fillId="0" borderId="24" xfId="2" applyFont="1" applyFill="1" applyBorder="1" applyAlignment="1">
      <alignment horizontal="left" vertical="center" indent="2"/>
    </xf>
    <xf numFmtId="38" fontId="23" fillId="0" borderId="24" xfId="2" applyFont="1" applyFill="1" applyBorder="1" applyAlignment="1">
      <alignment horizontal="left" vertical="center" indent="1"/>
    </xf>
    <xf numFmtId="0" fontId="12" fillId="0" borderId="24" xfId="3" applyFont="1" applyFill="1" applyBorder="1" applyAlignment="1">
      <alignment vertical="center"/>
    </xf>
    <xf numFmtId="0" fontId="12" fillId="0" borderId="26" xfId="3" applyFont="1" applyFill="1" applyBorder="1" applyAlignment="1">
      <alignment horizontal="center" vertical="center"/>
    </xf>
    <xf numFmtId="0" fontId="12" fillId="0" borderId="30" xfId="3" applyFont="1" applyFill="1" applyBorder="1" applyAlignment="1">
      <alignment horizontal="center" vertical="center"/>
    </xf>
    <xf numFmtId="182" fontId="12" fillId="0" borderId="0" xfId="3" applyNumberFormat="1" applyFont="1" applyFill="1" applyBorder="1" applyAlignment="1">
      <alignment horizontal="center" vertical="center"/>
    </xf>
    <xf numFmtId="182" fontId="12" fillId="0" borderId="18" xfId="3" applyNumberFormat="1" applyFont="1" applyFill="1" applyBorder="1" applyAlignment="1">
      <alignment horizontal="right" vertical="center"/>
    </xf>
    <xf numFmtId="182" fontId="12" fillId="0" borderId="0" xfId="3" applyNumberFormat="1" applyFont="1" applyFill="1" applyBorder="1" applyAlignment="1">
      <alignment horizontal="right" vertical="center"/>
    </xf>
    <xf numFmtId="182" fontId="12" fillId="0" borderId="33" xfId="3" applyNumberFormat="1" applyFont="1" applyFill="1" applyBorder="1" applyAlignment="1">
      <alignment horizontal="right" vertical="center"/>
    </xf>
    <xf numFmtId="182" fontId="12" fillId="2" borderId="18" xfId="3" applyNumberFormat="1" applyFont="1" applyFill="1" applyBorder="1" applyAlignment="1">
      <alignment horizontal="right" vertical="center"/>
    </xf>
    <xf numFmtId="182" fontId="12" fillId="2" borderId="0" xfId="3" applyNumberFormat="1" applyFont="1" applyFill="1" applyBorder="1" applyAlignment="1">
      <alignment horizontal="right" vertical="center"/>
    </xf>
    <xf numFmtId="0" fontId="12" fillId="2" borderId="0" xfId="3" applyFont="1" applyFill="1" applyBorder="1" applyAlignment="1">
      <alignment vertical="center"/>
    </xf>
    <xf numFmtId="182" fontId="12" fillId="2" borderId="33" xfId="3" applyNumberFormat="1" applyFont="1" applyFill="1" applyBorder="1" applyAlignment="1">
      <alignment horizontal="right" vertical="center"/>
    </xf>
    <xf numFmtId="182" fontId="12" fillId="0" borderId="24" xfId="3" applyNumberFormat="1" applyFont="1" applyFill="1" applyBorder="1" applyAlignment="1">
      <alignment horizontal="center" vertical="center"/>
    </xf>
    <xf numFmtId="182" fontId="12" fillId="0" borderId="25" xfId="3" applyNumberFormat="1" applyFont="1" applyFill="1" applyBorder="1" applyAlignment="1">
      <alignment horizontal="right" vertical="center"/>
    </xf>
    <xf numFmtId="182" fontId="12" fillId="0" borderId="24" xfId="3" applyNumberFormat="1" applyFont="1" applyFill="1" applyBorder="1" applyAlignment="1">
      <alignment horizontal="right" vertical="center"/>
    </xf>
    <xf numFmtId="182" fontId="12" fillId="0" borderId="48" xfId="3" applyNumberFormat="1" applyFont="1" applyFill="1" applyBorder="1" applyAlignment="1">
      <alignment horizontal="right" vertical="center"/>
    </xf>
    <xf numFmtId="0" fontId="12" fillId="0" borderId="1" xfId="3" applyFont="1" applyFill="1" applyBorder="1" applyAlignment="1">
      <alignment horizontal="center" vertical="center"/>
    </xf>
    <xf numFmtId="0" fontId="12" fillId="0" borderId="192" xfId="3" applyFont="1" applyFill="1" applyBorder="1" applyAlignment="1">
      <alignment horizontal="center" vertical="center"/>
    </xf>
    <xf numFmtId="3" fontId="12" fillId="0" borderId="50" xfId="3" applyNumberFormat="1" applyFont="1" applyFill="1" applyBorder="1" applyAlignment="1">
      <alignment horizontal="right" vertical="center"/>
    </xf>
    <xf numFmtId="3" fontId="12" fillId="0" borderId="51" xfId="3" applyNumberFormat="1" applyFont="1" applyFill="1" applyBorder="1" applyAlignment="1">
      <alignment horizontal="right" vertical="center"/>
    </xf>
    <xf numFmtId="3" fontId="12" fillId="0" borderId="192" xfId="3" applyNumberFormat="1" applyFont="1" applyFill="1" applyBorder="1" applyAlignment="1">
      <alignment horizontal="right" vertical="center"/>
    </xf>
    <xf numFmtId="3" fontId="12" fillId="0" borderId="17" xfId="3" applyNumberFormat="1" applyFont="1" applyFill="1" applyBorder="1" applyAlignment="1">
      <alignment horizontal="right" vertical="center"/>
    </xf>
    <xf numFmtId="3" fontId="12" fillId="0" borderId="0" xfId="3" applyNumberFormat="1" applyFont="1" applyFill="1" applyAlignment="1">
      <alignment horizontal="right" vertical="center"/>
    </xf>
    <xf numFmtId="3" fontId="12" fillId="0" borderId="74" xfId="3" applyNumberFormat="1" applyFont="1" applyFill="1" applyBorder="1" applyAlignment="1">
      <alignment horizontal="right" vertical="center"/>
    </xf>
    <xf numFmtId="0" fontId="12" fillId="0" borderId="23" xfId="3" applyFont="1" applyFill="1" applyBorder="1" applyAlignment="1">
      <alignment horizontal="center" vertical="center"/>
    </xf>
    <xf numFmtId="38" fontId="12" fillId="0" borderId="17" xfId="2" applyFont="1" applyFill="1" applyBorder="1" applyAlignment="1">
      <alignment vertical="center"/>
    </xf>
    <xf numFmtId="38" fontId="12" fillId="0" borderId="193" xfId="2" applyFont="1" applyFill="1" applyBorder="1" applyAlignment="1">
      <alignment vertical="center"/>
    </xf>
    <xf numFmtId="3" fontId="12" fillId="0" borderId="74" xfId="3" applyNumberFormat="1" applyFont="1" applyFill="1" applyBorder="1" applyAlignment="1">
      <alignment vertical="center"/>
    </xf>
    <xf numFmtId="38" fontId="12" fillId="0" borderId="18" xfId="2" applyFont="1" applyFill="1" applyBorder="1" applyAlignment="1">
      <alignment vertical="center"/>
    </xf>
    <xf numFmtId="38" fontId="12" fillId="0" borderId="194" xfId="2" applyFont="1" applyFill="1" applyBorder="1" applyAlignment="1">
      <alignment vertical="center"/>
    </xf>
    <xf numFmtId="38" fontId="12" fillId="0" borderId="0" xfId="2" applyFont="1" applyFill="1" applyBorder="1" applyAlignment="1">
      <alignment vertical="center"/>
    </xf>
    <xf numFmtId="38" fontId="12" fillId="2" borderId="0" xfId="2" applyFont="1" applyFill="1" applyBorder="1" applyAlignment="1">
      <alignment vertical="center"/>
    </xf>
    <xf numFmtId="3" fontId="12" fillId="2" borderId="0" xfId="3" applyNumberFormat="1" applyFont="1" applyFill="1" applyBorder="1" applyAlignment="1">
      <alignment horizontal="right" vertical="center"/>
    </xf>
    <xf numFmtId="0" fontId="12" fillId="0" borderId="43" xfId="3" applyFont="1" applyFill="1" applyBorder="1" applyAlignment="1">
      <alignment horizontal="center" vertical="center"/>
    </xf>
    <xf numFmtId="38" fontId="12" fillId="0" borderId="35" xfId="2" applyFont="1" applyFill="1" applyBorder="1" applyAlignment="1">
      <alignment vertical="center"/>
    </xf>
    <xf numFmtId="38" fontId="12" fillId="0" borderId="195" xfId="2" applyFont="1" applyFill="1" applyBorder="1" applyAlignment="1">
      <alignment vertical="center"/>
    </xf>
    <xf numFmtId="38" fontId="12" fillId="0" borderId="36" xfId="2" applyFont="1" applyFill="1" applyBorder="1" applyAlignment="1">
      <alignment vertical="center"/>
    </xf>
    <xf numFmtId="38" fontId="12" fillId="0" borderId="24" xfId="2" applyFont="1" applyFill="1" applyBorder="1" applyAlignment="1">
      <alignment vertical="center"/>
    </xf>
    <xf numFmtId="0" fontId="5" fillId="0" borderId="0" xfId="1" applyFont="1" applyFill="1" applyBorder="1" applyAlignment="1">
      <alignment horizontal="distributed" vertical="center"/>
    </xf>
    <xf numFmtId="0" fontId="5" fillId="0" borderId="3"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3" xfId="1" applyFont="1" applyFill="1" applyBorder="1" applyAlignment="1">
      <alignment horizontal="distributed" vertical="center"/>
    </xf>
    <xf numFmtId="0" fontId="6" fillId="0" borderId="2" xfId="1" applyFont="1" applyFill="1" applyBorder="1" applyAlignment="1">
      <alignment horizontal="center" vertical="center"/>
    </xf>
    <xf numFmtId="0" fontId="6" fillId="0" borderId="10"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1" fillId="0" borderId="3" xfId="1" applyFill="1" applyBorder="1" applyAlignment="1">
      <alignment horizontal="center" vertical="center"/>
    </xf>
    <xf numFmtId="0" fontId="1" fillId="0" borderId="4" xfId="1" applyFill="1" applyBorder="1" applyAlignment="1">
      <alignment horizontal="center" vertical="center"/>
    </xf>
    <xf numFmtId="0" fontId="1" fillId="0" borderId="2" xfId="1" applyFill="1" applyBorder="1" applyAlignment="1">
      <alignment horizontal="center" vertical="center"/>
    </xf>
    <xf numFmtId="0" fontId="1" fillId="0" borderId="28" xfId="1" applyFill="1" applyBorder="1" applyAlignment="1">
      <alignment horizontal="center" vertical="center"/>
    </xf>
    <xf numFmtId="0" fontId="1" fillId="0" borderId="5" xfId="1" applyFill="1" applyBorder="1" applyAlignment="1">
      <alignment horizontal="center" vertical="center"/>
    </xf>
    <xf numFmtId="0" fontId="12" fillId="0" borderId="51" xfId="3" applyFont="1" applyFill="1" applyBorder="1" applyAlignment="1">
      <alignment horizontal="center" vertical="center"/>
    </xf>
    <xf numFmtId="0" fontId="12" fillId="0" borderId="53" xfId="3" applyFont="1" applyFill="1" applyBorder="1" applyAlignment="1">
      <alignment horizontal="center" vertical="center"/>
    </xf>
    <xf numFmtId="0" fontId="12" fillId="0" borderId="0" xfId="3" applyFont="1" applyFill="1" applyBorder="1" applyAlignment="1">
      <alignment horizontal="center" vertical="center" wrapText="1"/>
    </xf>
    <xf numFmtId="0" fontId="12" fillId="0" borderId="33" xfId="3" applyFont="1" applyFill="1" applyBorder="1" applyAlignment="1">
      <alignment horizontal="center" vertical="center" wrapText="1"/>
    </xf>
    <xf numFmtId="0" fontId="12" fillId="0" borderId="54" xfId="3" applyFont="1" applyFill="1" applyBorder="1" applyAlignment="1">
      <alignment horizontal="center" vertical="center" wrapText="1"/>
    </xf>
    <xf numFmtId="0" fontId="12" fillId="0" borderId="57" xfId="3" applyFont="1" applyFill="1" applyBorder="1" applyAlignment="1">
      <alignment horizontal="center" vertical="center" wrapText="1"/>
    </xf>
    <xf numFmtId="0" fontId="12" fillId="0" borderId="0" xfId="3" applyFont="1" applyFill="1" applyAlignment="1">
      <alignment horizontal="center" vertical="center"/>
    </xf>
    <xf numFmtId="0" fontId="12" fillId="0" borderId="49" xfId="3" applyFont="1" applyFill="1" applyBorder="1" applyAlignment="1">
      <alignment horizontal="center" vertical="center"/>
    </xf>
    <xf numFmtId="0" fontId="12" fillId="0" borderId="68" xfId="3" applyFont="1" applyFill="1" applyBorder="1" applyAlignment="1">
      <alignment horizontal="center" vertical="center"/>
    </xf>
    <xf numFmtId="0" fontId="12" fillId="0" borderId="17" xfId="3" applyFont="1" applyFill="1" applyBorder="1" applyAlignment="1">
      <alignment horizontal="center" vertical="center"/>
    </xf>
    <xf numFmtId="0" fontId="12" fillId="0" borderId="33" xfId="3" applyFont="1" applyFill="1" applyBorder="1" applyAlignment="1">
      <alignment horizontal="center" vertical="center"/>
    </xf>
    <xf numFmtId="0" fontId="12" fillId="0" borderId="63" xfId="3" applyFont="1" applyFill="1" applyBorder="1" applyAlignment="1">
      <alignment horizontal="center" vertical="center"/>
    </xf>
    <xf numFmtId="0" fontId="12" fillId="0" borderId="64" xfId="3" applyFont="1" applyFill="1" applyBorder="1" applyAlignment="1">
      <alignment horizontal="center" vertical="center"/>
    </xf>
    <xf numFmtId="0" fontId="12" fillId="0" borderId="51" xfId="3" applyFont="1" applyFill="1" applyBorder="1" applyAlignment="1">
      <alignment horizontal="distributed" vertical="center"/>
    </xf>
    <xf numFmtId="0" fontId="12" fillId="0" borderId="53" xfId="3" applyFont="1" applyFill="1" applyBorder="1" applyAlignment="1">
      <alignment horizontal="distributed" vertical="center"/>
    </xf>
    <xf numFmtId="0" fontId="12" fillId="0" borderId="0" xfId="3" applyFont="1" applyFill="1" applyBorder="1" applyAlignment="1">
      <alignment horizontal="distributed" vertical="center"/>
    </xf>
    <xf numFmtId="0" fontId="12" fillId="0" borderId="33" xfId="3" applyFont="1" applyFill="1" applyBorder="1" applyAlignment="1">
      <alignment horizontal="distributed" vertical="center"/>
    </xf>
    <xf numFmtId="0" fontId="12" fillId="0" borderId="36" xfId="3" applyFont="1" applyFill="1" applyBorder="1" applyAlignment="1">
      <alignment horizontal="distributed" vertical="center"/>
    </xf>
    <xf numFmtId="0" fontId="12" fillId="0" borderId="34" xfId="3" applyFont="1" applyFill="1" applyBorder="1" applyAlignment="1">
      <alignment horizontal="distributed" vertical="center"/>
    </xf>
    <xf numFmtId="0" fontId="12" fillId="0" borderId="1" xfId="3" applyFont="1" applyFill="1" applyBorder="1" applyAlignment="1">
      <alignment horizontal="center" vertical="center"/>
    </xf>
    <xf numFmtId="0" fontId="12" fillId="0" borderId="60" xfId="3" applyFont="1" applyFill="1" applyBorder="1" applyAlignment="1">
      <alignment horizontal="center" vertical="center"/>
    </xf>
    <xf numFmtId="0" fontId="12" fillId="0" borderId="61"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11" xfId="3" applyFont="1" applyFill="1" applyBorder="1" applyAlignment="1">
      <alignment horizontal="center" vertical="center"/>
    </xf>
    <xf numFmtId="0" fontId="12" fillId="0" borderId="14" xfId="3" applyFont="1" applyFill="1" applyBorder="1" applyAlignment="1">
      <alignment horizontal="center" vertical="center"/>
    </xf>
    <xf numFmtId="0" fontId="12" fillId="0" borderId="51" xfId="3" applyFont="1" applyFill="1" applyBorder="1" applyAlignment="1">
      <alignment horizontal="center" vertical="center" wrapText="1"/>
    </xf>
    <xf numFmtId="0" fontId="12" fillId="0" borderId="52" xfId="3" applyFont="1" applyFill="1" applyBorder="1" applyAlignment="1">
      <alignment horizontal="center" vertical="center"/>
    </xf>
    <xf numFmtId="0" fontId="12" fillId="0" borderId="23" xfId="3" applyFont="1" applyFill="1" applyBorder="1" applyAlignment="1">
      <alignment horizontal="center" vertical="center"/>
    </xf>
    <xf numFmtId="0" fontId="12" fillId="0" borderId="54" xfId="3" applyFont="1" applyFill="1" applyBorder="1" applyAlignment="1">
      <alignment horizontal="center" vertical="center"/>
    </xf>
    <xf numFmtId="0" fontId="12" fillId="0" borderId="9" xfId="3" applyFont="1" applyFill="1" applyBorder="1" applyAlignment="1">
      <alignment horizontal="center" vertical="center"/>
    </xf>
    <xf numFmtId="0" fontId="14" fillId="0" borderId="49" xfId="3" applyFont="1" applyFill="1" applyBorder="1" applyAlignment="1">
      <alignment horizontal="right" vertical="center"/>
    </xf>
    <xf numFmtId="0" fontId="12" fillId="0" borderId="8"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0" xfId="3" applyFont="1" applyFill="1" applyAlignment="1">
      <alignment vertical="center"/>
    </xf>
    <xf numFmtId="0" fontId="12" fillId="0" borderId="50" xfId="3" applyFont="1" applyFill="1" applyBorder="1" applyAlignment="1">
      <alignment horizontal="center" vertical="center"/>
    </xf>
    <xf numFmtId="0" fontId="10" fillId="0" borderId="0" xfId="3" applyFill="1" applyBorder="1" applyAlignment="1">
      <alignment horizontal="center" vertical="center"/>
    </xf>
    <xf numFmtId="0" fontId="10" fillId="0" borderId="23" xfId="3" applyFill="1" applyBorder="1" applyAlignment="1">
      <alignment horizontal="center" vertical="center"/>
    </xf>
    <xf numFmtId="0" fontId="10" fillId="0" borderId="0" xfId="3" applyFill="1" applyAlignment="1">
      <alignment horizontal="center" vertical="center"/>
    </xf>
    <xf numFmtId="0" fontId="10" fillId="0" borderId="49" xfId="3" applyFill="1" applyBorder="1" applyAlignment="1">
      <alignment horizontal="center" vertical="center"/>
    </xf>
    <xf numFmtId="0" fontId="10" fillId="0" borderId="68" xfId="3" applyFill="1" applyBorder="1" applyAlignment="1">
      <alignment horizontal="center" vertical="center"/>
    </xf>
    <xf numFmtId="0" fontId="10" fillId="0" borderId="74" xfId="3" applyFill="1" applyBorder="1" applyAlignment="1">
      <alignment horizontal="right" vertical="center"/>
    </xf>
    <xf numFmtId="0" fontId="10" fillId="0" borderId="0" xfId="3" applyFill="1" applyBorder="1" applyAlignment="1">
      <alignment horizontal="right" vertical="center"/>
    </xf>
    <xf numFmtId="0" fontId="10" fillId="0" borderId="102" xfId="3" applyFill="1" applyBorder="1" applyAlignment="1">
      <alignment horizontal="right" vertical="center"/>
    </xf>
    <xf numFmtId="0" fontId="10" fillId="0" borderId="103" xfId="3" applyFill="1" applyBorder="1" applyAlignment="1">
      <alignment horizontal="right" vertical="center"/>
    </xf>
    <xf numFmtId="0" fontId="10" fillId="0" borderId="93" xfId="3" applyFill="1" applyBorder="1" applyAlignment="1">
      <alignment horizontal="center" vertical="center"/>
    </xf>
    <xf numFmtId="0" fontId="10" fillId="0" borderId="94" xfId="3" applyFill="1" applyBorder="1" applyAlignment="1">
      <alignment horizontal="center" vertical="center"/>
    </xf>
    <xf numFmtId="3" fontId="10" fillId="0" borderId="97" xfId="3" applyNumberFormat="1" applyFill="1" applyBorder="1" applyAlignment="1">
      <alignment horizontal="right" vertical="center"/>
    </xf>
    <xf numFmtId="3" fontId="10" fillId="0" borderId="96" xfId="3" applyNumberFormat="1" applyFill="1" applyBorder="1" applyAlignment="1">
      <alignment horizontal="right" vertical="center"/>
    </xf>
    <xf numFmtId="0" fontId="10" fillId="0" borderId="51" xfId="3" applyFill="1" applyBorder="1" applyAlignment="1">
      <alignment horizontal="center" vertical="center"/>
    </xf>
    <xf numFmtId="0" fontId="10" fillId="0" borderId="53" xfId="3" applyFill="1" applyBorder="1" applyAlignment="1">
      <alignment horizontal="center" vertical="center"/>
    </xf>
    <xf numFmtId="3" fontId="10" fillId="0" borderId="73" xfId="3" applyNumberFormat="1" applyFill="1" applyBorder="1" applyAlignment="1">
      <alignment horizontal="right" vertical="center"/>
    </xf>
    <xf numFmtId="3" fontId="10" fillId="0" borderId="62" xfId="3" applyNumberFormat="1" applyFill="1" applyBorder="1" applyAlignment="1">
      <alignment horizontal="right" vertical="center"/>
    </xf>
    <xf numFmtId="0" fontId="10" fillId="0" borderId="66" xfId="3" applyFill="1" applyBorder="1" applyAlignment="1">
      <alignment horizontal="center" vertical="center" wrapText="1"/>
    </xf>
    <xf numFmtId="0" fontId="10" fillId="0" borderId="66" xfId="3" applyFill="1" applyBorder="1" applyAlignment="1">
      <alignment horizontal="center" vertical="center"/>
    </xf>
    <xf numFmtId="0" fontId="10" fillId="0" borderId="98" xfId="3" applyFill="1" applyBorder="1" applyAlignment="1">
      <alignment horizontal="center" vertical="center"/>
    </xf>
    <xf numFmtId="0" fontId="10" fillId="0" borderId="77" xfId="3" applyFill="1" applyBorder="1" applyAlignment="1">
      <alignment horizontal="right" vertical="center"/>
    </xf>
    <xf numFmtId="0" fontId="10" fillId="0" borderId="66" xfId="3" applyFill="1" applyBorder="1" applyAlignment="1">
      <alignment horizontal="right" vertical="center"/>
    </xf>
    <xf numFmtId="3" fontId="10" fillId="0" borderId="74" xfId="3" applyNumberFormat="1" applyFill="1" applyBorder="1" applyAlignment="1">
      <alignment horizontal="right" vertical="center"/>
    </xf>
    <xf numFmtId="3" fontId="10" fillId="0" borderId="0" xfId="3" applyNumberFormat="1" applyFill="1" applyBorder="1" applyAlignment="1">
      <alignment horizontal="right" vertical="center"/>
    </xf>
    <xf numFmtId="0" fontId="10" fillId="0" borderId="33" xfId="3" applyFill="1" applyBorder="1" applyAlignment="1">
      <alignment horizontal="center" vertical="center"/>
    </xf>
    <xf numFmtId="0" fontId="10" fillId="0" borderId="17" xfId="3" applyFill="1" applyBorder="1" applyAlignment="1">
      <alignment horizontal="center" vertical="center"/>
    </xf>
    <xf numFmtId="0" fontId="10" fillId="0" borderId="0" xfId="3" applyFill="1" applyAlignment="1">
      <alignment vertical="center"/>
    </xf>
    <xf numFmtId="0" fontId="10" fillId="0" borderId="88" xfId="3" applyFill="1" applyBorder="1" applyAlignment="1">
      <alignment horizontal="center" vertical="center"/>
    </xf>
    <xf numFmtId="0" fontId="10" fillId="0" borderId="89" xfId="3" applyFill="1" applyBorder="1" applyAlignment="1">
      <alignment horizontal="center" vertical="center"/>
    </xf>
    <xf numFmtId="3" fontId="10" fillId="0" borderId="92" xfId="3" applyNumberFormat="1" applyFill="1" applyBorder="1" applyAlignment="1">
      <alignment horizontal="right" vertical="center"/>
    </xf>
    <xf numFmtId="3" fontId="10" fillId="0" borderId="89" xfId="3" applyNumberFormat="1" applyFill="1" applyBorder="1" applyAlignment="1">
      <alignment horizontal="right" vertical="center"/>
    </xf>
    <xf numFmtId="0" fontId="10" fillId="0" borderId="81" xfId="3" applyFill="1" applyBorder="1" applyAlignment="1">
      <alignment horizontal="center" vertical="center"/>
    </xf>
    <xf numFmtId="0" fontId="10" fillId="0" borderId="85" xfId="3" applyFill="1" applyBorder="1" applyAlignment="1">
      <alignment horizontal="center" vertical="center"/>
    </xf>
    <xf numFmtId="0" fontId="10" fillId="0" borderId="82" xfId="3" applyFill="1" applyBorder="1" applyAlignment="1">
      <alignment horizontal="center" vertical="center"/>
    </xf>
    <xf numFmtId="0" fontId="10" fillId="0" borderId="83" xfId="3" applyFill="1" applyBorder="1" applyAlignment="1">
      <alignment horizontal="center" vertical="center"/>
    </xf>
    <xf numFmtId="0" fontId="10" fillId="0" borderId="86" xfId="3" applyFill="1" applyBorder="1" applyAlignment="1">
      <alignment horizontal="center" vertical="center"/>
    </xf>
    <xf numFmtId="0" fontId="10" fillId="0" borderId="26" xfId="3" applyFill="1" applyBorder="1" applyAlignment="1">
      <alignment horizontal="center" vertical="center"/>
    </xf>
    <xf numFmtId="0" fontId="10" fillId="0" borderId="50" xfId="3" applyFill="1" applyBorder="1" applyAlignment="1">
      <alignment horizontal="center" vertical="center"/>
    </xf>
    <xf numFmtId="0" fontId="10" fillId="0" borderId="62" xfId="3" applyFill="1" applyBorder="1" applyAlignment="1">
      <alignment vertical="center"/>
    </xf>
    <xf numFmtId="0" fontId="10" fillId="0" borderId="1" xfId="3" applyFill="1" applyBorder="1" applyAlignment="1">
      <alignment horizontal="center" vertical="center"/>
    </xf>
    <xf numFmtId="0" fontId="10" fillId="0" borderId="79" xfId="3" applyFill="1" applyBorder="1" applyAlignment="1">
      <alignment horizontal="center" vertical="center"/>
    </xf>
    <xf numFmtId="0" fontId="10" fillId="0" borderId="54" xfId="3" applyFill="1" applyBorder="1" applyAlignment="1">
      <alignment horizontal="center" vertical="center"/>
    </xf>
    <xf numFmtId="0" fontId="10" fillId="0" borderId="9" xfId="3" applyFill="1" applyBorder="1" applyAlignment="1">
      <alignment horizontal="center" vertical="center"/>
    </xf>
    <xf numFmtId="0" fontId="10" fillId="0" borderId="80" xfId="3" applyFill="1" applyBorder="1" applyAlignment="1">
      <alignment horizontal="center" vertical="center"/>
    </xf>
    <xf numFmtId="0" fontId="10" fillId="0" borderId="84" xfId="3" applyFill="1" applyBorder="1" applyAlignment="1">
      <alignment horizontal="center" vertical="center"/>
    </xf>
    <xf numFmtId="0" fontId="10" fillId="0" borderId="27" xfId="3" applyFill="1" applyBorder="1" applyAlignment="1">
      <alignment horizontal="center" vertical="center"/>
    </xf>
    <xf numFmtId="0" fontId="10" fillId="0" borderId="8" xfId="3" applyFill="1" applyBorder="1" applyAlignment="1">
      <alignment horizontal="center" vertical="center"/>
    </xf>
    <xf numFmtId="0" fontId="10" fillId="0" borderId="32" xfId="3" applyFill="1" applyBorder="1" applyAlignment="1">
      <alignment horizontal="center" vertical="center"/>
    </xf>
    <xf numFmtId="0" fontId="24" fillId="0" borderId="37" xfId="3" applyFont="1" applyFill="1" applyBorder="1" applyAlignment="1">
      <alignment horizontal="distributed" vertical="center"/>
    </xf>
    <xf numFmtId="0" fontId="24" fillId="0" borderId="121" xfId="3" applyFont="1" applyFill="1" applyBorder="1" applyAlignment="1">
      <alignment horizontal="distributed" vertical="center"/>
    </xf>
    <xf numFmtId="0" fontId="24" fillId="0" borderId="0" xfId="3" applyFont="1" applyFill="1" applyBorder="1" applyAlignment="1">
      <alignment horizontal="distributed" vertical="top"/>
    </xf>
    <xf numFmtId="0" fontId="24" fillId="0" borderId="23" xfId="3" applyFont="1" applyFill="1" applyBorder="1" applyAlignment="1">
      <alignment horizontal="distributed" vertical="top"/>
    </xf>
    <xf numFmtId="0" fontId="10" fillId="2" borderId="18" xfId="3" applyFill="1" applyBorder="1" applyAlignment="1">
      <alignment horizontal="center" vertical="center"/>
    </xf>
    <xf numFmtId="0" fontId="10" fillId="2" borderId="33" xfId="3" applyFill="1" applyBorder="1" applyAlignment="1">
      <alignment horizontal="center" vertical="center"/>
    </xf>
    <xf numFmtId="0" fontId="10" fillId="2" borderId="0" xfId="3" applyFill="1" applyBorder="1" applyAlignment="1">
      <alignment horizontal="center" vertical="center"/>
    </xf>
    <xf numFmtId="0" fontId="10" fillId="0" borderId="35" xfId="3" applyFill="1" applyBorder="1" applyAlignment="1">
      <alignment horizontal="center" vertical="center"/>
    </xf>
    <xf numFmtId="0" fontId="10" fillId="0" borderId="34" xfId="3" applyFill="1" applyBorder="1" applyAlignment="1">
      <alignment horizontal="center" vertical="center"/>
    </xf>
    <xf numFmtId="0" fontId="10" fillId="0" borderId="117" xfId="3" applyFill="1" applyBorder="1" applyAlignment="1">
      <alignment horizontal="center" vertical="center"/>
    </xf>
    <xf numFmtId="0" fontId="10" fillId="0" borderId="118" xfId="3" applyFill="1" applyBorder="1" applyAlignment="1">
      <alignment horizontal="center" vertical="center"/>
    </xf>
    <xf numFmtId="0" fontId="10" fillId="0" borderId="37" xfId="3" applyFill="1" applyBorder="1" applyAlignment="1">
      <alignment horizontal="center" vertical="center"/>
    </xf>
    <xf numFmtId="0" fontId="10" fillId="0" borderId="121" xfId="3" applyFill="1" applyBorder="1" applyAlignment="1">
      <alignment horizontal="center" vertical="center"/>
    </xf>
    <xf numFmtId="0" fontId="10" fillId="0" borderId="106" xfId="3" applyFill="1" applyBorder="1" applyAlignment="1">
      <alignment horizontal="center" vertical="center"/>
    </xf>
    <xf numFmtId="0" fontId="10" fillId="0" borderId="18" xfId="3" applyFill="1" applyBorder="1" applyAlignment="1">
      <alignment horizontal="center" vertical="center"/>
    </xf>
    <xf numFmtId="0" fontId="10" fillId="0" borderId="17" xfId="5" applyFill="1" applyBorder="1" applyAlignment="1">
      <alignment horizontal="right" vertical="center"/>
    </xf>
    <xf numFmtId="0" fontId="10" fillId="0" borderId="0" xfId="5" applyFill="1" applyBorder="1" applyAlignment="1">
      <alignment horizontal="right" vertical="center"/>
    </xf>
    <xf numFmtId="0" fontId="10" fillId="0" borderId="33" xfId="5" applyFill="1" applyBorder="1" applyAlignment="1">
      <alignment horizontal="right" vertical="center"/>
    </xf>
    <xf numFmtId="3" fontId="10" fillId="0" borderId="0" xfId="5" applyNumberFormat="1" applyFill="1" applyBorder="1" applyAlignment="1">
      <alignment vertical="center"/>
    </xf>
    <xf numFmtId="0" fontId="10" fillId="0" borderId="0" xfId="5" applyFill="1" applyBorder="1" applyAlignment="1">
      <alignment vertical="center"/>
    </xf>
    <xf numFmtId="0" fontId="10" fillId="0" borderId="40" xfId="5" applyFill="1" applyBorder="1" applyAlignment="1">
      <alignment horizontal="right" vertical="center"/>
    </xf>
    <xf numFmtId="0" fontId="10" fillId="0" borderId="24" xfId="5" applyFill="1" applyBorder="1" applyAlignment="1">
      <alignment horizontal="right" vertical="center"/>
    </xf>
    <xf numFmtId="0" fontId="10" fillId="0" borderId="48" xfId="5" applyFill="1" applyBorder="1" applyAlignment="1">
      <alignment horizontal="right" vertical="center"/>
    </xf>
    <xf numFmtId="3" fontId="10" fillId="0" borderId="24" xfId="5" applyNumberFormat="1" applyFill="1" applyBorder="1" applyAlignment="1">
      <alignment vertical="center"/>
    </xf>
    <xf numFmtId="0" fontId="10" fillId="0" borderId="24" xfId="5" applyFill="1" applyBorder="1" applyAlignment="1">
      <alignment vertical="center"/>
    </xf>
    <xf numFmtId="0" fontId="0" fillId="0" borderId="0" xfId="5" applyFont="1" applyFill="1" applyBorder="1" applyAlignment="1">
      <alignment horizontal="center" vertical="center"/>
    </xf>
    <xf numFmtId="0" fontId="10" fillId="0" borderId="23" xfId="5" applyFill="1" applyBorder="1" applyAlignment="1">
      <alignment horizontal="center" vertical="center"/>
    </xf>
    <xf numFmtId="0" fontId="10" fillId="0" borderId="33" xfId="5" applyFill="1" applyBorder="1" applyAlignment="1">
      <alignment vertical="center"/>
    </xf>
    <xf numFmtId="0" fontId="0" fillId="0" borderId="26" xfId="5" applyFont="1" applyFill="1" applyBorder="1" applyAlignment="1">
      <alignment horizontal="center" vertical="center"/>
    </xf>
    <xf numFmtId="0" fontId="10" fillId="0" borderId="129" xfId="5" applyFont="1" applyFill="1" applyBorder="1" applyAlignment="1">
      <alignment horizontal="center" vertical="center"/>
    </xf>
    <xf numFmtId="0" fontId="10" fillId="0" borderId="106" xfId="5" applyFill="1" applyBorder="1" applyAlignment="1">
      <alignment horizontal="right" vertical="center"/>
    </xf>
    <xf numFmtId="0" fontId="10" fillId="0" borderId="26" xfId="5" applyFill="1" applyBorder="1" applyAlignment="1">
      <alignment horizontal="right" vertical="center"/>
    </xf>
    <xf numFmtId="0" fontId="10" fillId="0" borderId="26" xfId="5" applyFill="1" applyBorder="1" applyAlignment="1">
      <alignment vertical="center"/>
    </xf>
    <xf numFmtId="0" fontId="10" fillId="0" borderId="138" xfId="3" applyFill="1" applyBorder="1" applyAlignment="1">
      <alignment vertical="center"/>
    </xf>
    <xf numFmtId="3" fontId="10" fillId="0" borderId="139" xfId="5" applyNumberFormat="1" applyFill="1" applyBorder="1" applyAlignment="1">
      <alignment vertical="center"/>
    </xf>
    <xf numFmtId="3" fontId="10" fillId="0" borderId="26" xfId="5" applyNumberFormat="1" applyFill="1" applyBorder="1" applyAlignment="1">
      <alignment vertical="center"/>
    </xf>
    <xf numFmtId="0" fontId="0" fillId="0" borderId="26" xfId="5" applyFont="1" applyFill="1" applyBorder="1" applyAlignment="1">
      <alignment horizontal="right" vertical="center"/>
    </xf>
    <xf numFmtId="3" fontId="10" fillId="0" borderId="0" xfId="5" applyNumberFormat="1" applyFill="1" applyBorder="1" applyAlignment="1">
      <alignment horizontal="right" vertical="center"/>
    </xf>
    <xf numFmtId="0" fontId="10" fillId="0" borderId="37" xfId="5" applyFill="1" applyBorder="1" applyAlignment="1">
      <alignment vertical="center"/>
    </xf>
    <xf numFmtId="0" fontId="10" fillId="0" borderId="42" xfId="5" applyFill="1" applyBorder="1" applyAlignment="1">
      <alignment horizontal="right" vertical="center"/>
    </xf>
    <xf numFmtId="0" fontId="10" fillId="0" borderId="43" xfId="5" applyFill="1" applyBorder="1" applyAlignment="1">
      <alignment horizontal="right" vertical="center"/>
    </xf>
    <xf numFmtId="0" fontId="10" fillId="0" borderId="36" xfId="5" applyFill="1" applyBorder="1" applyAlignment="1">
      <alignment horizontal="right" vertical="center"/>
    </xf>
    <xf numFmtId="0" fontId="10" fillId="0" borderId="34" xfId="5" applyFill="1" applyBorder="1" applyAlignment="1">
      <alignment horizontal="right" vertical="center"/>
    </xf>
    <xf numFmtId="3" fontId="10" fillId="0" borderId="36" xfId="5" applyNumberFormat="1" applyFill="1" applyBorder="1" applyAlignment="1">
      <alignment vertical="center"/>
    </xf>
    <xf numFmtId="0" fontId="10" fillId="0" borderId="37" xfId="5" applyFont="1" applyFill="1" applyBorder="1" applyAlignment="1">
      <alignment horizontal="center" vertical="center"/>
    </xf>
    <xf numFmtId="0" fontId="10" fillId="0" borderId="0" xfId="5" applyFont="1" applyFill="1" applyBorder="1" applyAlignment="1">
      <alignment horizontal="right" vertical="center"/>
    </xf>
    <xf numFmtId="3" fontId="10" fillId="0" borderId="134" xfId="5" applyNumberFormat="1" applyFill="1" applyBorder="1" applyAlignment="1">
      <alignment vertical="center"/>
    </xf>
    <xf numFmtId="0" fontId="10" fillId="0" borderId="36" xfId="3" applyFill="1" applyBorder="1" applyAlignment="1">
      <alignment vertical="center"/>
    </xf>
    <xf numFmtId="3" fontId="10" fillId="0" borderId="36" xfId="5" applyNumberFormat="1" applyFill="1" applyBorder="1" applyAlignment="1">
      <alignment horizontal="right" vertical="center"/>
    </xf>
    <xf numFmtId="0" fontId="10" fillId="0" borderId="36" xfId="5" applyFont="1" applyFill="1" applyBorder="1" applyAlignment="1">
      <alignment horizontal="right" vertical="center"/>
    </xf>
    <xf numFmtId="0" fontId="10" fillId="0" borderId="63" xfId="5" applyFill="1" applyBorder="1" applyAlignment="1">
      <alignment horizontal="right" vertical="center"/>
    </xf>
    <xf numFmtId="0" fontId="10" fillId="0" borderId="37" xfId="5" applyFill="1" applyBorder="1" applyAlignment="1">
      <alignment horizontal="right" vertical="center"/>
    </xf>
    <xf numFmtId="3" fontId="10" fillId="0" borderId="17" xfId="5" applyNumberFormat="1" applyFill="1" applyBorder="1" applyAlignment="1">
      <alignment vertical="center"/>
    </xf>
    <xf numFmtId="0" fontId="10" fillId="0" borderId="0" xfId="3" applyFill="1" applyBorder="1" applyAlignment="1">
      <alignment vertical="center"/>
    </xf>
    <xf numFmtId="3" fontId="10" fillId="0" borderId="18" xfId="5" applyNumberFormat="1" applyFill="1" applyBorder="1" applyAlignment="1">
      <alignment vertical="center"/>
    </xf>
    <xf numFmtId="3" fontId="10" fillId="0" borderId="33" xfId="5" applyNumberFormat="1" applyFill="1" applyBorder="1" applyAlignment="1">
      <alignment horizontal="right" vertical="center"/>
    </xf>
    <xf numFmtId="3" fontId="10" fillId="0" borderId="18" xfId="5" applyNumberFormat="1" applyFill="1" applyBorder="1" applyAlignment="1">
      <alignment horizontal="right" vertical="center"/>
    </xf>
    <xf numFmtId="3" fontId="10" fillId="0" borderId="33" xfId="5" applyNumberFormat="1" applyFill="1" applyBorder="1" applyAlignment="1">
      <alignment vertical="center"/>
    </xf>
    <xf numFmtId="0" fontId="10" fillId="0" borderId="18" xfId="5" applyFill="1" applyBorder="1" applyAlignment="1">
      <alignment vertical="center"/>
    </xf>
    <xf numFmtId="0" fontId="10" fillId="0" borderId="125" xfId="5" applyFill="1" applyBorder="1" applyAlignment="1">
      <alignment horizontal="center" vertical="center"/>
    </xf>
    <xf numFmtId="0" fontId="10" fillId="0" borderId="10" xfId="3" applyFill="1" applyBorder="1" applyAlignment="1">
      <alignment horizontal="center" vertical="center"/>
    </xf>
    <xf numFmtId="0" fontId="0" fillId="0" borderId="126" xfId="5" applyFont="1" applyFill="1" applyBorder="1" applyAlignment="1">
      <alignment horizontal="center" vertical="center"/>
    </xf>
    <xf numFmtId="0" fontId="10" fillId="0" borderId="127" xfId="5" applyFill="1" applyBorder="1" applyAlignment="1">
      <alignment horizontal="center" vertical="center"/>
    </xf>
    <xf numFmtId="0" fontId="10" fillId="0" borderId="26" xfId="5" applyFill="1" applyBorder="1" applyAlignment="1">
      <alignment horizontal="center" vertical="center"/>
    </xf>
    <xf numFmtId="0" fontId="10" fillId="0" borderId="128" xfId="5" applyFill="1" applyBorder="1" applyAlignment="1">
      <alignment horizontal="center" vertical="center"/>
    </xf>
    <xf numFmtId="0" fontId="10" fillId="0" borderId="106" xfId="5" applyFill="1" applyBorder="1" applyAlignment="1">
      <alignment horizontal="center" vertical="center"/>
    </xf>
    <xf numFmtId="0" fontId="10" fillId="0" borderId="129" xfId="5" applyFill="1" applyBorder="1" applyAlignment="1">
      <alignment horizontal="center" vertical="center"/>
    </xf>
    <xf numFmtId="0" fontId="10" fillId="0" borderId="32" xfId="5" applyFill="1" applyBorder="1" applyAlignment="1">
      <alignment horizontal="center" vertical="center"/>
    </xf>
    <xf numFmtId="0" fontId="10" fillId="0" borderId="27" xfId="5" applyFill="1" applyBorder="1" applyAlignment="1">
      <alignment horizontal="center" vertical="center"/>
    </xf>
    <xf numFmtId="0" fontId="0" fillId="0" borderId="106" xfId="5" applyFont="1" applyFill="1" applyBorder="1" applyAlignment="1">
      <alignment horizontal="center" vertical="center"/>
    </xf>
    <xf numFmtId="0" fontId="10" fillId="0" borderId="26" xfId="3" applyFill="1" applyBorder="1" applyAlignment="1">
      <alignment vertical="center"/>
    </xf>
    <xf numFmtId="0" fontId="10" fillId="0" borderId="66" xfId="5" applyFill="1" applyBorder="1" applyAlignment="1">
      <alignment horizontal="center" vertical="center"/>
    </xf>
    <xf numFmtId="0" fontId="10" fillId="0" borderId="66" xfId="3" applyFill="1" applyBorder="1" applyAlignment="1">
      <alignment vertical="center"/>
    </xf>
    <xf numFmtId="0" fontId="10" fillId="0" borderId="11" xfId="5" applyFill="1" applyBorder="1" applyAlignment="1">
      <alignment horizontal="center" vertical="center"/>
    </xf>
    <xf numFmtId="0" fontId="10" fillId="0" borderId="14" xfId="5" applyFill="1" applyBorder="1" applyAlignment="1">
      <alignment horizontal="center" vertical="center"/>
    </xf>
    <xf numFmtId="0" fontId="10" fillId="0" borderId="130" xfId="5" applyFill="1" applyBorder="1" applyAlignment="1">
      <alignment horizontal="center" vertical="center"/>
    </xf>
    <xf numFmtId="0" fontId="10" fillId="0" borderId="131" xfId="5" applyFill="1" applyBorder="1" applyAlignment="1">
      <alignment horizontal="center" vertical="center"/>
    </xf>
    <xf numFmtId="0" fontId="10" fillId="0" borderId="132" xfId="5" applyFill="1" applyBorder="1" applyAlignment="1">
      <alignment horizontal="center" vertical="center"/>
    </xf>
    <xf numFmtId="0" fontId="12" fillId="0" borderId="158" xfId="3" applyFont="1" applyFill="1" applyBorder="1" applyAlignment="1">
      <alignment horizontal="center" vertical="center"/>
    </xf>
    <xf numFmtId="0" fontId="12" fillId="0" borderId="159" xfId="3" applyFont="1" applyFill="1" applyBorder="1" applyAlignment="1">
      <alignment horizontal="center" vertical="center"/>
    </xf>
    <xf numFmtId="3" fontId="12" fillId="0" borderId="161" xfId="3" applyNumberFormat="1" applyFont="1" applyFill="1" applyBorder="1" applyAlignment="1">
      <alignment vertical="center"/>
    </xf>
    <xf numFmtId="0" fontId="12" fillId="0" borderId="161" xfId="3" applyFont="1" applyFill="1" applyBorder="1" applyAlignment="1">
      <alignment vertical="center"/>
    </xf>
    <xf numFmtId="3" fontId="12" fillId="0" borderId="0" xfId="3" applyNumberFormat="1" applyFont="1" applyFill="1" applyBorder="1" applyAlignment="1">
      <alignment vertical="center"/>
    </xf>
    <xf numFmtId="0" fontId="12" fillId="0" borderId="156" xfId="3" applyFont="1" applyFill="1" applyBorder="1" applyAlignment="1">
      <alignment horizontal="distributed" vertical="center"/>
    </xf>
    <xf numFmtId="0" fontId="12" fillId="0" borderId="157" xfId="3" applyFont="1" applyFill="1" applyBorder="1" applyAlignment="1">
      <alignment horizontal="center" vertical="center"/>
    </xf>
    <xf numFmtId="0" fontId="12" fillId="0" borderId="156" xfId="3" applyFont="1" applyFill="1" applyBorder="1" applyAlignment="1">
      <alignment horizontal="center" vertical="center"/>
    </xf>
    <xf numFmtId="3" fontId="12" fillId="0" borderId="156" xfId="3" applyNumberFormat="1" applyFont="1" applyFill="1" applyBorder="1" applyAlignment="1">
      <alignment vertical="center"/>
    </xf>
    <xf numFmtId="0" fontId="12" fillId="0" borderId="3" xfId="3" applyFont="1" applyFill="1" applyBorder="1" applyAlignment="1">
      <alignment horizontal="center" vertical="center"/>
    </xf>
    <xf numFmtId="0" fontId="12" fillId="0" borderId="156" xfId="3" applyFont="1" applyFill="1" applyBorder="1" applyAlignment="1">
      <alignment vertical="center"/>
    </xf>
    <xf numFmtId="182" fontId="12" fillId="0" borderId="156" xfId="3" applyNumberFormat="1" applyFont="1" applyFill="1" applyBorder="1" applyAlignment="1">
      <alignment horizontal="right" vertical="center"/>
    </xf>
    <xf numFmtId="3" fontId="12" fillId="0" borderId="161" xfId="3" applyNumberFormat="1" applyFont="1" applyFill="1" applyBorder="1" applyAlignment="1">
      <alignment horizontal="right" vertical="center"/>
    </xf>
    <xf numFmtId="0" fontId="12" fillId="0" borderId="0" xfId="3" applyFont="1" applyFill="1" applyAlignment="1">
      <alignment horizontal="distributed" vertical="center"/>
    </xf>
    <xf numFmtId="182" fontId="12" fillId="0" borderId="0" xfId="3" applyNumberFormat="1" applyFont="1" applyFill="1" applyAlignment="1">
      <alignment horizontal="right" vertical="center"/>
    </xf>
    <xf numFmtId="3" fontId="23" fillId="0" borderId="49" xfId="3" applyNumberFormat="1" applyFont="1" applyFill="1" applyBorder="1" applyAlignment="1">
      <alignment horizontal="right" vertical="center"/>
    </xf>
    <xf numFmtId="0" fontId="12" fillId="0" borderId="49" xfId="3" applyFont="1" applyFill="1" applyBorder="1" applyAlignment="1">
      <alignment horizontal="right" vertical="center"/>
    </xf>
    <xf numFmtId="0" fontId="12" fillId="0" borderId="58" xfId="3" applyFont="1" applyFill="1" applyBorder="1" applyAlignment="1">
      <alignment horizontal="center" vertical="center"/>
    </xf>
    <xf numFmtId="0" fontId="12" fillId="0" borderId="59" xfId="3" applyFont="1" applyFill="1" applyBorder="1" applyAlignment="1">
      <alignment horizontal="center" vertical="center"/>
    </xf>
    <xf numFmtId="0" fontId="12" fillId="0" borderId="155" xfId="3" applyFont="1" applyFill="1" applyBorder="1" applyAlignment="1">
      <alignment horizontal="center" vertical="center"/>
    </xf>
    <xf numFmtId="182" fontId="12" fillId="0" borderId="62" xfId="3" applyNumberFormat="1" applyFont="1" applyFill="1" applyBorder="1" applyAlignment="1">
      <alignment horizontal="right" vertical="center"/>
    </xf>
    <xf numFmtId="0" fontId="27" fillId="0" borderId="149" xfId="3" applyFont="1" applyFill="1" applyBorder="1" applyAlignment="1">
      <alignment horizontal="distributed" vertical="center"/>
    </xf>
    <xf numFmtId="0" fontId="27" fillId="0" borderId="150" xfId="3" applyFont="1" applyFill="1" applyBorder="1" applyAlignment="1">
      <alignment horizontal="distributed" vertical="center"/>
    </xf>
    <xf numFmtId="0" fontId="27" fillId="0" borderId="151" xfId="3" applyFont="1" applyFill="1" applyBorder="1" applyAlignment="1">
      <alignment horizontal="center" vertical="center"/>
    </xf>
    <xf numFmtId="0" fontId="27" fillId="0" borderId="150" xfId="3" applyFont="1" applyFill="1" applyBorder="1" applyAlignment="1">
      <alignment horizontal="center" vertical="center"/>
    </xf>
    <xf numFmtId="0" fontId="23" fillId="0" borderId="151" xfId="3" applyFont="1" applyFill="1" applyBorder="1" applyAlignment="1">
      <alignment horizontal="center" vertical="center"/>
    </xf>
    <xf numFmtId="0" fontId="23" fillId="0" borderId="149" xfId="3" applyFont="1" applyFill="1" applyBorder="1" applyAlignment="1">
      <alignment horizontal="center" vertical="center"/>
    </xf>
    <xf numFmtId="0" fontId="23" fillId="0" borderId="149" xfId="3" applyFont="1" applyFill="1" applyBorder="1" applyAlignment="1">
      <alignment horizontal="right" vertical="center"/>
    </xf>
    <xf numFmtId="0" fontId="27" fillId="0" borderId="24" xfId="3" applyFont="1" applyFill="1" applyBorder="1" applyAlignment="1">
      <alignment horizontal="center" vertical="center"/>
    </xf>
    <xf numFmtId="0" fontId="12" fillId="0" borderId="24" xfId="3" applyFont="1" applyFill="1" applyBorder="1" applyAlignment="1">
      <alignment horizontal="center" vertical="center"/>
    </xf>
    <xf numFmtId="0" fontId="12" fillId="0" borderId="25" xfId="3" applyFont="1" applyFill="1" applyBorder="1" applyAlignment="1">
      <alignment horizontal="center" vertical="center"/>
    </xf>
    <xf numFmtId="0" fontId="12" fillId="0" borderId="48" xfId="3" applyFont="1" applyFill="1" applyBorder="1" applyAlignment="1">
      <alignment horizontal="center" vertical="center"/>
    </xf>
    <xf numFmtId="0" fontId="23" fillId="0" borderId="154" xfId="3" applyFont="1" applyFill="1" applyBorder="1" applyAlignment="1">
      <alignment horizontal="center" vertical="center"/>
    </xf>
    <xf numFmtId="0" fontId="23" fillId="0" borderId="49" xfId="3" applyFont="1" applyFill="1" applyBorder="1" applyAlignment="1">
      <alignment horizontal="center" vertical="center"/>
    </xf>
    <xf numFmtId="0" fontId="27" fillId="0" borderId="0" xfId="3" applyFont="1" applyFill="1" applyBorder="1" applyAlignment="1">
      <alignment horizontal="distributed" vertical="center"/>
    </xf>
    <xf numFmtId="0" fontId="27" fillId="0" borderId="33" xfId="3" applyFont="1" applyFill="1" applyBorder="1" applyAlignment="1">
      <alignment horizontal="distributed" vertical="center"/>
    </xf>
    <xf numFmtId="0" fontId="27" fillId="0" borderId="18" xfId="3" applyFont="1" applyFill="1" applyBorder="1" applyAlignment="1">
      <alignment horizontal="center" vertical="center"/>
    </xf>
    <xf numFmtId="0" fontId="27" fillId="0" borderId="33" xfId="3" applyFont="1" applyFill="1" applyBorder="1" applyAlignment="1">
      <alignment horizontal="center" vertical="center"/>
    </xf>
    <xf numFmtId="0" fontId="23" fillId="0" borderId="18"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0" xfId="3" applyFont="1" applyFill="1" applyBorder="1" applyAlignment="1">
      <alignment horizontal="right" vertical="center"/>
    </xf>
    <xf numFmtId="0" fontId="23" fillId="0" borderId="62" xfId="3" applyFont="1" applyFill="1" applyBorder="1" applyAlignment="1">
      <alignment horizontal="right" vertical="center"/>
    </xf>
    <xf numFmtId="0" fontId="23" fillId="0" borderId="26" xfId="3" applyFont="1" applyFill="1" applyBorder="1" applyAlignment="1">
      <alignment horizontal="distributed" vertical="center"/>
    </xf>
    <xf numFmtId="0" fontId="23" fillId="0" borderId="138" xfId="3" applyFont="1" applyFill="1" applyBorder="1" applyAlignment="1">
      <alignment horizontal="distributed" vertical="center"/>
    </xf>
    <xf numFmtId="0" fontId="23" fillId="0" borderId="66" xfId="3" applyFont="1" applyFill="1" applyBorder="1" applyAlignment="1">
      <alignment horizontal="distributed" vertical="center"/>
    </xf>
    <xf numFmtId="0" fontId="23" fillId="0" borderId="98" xfId="3" applyFont="1" applyFill="1" applyBorder="1" applyAlignment="1">
      <alignment horizontal="distributed" vertical="center"/>
    </xf>
    <xf numFmtId="0" fontId="23" fillId="0" borderId="139" xfId="3" applyFont="1" applyFill="1" applyBorder="1" applyAlignment="1">
      <alignment horizontal="center" vertical="center"/>
    </xf>
    <xf numFmtId="0" fontId="23" fillId="0" borderId="138" xfId="3" applyFont="1" applyFill="1" applyBorder="1" applyAlignment="1">
      <alignment horizontal="center" vertical="center"/>
    </xf>
    <xf numFmtId="0" fontId="23" fillId="0" borderId="146" xfId="3" applyFont="1" applyFill="1" applyBorder="1" applyAlignment="1">
      <alignment horizontal="center" vertical="center"/>
    </xf>
    <xf numFmtId="0" fontId="23" fillId="0" borderId="98" xfId="3" applyFont="1" applyFill="1" applyBorder="1" applyAlignment="1">
      <alignment horizontal="center" vertical="center"/>
    </xf>
    <xf numFmtId="0" fontId="23" fillId="0" borderId="144" xfId="3" applyFont="1" applyFill="1" applyBorder="1" applyAlignment="1">
      <alignment horizontal="center" vertical="center" wrapText="1"/>
    </xf>
    <xf numFmtId="0" fontId="12" fillId="0" borderId="145" xfId="3" applyFont="1" applyFill="1" applyBorder="1" applyAlignment="1">
      <alignment horizontal="center" vertical="center"/>
    </xf>
    <xf numFmtId="0" fontId="23" fillId="0" borderId="85" xfId="3" applyFont="1" applyFill="1" applyBorder="1" applyAlignment="1">
      <alignment horizontal="center" vertical="center"/>
    </xf>
    <xf numFmtId="0" fontId="12" fillId="0" borderId="85" xfId="3" applyFont="1" applyFill="1" applyBorder="1" applyAlignment="1">
      <alignment horizontal="center" vertical="center"/>
    </xf>
    <xf numFmtId="0" fontId="23" fillId="0" borderId="148" xfId="3" applyFont="1" applyFill="1" applyBorder="1" applyAlignment="1">
      <alignment horizontal="center" vertical="center" wrapText="1"/>
    </xf>
    <xf numFmtId="0" fontId="12" fillId="0" borderId="153" xfId="3" applyFont="1" applyFill="1" applyBorder="1" applyAlignment="1">
      <alignment horizontal="center" vertical="center" wrapText="1"/>
    </xf>
    <xf numFmtId="0" fontId="23" fillId="0" borderId="25" xfId="3" applyFont="1" applyFill="1" applyBorder="1" applyAlignment="1">
      <alignment horizontal="center" vertical="center"/>
    </xf>
    <xf numFmtId="0" fontId="23" fillId="0" borderId="24" xfId="3" applyFont="1" applyFill="1" applyBorder="1" applyAlignment="1">
      <alignment horizontal="center" vertical="center"/>
    </xf>
    <xf numFmtId="3" fontId="23" fillId="0" borderId="152" xfId="3" applyNumberFormat="1" applyFont="1" applyFill="1" applyBorder="1" applyAlignment="1">
      <alignment horizontal="right" vertical="center"/>
    </xf>
    <xf numFmtId="0" fontId="23" fillId="0" borderId="149" xfId="3" applyFont="1" applyFill="1" applyBorder="1" applyAlignment="1">
      <alignment vertical="center"/>
    </xf>
    <xf numFmtId="0" fontId="23" fillId="0" borderId="0" xfId="3" applyFont="1" applyFill="1" applyBorder="1" applyAlignment="1">
      <alignment vertical="center"/>
    </xf>
    <xf numFmtId="3" fontId="23" fillId="0" borderId="0" xfId="3" applyNumberFormat="1" applyFont="1" applyFill="1" applyBorder="1" applyAlignment="1">
      <alignment vertical="center"/>
    </xf>
    <xf numFmtId="0" fontId="28" fillId="0" borderId="0" xfId="3" applyFont="1" applyFill="1" applyAlignment="1">
      <alignment horizontal="right" vertical="center"/>
    </xf>
    <xf numFmtId="0" fontId="28" fillId="0" borderId="33" xfId="3" applyFont="1" applyFill="1" applyBorder="1" applyAlignment="1">
      <alignment horizontal="right" vertical="center"/>
    </xf>
    <xf numFmtId="49" fontId="23" fillId="0" borderId="18" xfId="3" applyNumberFormat="1" applyFont="1" applyFill="1" applyBorder="1" applyAlignment="1">
      <alignment horizontal="center" vertical="center"/>
    </xf>
    <xf numFmtId="49" fontId="23" fillId="0" borderId="0" xfId="3" applyNumberFormat="1" applyFont="1" applyFill="1" applyBorder="1" applyAlignment="1">
      <alignment horizontal="center" vertical="center"/>
    </xf>
    <xf numFmtId="3" fontId="23" fillId="0" borderId="0" xfId="3" applyNumberFormat="1" applyFont="1" applyFill="1" applyBorder="1" applyAlignment="1">
      <alignment vertical="center" shrinkToFit="1"/>
    </xf>
    <xf numFmtId="0" fontId="20" fillId="0" borderId="62" xfId="3" applyFont="1" applyFill="1" applyBorder="1" applyAlignment="1">
      <alignment horizontal="distributed" vertical="center" shrinkToFit="1"/>
    </xf>
    <xf numFmtId="0" fontId="20" fillId="0" borderId="61" xfId="3" applyFont="1" applyFill="1" applyBorder="1" applyAlignment="1">
      <alignment horizontal="distributed" vertical="center" shrinkToFit="1"/>
    </xf>
    <xf numFmtId="0" fontId="23" fillId="0" borderId="87" xfId="3" applyFont="1" applyFill="1" applyBorder="1" applyAlignment="1">
      <alignment horizontal="center" vertical="center"/>
    </xf>
    <xf numFmtId="0" fontId="23" fillId="0" borderId="62" xfId="3" applyFont="1" applyFill="1" applyBorder="1" applyAlignment="1">
      <alignment horizontal="center" vertical="center"/>
    </xf>
    <xf numFmtId="0" fontId="23" fillId="0" borderId="62" xfId="3" applyFont="1" applyFill="1" applyBorder="1" applyAlignment="1">
      <alignment vertical="center"/>
    </xf>
    <xf numFmtId="0" fontId="23" fillId="0" borderId="147" xfId="3" applyFont="1" applyFill="1" applyBorder="1" applyAlignment="1">
      <alignment horizontal="center" vertical="center" wrapText="1"/>
    </xf>
    <xf numFmtId="0" fontId="12" fillId="0" borderId="85" xfId="3" applyFont="1" applyFill="1" applyBorder="1" applyAlignment="1">
      <alignment horizontal="center" vertical="center" wrapText="1"/>
    </xf>
    <xf numFmtId="0" fontId="12" fillId="0" borderId="148" xfId="3" applyFont="1" applyFill="1" applyBorder="1" applyAlignment="1">
      <alignment horizontal="center" vertical="center" wrapText="1"/>
    </xf>
    <xf numFmtId="0" fontId="11" fillId="0" borderId="0" xfId="3" applyFont="1" applyFill="1" applyAlignment="1">
      <alignment vertical="center"/>
    </xf>
    <xf numFmtId="0" fontId="25" fillId="0" borderId="0" xfId="3" applyFont="1" applyFill="1" applyAlignment="1">
      <alignment vertical="center"/>
    </xf>
    <xf numFmtId="0" fontId="11" fillId="0" borderId="0" xfId="3" applyFont="1" applyFill="1" applyAlignment="1">
      <alignment horizontal="left" vertical="center"/>
    </xf>
    <xf numFmtId="0" fontId="12" fillId="0" borderId="79" xfId="3" applyFont="1" applyFill="1" applyBorder="1" applyAlignment="1">
      <alignment horizontal="center" vertical="center"/>
    </xf>
    <xf numFmtId="0" fontId="12" fillId="0" borderId="27" xfId="3" applyFont="1" applyFill="1" applyBorder="1" applyAlignment="1">
      <alignment horizontal="center" vertical="center"/>
    </xf>
    <xf numFmtId="0" fontId="12" fillId="0" borderId="140" xfId="3" applyFont="1" applyFill="1" applyBorder="1" applyAlignment="1">
      <alignment horizontal="center" vertical="center"/>
    </xf>
    <xf numFmtId="0" fontId="12" fillId="0" borderId="163" xfId="3" applyFont="1" applyFill="1" applyBorder="1" applyAlignment="1">
      <alignment horizontal="center"/>
    </xf>
    <xf numFmtId="0" fontId="12" fillId="0" borderId="165" xfId="3" applyFont="1" applyFill="1" applyBorder="1" applyAlignment="1">
      <alignment horizontal="center"/>
    </xf>
    <xf numFmtId="0" fontId="12" fillId="0" borderId="160" xfId="3" applyFont="1" applyFill="1" applyBorder="1"/>
    <xf numFmtId="0" fontId="12" fillId="0" borderId="161" xfId="3" applyFont="1" applyFill="1" applyBorder="1"/>
    <xf numFmtId="0" fontId="12" fillId="0" borderId="0" xfId="3" applyFont="1" applyFill="1" applyBorder="1" applyAlignment="1">
      <alignment horizontal="distributed" justifyLastLine="1"/>
    </xf>
    <xf numFmtId="0" fontId="12" fillId="0" borderId="33" xfId="3" applyFont="1" applyFill="1" applyBorder="1" applyAlignment="1">
      <alignment horizontal="distributed" justifyLastLine="1"/>
    </xf>
    <xf numFmtId="0" fontId="12" fillId="0" borderId="0" xfId="3" applyFont="1" applyFill="1" applyAlignment="1">
      <alignment horizontal="center"/>
    </xf>
    <xf numFmtId="0" fontId="12" fillId="0" borderId="0" xfId="3" applyFont="1" applyFill="1" applyAlignment="1">
      <alignment horizontal="distributed" justifyLastLine="1"/>
    </xf>
    <xf numFmtId="0" fontId="12" fillId="0" borderId="157" xfId="3" applyFont="1" applyFill="1" applyBorder="1" applyAlignment="1">
      <alignment horizontal="center"/>
    </xf>
    <xf numFmtId="0" fontId="12" fillId="0" borderId="156" xfId="3" applyFont="1" applyFill="1" applyBorder="1" applyAlignment="1">
      <alignment horizontal="center"/>
    </xf>
    <xf numFmtId="0" fontId="12" fillId="0" borderId="0" xfId="3" applyFont="1" applyFill="1" applyBorder="1" applyAlignment="1">
      <alignment horizontal="center"/>
    </xf>
    <xf numFmtId="0" fontId="12" fillId="0" borderId="59" xfId="3" applyFont="1" applyFill="1" applyBorder="1" applyAlignment="1">
      <alignment horizontal="center"/>
    </xf>
    <xf numFmtId="0" fontId="12" fillId="0" borderId="164" xfId="3" applyFont="1" applyFill="1" applyBorder="1" applyAlignment="1">
      <alignment horizontal="center"/>
    </xf>
    <xf numFmtId="0" fontId="12" fillId="0" borderId="58" xfId="3" applyFont="1" applyFill="1" applyBorder="1" applyAlignment="1">
      <alignment horizontal="center"/>
    </xf>
    <xf numFmtId="0" fontId="12" fillId="0" borderId="17" xfId="3" applyFont="1" applyFill="1" applyBorder="1" applyAlignment="1">
      <alignment horizontal="center"/>
    </xf>
    <xf numFmtId="0" fontId="12" fillId="0" borderId="18" xfId="3" applyFont="1" applyFill="1" applyBorder="1" applyAlignment="1">
      <alignment horizontal="center"/>
    </xf>
    <xf numFmtId="0" fontId="12" fillId="0" borderId="156" xfId="3" applyFont="1" applyFill="1" applyBorder="1" applyAlignment="1">
      <alignment horizontal="distributed" justifyLastLine="1"/>
    </xf>
    <xf numFmtId="0" fontId="12" fillId="0" borderId="162" xfId="3" applyFont="1" applyFill="1" applyBorder="1" applyAlignment="1">
      <alignment horizontal="distributed" justifyLastLine="1"/>
    </xf>
    <xf numFmtId="0" fontId="12" fillId="0" borderId="132" xfId="3" applyFont="1" applyFill="1" applyBorder="1" applyAlignment="1">
      <alignment horizontal="center" vertical="center"/>
    </xf>
    <xf numFmtId="0" fontId="15" fillId="0" borderId="0" xfId="3" applyFont="1" applyFill="1" applyAlignment="1">
      <alignment horizontal="right"/>
    </xf>
    <xf numFmtId="0" fontId="15" fillId="0" borderId="49" xfId="3" applyFont="1" applyFill="1" applyBorder="1" applyAlignment="1">
      <alignment horizontal="right"/>
    </xf>
    <xf numFmtId="0" fontId="12" fillId="0" borderId="191" xfId="3" applyFont="1" applyFill="1" applyBorder="1" applyAlignment="1">
      <alignment horizontal="center" vertical="center"/>
    </xf>
    <xf numFmtId="0" fontId="12" fillId="0" borderId="7" xfId="3" applyFont="1" applyFill="1" applyBorder="1" applyAlignment="1">
      <alignment horizontal="center" vertical="center"/>
    </xf>
    <xf numFmtId="0" fontId="15" fillId="0" borderId="24" xfId="3" applyFont="1" applyFill="1" applyBorder="1" applyAlignment="1">
      <alignment horizontal="right"/>
    </xf>
    <xf numFmtId="0" fontId="12" fillId="0" borderId="129" xfId="3" applyFont="1" applyFill="1" applyBorder="1" applyAlignment="1">
      <alignment horizontal="center" vertical="center"/>
    </xf>
    <xf numFmtId="0" fontId="12" fillId="0" borderId="189" xfId="3" applyFont="1" applyFill="1" applyBorder="1" applyAlignment="1">
      <alignment horizontal="center" vertical="center" justifyLastLine="1"/>
    </xf>
    <xf numFmtId="0" fontId="12" fillId="0" borderId="145" xfId="3" applyFont="1" applyFill="1" applyBorder="1" applyAlignment="1">
      <alignment horizontal="center" vertical="center" justifyLastLine="1"/>
    </xf>
    <xf numFmtId="0" fontId="12" fillId="0" borderId="190" xfId="3" applyFont="1" applyFill="1" applyBorder="1" applyAlignment="1">
      <alignment horizontal="center" vertical="center" justifyLastLine="1"/>
    </xf>
    <xf numFmtId="0" fontId="12" fillId="0" borderId="126" xfId="3" applyFont="1" applyFill="1" applyBorder="1" applyAlignment="1">
      <alignment horizontal="center" vertical="center" justifyLastLine="1"/>
    </xf>
    <xf numFmtId="0" fontId="12" fillId="0" borderId="128" xfId="3" applyFont="1" applyFill="1" applyBorder="1" applyAlignment="1">
      <alignment horizontal="center" vertical="center" justifyLastLine="1"/>
    </xf>
    <xf numFmtId="0" fontId="12" fillId="0" borderId="106" xfId="3" applyFont="1" applyFill="1" applyBorder="1" applyAlignment="1">
      <alignment horizontal="center" vertical="center"/>
    </xf>
    <xf numFmtId="0" fontId="12" fillId="0" borderId="26" xfId="3" applyFont="1" applyFill="1" applyBorder="1" applyAlignment="1">
      <alignment horizontal="center" vertical="center"/>
    </xf>
    <xf numFmtId="0" fontId="12" fillId="0" borderId="15"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3" xfId="3" applyFont="1" applyFill="1" applyBorder="1" applyAlignment="1">
      <alignment horizontal="center" vertical="center"/>
    </xf>
    <xf numFmtId="0" fontId="14" fillId="0" borderId="24" xfId="3" applyFont="1" applyFill="1" applyBorder="1" applyAlignment="1">
      <alignment horizontal="center" vertical="center"/>
    </xf>
    <xf numFmtId="0" fontId="14" fillId="0" borderId="48" xfId="3" applyFont="1" applyFill="1" applyBorder="1" applyAlignment="1">
      <alignment horizontal="center" vertical="center"/>
    </xf>
    <xf numFmtId="0" fontId="14" fillId="0" borderId="98" xfId="3" applyFont="1" applyFill="1" applyBorder="1" applyAlignment="1">
      <alignment horizontal="center" vertical="center"/>
    </xf>
    <xf numFmtId="0" fontId="14" fillId="0" borderId="170" xfId="3" applyFont="1" applyFill="1" applyBorder="1" applyAlignment="1">
      <alignment horizontal="center" vertical="center"/>
    </xf>
    <xf numFmtId="0" fontId="14" fillId="0" borderId="144" xfId="3" applyFont="1" applyFill="1" applyBorder="1" applyAlignment="1">
      <alignment horizontal="center" vertical="center"/>
    </xf>
    <xf numFmtId="0" fontId="14" fillId="0" borderId="166" xfId="3" applyFont="1" applyFill="1" applyBorder="1" applyAlignment="1">
      <alignment horizontal="center" vertical="center"/>
    </xf>
    <xf numFmtId="0" fontId="14" fillId="0" borderId="145" xfId="3" applyFont="1" applyFill="1" applyBorder="1" applyAlignment="1">
      <alignment horizontal="center" vertical="center"/>
    </xf>
    <xf numFmtId="0" fontId="12" fillId="0" borderId="139" xfId="3" applyFont="1" applyFill="1" applyBorder="1" applyAlignment="1">
      <alignment horizontal="center" vertical="center" wrapText="1"/>
    </xf>
    <xf numFmtId="0" fontId="12" fillId="0" borderId="138" xfId="3" applyFont="1" applyFill="1" applyBorder="1" applyAlignment="1">
      <alignment horizontal="center" vertical="center"/>
    </xf>
    <xf numFmtId="0" fontId="14" fillId="0" borderId="146" xfId="3" applyFont="1" applyFill="1" applyBorder="1" applyAlignment="1">
      <alignment horizontal="center" vertical="center"/>
    </xf>
    <xf numFmtId="0" fontId="23" fillId="0" borderId="18" xfId="3" applyNumberFormat="1" applyFont="1" applyFill="1" applyBorder="1" applyAlignment="1">
      <alignment horizontal="center" vertical="center"/>
    </xf>
    <xf numFmtId="0" fontId="23" fillId="0" borderId="0" xfId="3" applyNumberFormat="1" applyFont="1" applyFill="1" applyBorder="1" applyAlignment="1">
      <alignment horizontal="center" vertical="center"/>
    </xf>
    <xf numFmtId="0" fontId="23" fillId="0" borderId="33" xfId="3" applyNumberFormat="1" applyFont="1" applyFill="1" applyBorder="1" applyAlignment="1">
      <alignment horizontal="center" vertical="center"/>
    </xf>
    <xf numFmtId="0" fontId="23" fillId="0" borderId="139" xfId="3" applyNumberFormat="1" applyFont="1" applyFill="1" applyBorder="1" applyAlignment="1">
      <alignment horizontal="center" vertical="center"/>
    </xf>
    <xf numFmtId="0" fontId="23" fillId="0" borderId="138" xfId="3" applyNumberFormat="1" applyFont="1" applyFill="1" applyBorder="1" applyAlignment="1">
      <alignment horizontal="center" vertical="center"/>
    </xf>
    <xf numFmtId="0" fontId="23" fillId="0" borderId="26" xfId="3" applyNumberFormat="1" applyFont="1" applyFill="1" applyBorder="1" applyAlignment="1">
      <alignment horizontal="center" vertical="center"/>
    </xf>
    <xf numFmtId="0" fontId="23" fillId="0" borderId="144" xfId="3" applyNumberFormat="1" applyFont="1" applyFill="1" applyBorder="1" applyAlignment="1">
      <alignment horizontal="center" vertical="center"/>
    </xf>
    <xf numFmtId="0" fontId="23" fillId="0" borderId="166" xfId="3" applyNumberFormat="1" applyFont="1" applyFill="1" applyBorder="1" applyAlignment="1">
      <alignment horizontal="center" vertical="center"/>
    </xf>
    <xf numFmtId="0" fontId="23" fillId="0" borderId="144" xfId="3" applyNumberFormat="1" applyFont="1" applyFill="1" applyBorder="1" applyAlignment="1">
      <alignment horizontal="center" vertical="center" shrinkToFit="1"/>
    </xf>
    <xf numFmtId="0" fontId="23" fillId="0" borderId="166" xfId="3" applyNumberFormat="1" applyFont="1" applyFill="1" applyBorder="1" applyAlignment="1">
      <alignment horizontal="center" vertical="center" shrinkToFit="1"/>
    </xf>
    <xf numFmtId="0" fontId="12" fillId="0" borderId="144" xfId="3" applyFont="1" applyFill="1" applyBorder="1" applyAlignment="1">
      <alignment horizontal="center" vertical="center" shrinkToFit="1"/>
    </xf>
    <xf numFmtId="0" fontId="12" fillId="0" borderId="166" xfId="3" applyFont="1" applyFill="1" applyBorder="1" applyAlignment="1">
      <alignment horizontal="center" vertical="center" shrinkToFit="1"/>
    </xf>
    <xf numFmtId="0" fontId="23" fillId="0" borderId="145" xfId="3" applyNumberFormat="1" applyFont="1" applyFill="1" applyBorder="1" applyAlignment="1">
      <alignment horizontal="center" vertical="center"/>
    </xf>
    <xf numFmtId="0" fontId="23" fillId="0" borderId="24" xfId="3" applyFont="1" applyFill="1" applyBorder="1" applyAlignment="1">
      <alignment horizontal="center"/>
    </xf>
    <xf numFmtId="0" fontId="23" fillId="0" borderId="48" xfId="3" applyFont="1" applyFill="1" applyBorder="1" applyAlignment="1">
      <alignment horizontal="center"/>
    </xf>
    <xf numFmtId="180" fontId="12" fillId="0" borderId="25" xfId="3" applyNumberFormat="1" applyFont="1" applyFill="1" applyBorder="1" applyAlignment="1">
      <alignment horizontal="right" indent="1"/>
    </xf>
    <xf numFmtId="180" fontId="12" fillId="0" borderId="24" xfId="3" applyNumberFormat="1" applyFont="1" applyFill="1" applyBorder="1" applyAlignment="1">
      <alignment horizontal="right" indent="1"/>
    </xf>
    <xf numFmtId="184" fontId="12" fillId="0" borderId="24" xfId="2" applyNumberFormat="1" applyFont="1" applyFill="1" applyBorder="1" applyAlignment="1">
      <alignment horizontal="right" indent="1"/>
    </xf>
    <xf numFmtId="0" fontId="12" fillId="0" borderId="24" xfId="3" applyFont="1" applyFill="1" applyBorder="1" applyAlignment="1">
      <alignment horizontal="center"/>
    </xf>
    <xf numFmtId="0" fontId="12" fillId="0" borderId="48" xfId="3" applyFont="1" applyFill="1" applyBorder="1" applyAlignment="1">
      <alignment horizontal="center"/>
    </xf>
    <xf numFmtId="38" fontId="12" fillId="0" borderId="24" xfId="2" applyFont="1" applyFill="1" applyBorder="1" applyAlignment="1">
      <alignment horizontal="center"/>
    </xf>
    <xf numFmtId="0" fontId="15" fillId="0" borderId="26" xfId="3" applyFont="1" applyFill="1" applyBorder="1" applyAlignment="1">
      <alignment vertical="top" wrapText="1"/>
    </xf>
    <xf numFmtId="0" fontId="23" fillId="0" borderId="0" xfId="3" applyFont="1" applyFill="1" applyBorder="1" applyAlignment="1">
      <alignment horizontal="center"/>
    </xf>
    <xf numFmtId="0" fontId="23" fillId="0" borderId="33" xfId="3" applyFont="1" applyFill="1" applyBorder="1" applyAlignment="1">
      <alignment horizontal="center"/>
    </xf>
    <xf numFmtId="180" fontId="12" fillId="0" borderId="18" xfId="3" applyNumberFormat="1" applyFont="1" applyFill="1" applyBorder="1" applyAlignment="1">
      <alignment horizontal="right" indent="1"/>
    </xf>
    <xf numFmtId="180" fontId="12" fillId="0" borderId="0" xfId="3" applyNumberFormat="1" applyFont="1" applyFill="1" applyBorder="1" applyAlignment="1">
      <alignment horizontal="right" indent="1"/>
    </xf>
    <xf numFmtId="184" fontId="12" fillId="0" borderId="0" xfId="2" applyNumberFormat="1" applyFont="1" applyFill="1" applyBorder="1" applyAlignment="1">
      <alignment horizontal="right" indent="1"/>
    </xf>
    <xf numFmtId="0" fontId="12" fillId="0" borderId="33" xfId="3" applyFont="1" applyFill="1" applyBorder="1" applyAlignment="1">
      <alignment horizontal="center"/>
    </xf>
    <xf numFmtId="38" fontId="12" fillId="0" borderId="0" xfId="2" applyFont="1" applyFill="1" applyBorder="1" applyAlignment="1">
      <alignment horizontal="center"/>
    </xf>
    <xf numFmtId="38" fontId="12" fillId="0" borderId="62" xfId="2" applyFont="1" applyFill="1" applyBorder="1" applyAlignment="1">
      <alignment horizontal="center"/>
    </xf>
    <xf numFmtId="0" fontId="15" fillId="0" borderId="26" xfId="3" applyFont="1" applyFill="1" applyBorder="1" applyAlignment="1">
      <alignment horizontal="center" vertical="top" wrapText="1"/>
    </xf>
    <xf numFmtId="0" fontId="12" fillId="0" borderId="145" xfId="3" applyFont="1" applyFill="1" applyBorder="1" applyAlignment="1">
      <alignment horizontal="center"/>
    </xf>
    <xf numFmtId="0" fontId="12" fillId="0" borderId="166" xfId="3" applyFont="1" applyFill="1" applyBorder="1" applyAlignment="1">
      <alignment horizontal="center"/>
    </xf>
    <xf numFmtId="0" fontId="12" fillId="0" borderId="144" xfId="3" applyFont="1" applyFill="1" applyBorder="1" applyAlignment="1">
      <alignment horizontal="center"/>
    </xf>
    <xf numFmtId="0" fontId="12" fillId="0" borderId="18" xfId="3" applyFont="1" applyFill="1" applyBorder="1" applyAlignment="1">
      <alignment horizontal="center" vertical="center" shrinkToFit="1"/>
    </xf>
    <xf numFmtId="0" fontId="12" fillId="0" borderId="33" xfId="3" applyFont="1" applyFill="1" applyBorder="1" applyAlignment="1">
      <alignment horizontal="center" vertical="center" shrinkToFit="1"/>
    </xf>
    <xf numFmtId="0" fontId="14" fillId="0" borderId="49" xfId="3" applyFont="1" applyFill="1" applyBorder="1" applyAlignment="1">
      <alignment horizontal="center" vertical="center"/>
    </xf>
    <xf numFmtId="0" fontId="14" fillId="0" borderId="105" xfId="3" applyFont="1" applyFill="1" applyBorder="1" applyAlignment="1">
      <alignment horizontal="center" vertical="center"/>
    </xf>
    <xf numFmtId="0" fontId="12" fillId="0" borderId="163" xfId="3" applyFont="1" applyFill="1" applyBorder="1" applyAlignment="1">
      <alignment horizontal="center" vertical="center"/>
    </xf>
    <xf numFmtId="0" fontId="12" fillId="0" borderId="163" xfId="3" applyFont="1" applyFill="1" applyBorder="1" applyAlignment="1">
      <alignment vertical="center"/>
    </xf>
    <xf numFmtId="0" fontId="14" fillId="0" borderId="174" xfId="3" applyFont="1" applyFill="1" applyBorder="1" applyAlignment="1">
      <alignment horizontal="left" vertical="distributed" wrapText="1"/>
    </xf>
    <xf numFmtId="0" fontId="10" fillId="0" borderId="175" xfId="3" applyFill="1" applyBorder="1"/>
    <xf numFmtId="0" fontId="10" fillId="0" borderId="176" xfId="3" applyFill="1" applyBorder="1"/>
    <xf numFmtId="0" fontId="10" fillId="0" borderId="177" xfId="3" applyFill="1" applyBorder="1"/>
    <xf numFmtId="0" fontId="10" fillId="0" borderId="178" xfId="3" applyFill="1" applyBorder="1"/>
    <xf numFmtId="0" fontId="10" fillId="0" borderId="179" xfId="3" applyFill="1" applyBorder="1"/>
    <xf numFmtId="0" fontId="14" fillId="0" borderId="147" xfId="3" applyFont="1" applyFill="1" applyBorder="1" applyAlignment="1">
      <alignment horizontal="center" vertical="center"/>
    </xf>
    <xf numFmtId="0" fontId="14" fillId="0" borderId="85" xfId="3" applyFont="1" applyFill="1" applyBorder="1" applyAlignment="1">
      <alignment horizontal="center" vertical="center"/>
    </xf>
    <xf numFmtId="0" fontId="14" fillId="0" borderId="82" xfId="3" applyFont="1" applyFill="1" applyBorder="1" applyAlignment="1">
      <alignment horizontal="center" vertical="center"/>
    </xf>
    <xf numFmtId="0" fontId="14" fillId="0" borderId="148" xfId="3" applyFont="1" applyFill="1" applyBorder="1" applyAlignment="1">
      <alignment horizontal="center" vertical="center"/>
    </xf>
    <xf numFmtId="0" fontId="12" fillId="0" borderId="0" xfId="3" applyFont="1" applyFill="1" applyBorder="1" applyAlignment="1">
      <alignment vertical="center"/>
    </xf>
    <xf numFmtId="0" fontId="12" fillId="0" borderId="0" xfId="3" applyFont="1" applyFill="1" applyAlignment="1">
      <alignment horizontal="right"/>
    </xf>
    <xf numFmtId="0" fontId="12" fillId="0" borderId="24" xfId="3" applyFont="1" applyFill="1" applyBorder="1" applyAlignment="1">
      <alignment horizontal="right"/>
    </xf>
    <xf numFmtId="0" fontId="12" fillId="0" borderId="1" xfId="3" applyFont="1" applyFill="1" applyBorder="1" applyAlignment="1">
      <alignment horizontal="right" vertical="center"/>
    </xf>
    <xf numFmtId="0" fontId="12" fillId="0" borderId="1" xfId="3" applyFont="1" applyFill="1" applyBorder="1" applyAlignment="1">
      <alignment vertical="center"/>
    </xf>
    <xf numFmtId="0" fontId="12" fillId="0" borderId="5" xfId="3" applyFont="1" applyFill="1" applyBorder="1" applyAlignment="1">
      <alignment horizontal="center" vertical="center"/>
    </xf>
    <xf numFmtId="0" fontId="12" fillId="0" borderId="144" xfId="3" applyFont="1" applyFill="1" applyBorder="1" applyAlignment="1">
      <alignment horizontal="center" vertical="center"/>
    </xf>
    <xf numFmtId="0" fontId="12" fillId="0" borderId="166" xfId="3" applyFont="1" applyFill="1" applyBorder="1" applyAlignment="1">
      <alignment horizontal="center" vertical="center"/>
    </xf>
    <xf numFmtId="0" fontId="12" fillId="0" borderId="82" xfId="3" applyFont="1" applyFill="1" applyBorder="1" applyAlignment="1">
      <alignment horizontal="center" vertical="center"/>
    </xf>
    <xf numFmtId="0" fontId="23" fillId="0" borderId="184" xfId="3" applyFont="1" applyFill="1" applyBorder="1" applyAlignment="1">
      <alignment horizontal="center" vertical="center" shrinkToFit="1"/>
    </xf>
    <xf numFmtId="0" fontId="23" fillId="0" borderId="170" xfId="3" applyFont="1" applyFill="1" applyBorder="1" applyAlignment="1">
      <alignment horizontal="center" vertical="center"/>
    </xf>
    <xf numFmtId="0" fontId="23" fillId="0" borderId="139" xfId="3" applyFont="1" applyFill="1" applyBorder="1" applyAlignment="1">
      <alignment horizontal="center" vertical="center" wrapText="1"/>
    </xf>
    <xf numFmtId="0" fontId="12" fillId="0" borderId="150" xfId="3" applyFont="1" applyFill="1" applyBorder="1" applyAlignment="1">
      <alignment horizontal="distributed" vertical="center"/>
    </xf>
    <xf numFmtId="0" fontId="12" fillId="0" borderId="182" xfId="3" applyFont="1" applyFill="1" applyBorder="1" applyAlignment="1">
      <alignment horizontal="distributed" vertical="center"/>
    </xf>
    <xf numFmtId="0" fontId="12" fillId="0" borderId="183" xfId="3" applyFont="1" applyFill="1" applyBorder="1" applyAlignment="1">
      <alignment horizontal="center" vertical="center"/>
    </xf>
    <xf numFmtId="0" fontId="12" fillId="0" borderId="98" xfId="3" applyFont="1" applyFill="1" applyBorder="1" applyAlignment="1">
      <alignment horizontal="center" vertical="center"/>
    </xf>
    <xf numFmtId="0" fontId="23" fillId="0" borderId="170" xfId="3" applyFont="1" applyFill="1" applyBorder="1" applyAlignment="1">
      <alignment horizontal="center" vertical="center" shrinkToFit="1"/>
    </xf>
    <xf numFmtId="0" fontId="23" fillId="0" borderId="146" xfId="3" applyFont="1" applyFill="1" applyBorder="1" applyAlignment="1">
      <alignment horizontal="center" vertical="center" wrapText="1"/>
    </xf>
    <xf numFmtId="0" fontId="12" fillId="0" borderId="136" xfId="3" applyFont="1" applyFill="1" applyBorder="1" applyAlignment="1">
      <alignment horizontal="distributed" vertical="center"/>
    </xf>
    <xf numFmtId="0" fontId="23" fillId="0" borderId="144" xfId="3" applyFont="1" applyFill="1" applyBorder="1" applyAlignment="1">
      <alignment horizontal="center" vertical="center"/>
    </xf>
    <xf numFmtId="0" fontId="23" fillId="0" borderId="145" xfId="3" applyFont="1" applyFill="1" applyBorder="1" applyAlignment="1">
      <alignment horizontal="center" vertical="center"/>
    </xf>
    <xf numFmtId="0" fontId="12" fillId="0" borderId="147" xfId="3" applyFont="1" applyFill="1" applyBorder="1" applyAlignment="1">
      <alignment horizontal="center" vertical="center" textRotation="255" shrinkToFit="1"/>
    </xf>
    <xf numFmtId="0" fontId="12" fillId="0" borderId="61" xfId="3" applyFont="1" applyFill="1" applyBorder="1" applyAlignment="1">
      <alignment horizontal="distributed" vertical="center"/>
    </xf>
    <xf numFmtId="0" fontId="12" fillId="0" borderId="180" xfId="3" applyFont="1" applyFill="1" applyBorder="1" applyAlignment="1">
      <alignment horizontal="distributed" vertical="center"/>
    </xf>
    <xf numFmtId="0" fontId="17" fillId="0" borderId="0" xfId="3" applyFont="1" applyFill="1" applyAlignment="1"/>
    <xf numFmtId="0" fontId="17" fillId="0" borderId="0" xfId="3" applyFont="1" applyFill="1" applyAlignment="1">
      <alignment horizontal="center"/>
    </xf>
    <xf numFmtId="0" fontId="17" fillId="0" borderId="0" xfId="3" applyFont="1" applyFill="1" applyBorder="1"/>
    <xf numFmtId="0" fontId="41" fillId="0" borderId="0" xfId="3" applyFont="1" applyFill="1" applyBorder="1"/>
    <xf numFmtId="0" fontId="42" fillId="0" borderId="0" xfId="3" applyFont="1" applyFill="1"/>
    <xf numFmtId="0" fontId="10" fillId="0" borderId="0" xfId="3" applyFill="1" applyAlignment="1">
      <alignment horizontal="right"/>
    </xf>
    <xf numFmtId="0" fontId="43" fillId="0" borderId="0" xfId="3" applyFont="1" applyFill="1" applyBorder="1"/>
    <xf numFmtId="0" fontId="43" fillId="0" borderId="0" xfId="3" applyFont="1" applyFill="1"/>
    <xf numFmtId="0" fontId="6" fillId="0" borderId="0" xfId="3" applyFont="1" applyFill="1"/>
    <xf numFmtId="0" fontId="10" fillId="0" borderId="49" xfId="3" applyFill="1" applyBorder="1" applyAlignment="1">
      <alignment horizontal="right"/>
    </xf>
    <xf numFmtId="0" fontId="43" fillId="0" borderId="26" xfId="3" applyFont="1" applyFill="1" applyBorder="1" applyAlignment="1">
      <alignment horizontal="center" vertical="center"/>
    </xf>
    <xf numFmtId="0" fontId="43" fillId="0" borderId="129" xfId="3" applyFont="1" applyFill="1" applyBorder="1" applyAlignment="1">
      <alignment horizontal="center" vertical="center"/>
    </xf>
    <xf numFmtId="0" fontId="10" fillId="0" borderId="8" xfId="3" applyFill="1" applyBorder="1" applyAlignment="1">
      <alignment horizontal="right"/>
    </xf>
    <xf numFmtId="0" fontId="10" fillId="0" borderId="1" xfId="3" applyFill="1" applyBorder="1" applyAlignment="1">
      <alignment horizontal="right"/>
    </xf>
    <xf numFmtId="3" fontId="10" fillId="0" borderId="1" xfId="3" applyNumberFormat="1" applyFill="1" applyBorder="1" applyAlignment="1">
      <alignment horizontal="right"/>
    </xf>
    <xf numFmtId="3" fontId="12" fillId="0" borderId="1" xfId="3" applyNumberFormat="1" applyFont="1" applyFill="1" applyBorder="1" applyAlignment="1">
      <alignment horizontal="right"/>
    </xf>
    <xf numFmtId="0" fontId="12" fillId="0" borderId="1" xfId="3" applyFont="1" applyFill="1" applyBorder="1" applyAlignment="1">
      <alignment horizontal="right"/>
    </xf>
    <xf numFmtId="3" fontId="12" fillId="0" borderId="1" xfId="3" applyNumberFormat="1" applyFont="1" applyFill="1" applyBorder="1" applyAlignment="1">
      <alignment horizontal="center"/>
    </xf>
    <xf numFmtId="0" fontId="12" fillId="0" borderId="1" xfId="3" applyFont="1" applyFill="1" applyBorder="1" applyAlignment="1"/>
    <xf numFmtId="0" fontId="10" fillId="0" borderId="1" xfId="3" applyFill="1" applyBorder="1" applyAlignment="1"/>
    <xf numFmtId="0" fontId="43" fillId="0" borderId="0" xfId="3" applyFont="1" applyFill="1" applyBorder="1" applyAlignment="1">
      <alignment horizontal="center" vertical="center"/>
    </xf>
    <xf numFmtId="0" fontId="43" fillId="0" borderId="23" xfId="3" applyFont="1" applyFill="1" applyBorder="1" applyAlignment="1">
      <alignment horizontal="center" vertical="center"/>
    </xf>
    <xf numFmtId="0" fontId="10" fillId="0" borderId="17" xfId="3" applyFill="1" applyBorder="1" applyAlignment="1">
      <alignment horizontal="right"/>
    </xf>
    <xf numFmtId="0" fontId="10" fillId="0" borderId="0" xfId="3" applyFill="1" applyBorder="1" applyAlignment="1">
      <alignment horizontal="right"/>
    </xf>
    <xf numFmtId="3" fontId="10" fillId="0" borderId="0" xfId="3" applyNumberFormat="1" applyFill="1" applyAlignment="1">
      <alignment horizontal="right"/>
    </xf>
    <xf numFmtId="3" fontId="12" fillId="0" borderId="0" xfId="3" applyNumberFormat="1" applyFont="1" applyFill="1" applyAlignment="1">
      <alignment horizontal="right"/>
    </xf>
    <xf numFmtId="3" fontId="12" fillId="0" borderId="0" xfId="3" applyNumberFormat="1" applyFont="1" applyFill="1" applyAlignment="1">
      <alignment horizontal="center"/>
    </xf>
    <xf numFmtId="0" fontId="10" fillId="0" borderId="0" xfId="3" applyFill="1" applyAlignment="1"/>
    <xf numFmtId="0" fontId="10" fillId="0" borderId="15" xfId="3" applyFill="1" applyBorder="1" applyAlignment="1">
      <alignment horizontal="right"/>
    </xf>
    <xf numFmtId="0" fontId="10" fillId="0" borderId="54" xfId="3" applyFill="1" applyBorder="1" applyAlignment="1">
      <alignment horizontal="right"/>
    </xf>
    <xf numFmtId="3" fontId="12" fillId="0" borderId="66" xfId="3" applyNumberFormat="1" applyFont="1" applyFill="1" applyBorder="1" applyAlignment="1">
      <alignment horizontal="right"/>
    </xf>
    <xf numFmtId="0" fontId="12" fillId="0" borderId="66" xfId="3" applyFont="1" applyFill="1" applyBorder="1" applyAlignment="1">
      <alignment horizontal="right"/>
    </xf>
    <xf numFmtId="0" fontId="12" fillId="0" borderId="66" xfId="3" applyFont="1" applyFill="1" applyBorder="1" applyAlignment="1"/>
    <xf numFmtId="0" fontId="10" fillId="0" borderId="66" xfId="3" applyFill="1" applyBorder="1" applyAlignment="1"/>
    <xf numFmtId="0" fontId="10" fillId="0" borderId="0" xfId="3" applyFill="1" applyBorder="1" applyAlignment="1">
      <alignment horizontal="distributed"/>
    </xf>
    <xf numFmtId="0" fontId="43" fillId="0" borderId="62" xfId="3" applyFont="1" applyFill="1" applyBorder="1" applyAlignment="1">
      <alignment horizontal="center" vertical="center"/>
    </xf>
    <xf numFmtId="0" fontId="43" fillId="0" borderId="196" xfId="3" applyFont="1" applyFill="1" applyBorder="1" applyAlignment="1">
      <alignment horizontal="center" vertical="center"/>
    </xf>
    <xf numFmtId="0" fontId="10" fillId="0" borderId="50" xfId="3" applyFill="1" applyBorder="1" applyAlignment="1">
      <alignment horizontal="right"/>
    </xf>
    <xf numFmtId="0" fontId="10" fillId="0" borderId="51" xfId="3" applyFill="1" applyBorder="1" applyAlignment="1">
      <alignment horizontal="right"/>
    </xf>
    <xf numFmtId="3" fontId="10" fillId="0" borderId="62" xfId="3" applyNumberFormat="1" applyFill="1" applyBorder="1" applyAlignment="1">
      <alignment horizontal="right"/>
    </xf>
    <xf numFmtId="3" fontId="12" fillId="0" borderId="62" xfId="3" applyNumberFormat="1" applyFont="1" applyFill="1" applyBorder="1" applyAlignment="1">
      <alignment horizontal="right"/>
    </xf>
    <xf numFmtId="0" fontId="12" fillId="0" borderId="62" xfId="3" applyFont="1" applyFill="1" applyBorder="1" applyAlignment="1">
      <alignment horizontal="right"/>
    </xf>
    <xf numFmtId="3" fontId="12" fillId="0" borderId="62" xfId="3" applyNumberFormat="1" applyFont="1" applyFill="1" applyBorder="1" applyAlignment="1">
      <alignment horizontal="center"/>
    </xf>
    <xf numFmtId="0" fontId="12" fillId="0" borderId="62" xfId="3" applyFont="1" applyFill="1" applyBorder="1" applyAlignment="1"/>
    <xf numFmtId="0" fontId="10" fillId="0" borderId="62" xfId="3" applyFill="1" applyBorder="1" applyAlignment="1"/>
    <xf numFmtId="3" fontId="10" fillId="0" borderId="0" xfId="3" applyNumberFormat="1" applyFill="1" applyBorder="1" applyAlignment="1">
      <alignment horizontal="right"/>
    </xf>
    <xf numFmtId="3" fontId="12" fillId="0" borderId="0" xfId="3" applyNumberFormat="1" applyFont="1" applyFill="1" applyBorder="1" applyAlignment="1">
      <alignment horizontal="right"/>
    </xf>
    <xf numFmtId="0" fontId="12" fillId="0" borderId="0" xfId="3" applyFont="1" applyFill="1" applyBorder="1" applyAlignment="1">
      <alignment horizontal="right"/>
    </xf>
    <xf numFmtId="3" fontId="12" fillId="0" borderId="0" xfId="3" applyNumberFormat="1" applyFont="1" applyFill="1" applyBorder="1" applyAlignment="1">
      <alignment horizontal="center"/>
    </xf>
    <xf numFmtId="0" fontId="10" fillId="0" borderId="0" xfId="3" applyFill="1" applyBorder="1" applyAlignment="1"/>
    <xf numFmtId="0" fontId="43" fillId="0" borderId="66" xfId="3" applyFont="1" applyFill="1" applyBorder="1" applyAlignment="1">
      <alignment horizontal="center" vertical="center"/>
    </xf>
    <xf numFmtId="0" fontId="43" fillId="0" borderId="27" xfId="3" applyFont="1" applyFill="1" applyBorder="1" applyAlignment="1">
      <alignment horizontal="center" vertical="center"/>
    </xf>
    <xf numFmtId="0" fontId="10" fillId="0" borderId="32" xfId="3" applyFill="1" applyBorder="1" applyAlignment="1">
      <alignment horizontal="right"/>
    </xf>
    <xf numFmtId="0" fontId="10" fillId="0" borderId="66" xfId="3" applyFill="1" applyBorder="1" applyAlignment="1">
      <alignment horizontal="right"/>
    </xf>
    <xf numFmtId="3" fontId="12" fillId="0" borderId="66" xfId="3" applyNumberFormat="1" applyFont="1" applyFill="1" applyBorder="1" applyAlignment="1">
      <alignment horizontal="center"/>
    </xf>
    <xf numFmtId="0" fontId="10" fillId="0" borderId="60" xfId="3" applyFill="1" applyBorder="1" applyAlignment="1">
      <alignment horizontal="right"/>
    </xf>
    <xf numFmtId="0" fontId="10" fillId="0" borderId="62" xfId="3" applyFill="1" applyBorder="1" applyAlignment="1">
      <alignment horizontal="right"/>
    </xf>
    <xf numFmtId="3" fontId="23" fillId="0" borderId="62" xfId="3" applyNumberFormat="1" applyFont="1" applyFill="1" applyBorder="1" applyAlignment="1">
      <alignment horizontal="right"/>
    </xf>
    <xf numFmtId="0" fontId="23" fillId="0" borderId="62" xfId="3" applyFont="1" applyFill="1" applyBorder="1" applyAlignment="1">
      <alignment horizontal="right"/>
    </xf>
    <xf numFmtId="186" fontId="12" fillId="0" borderId="0" xfId="3" applyNumberFormat="1" applyFont="1" applyFill="1" applyAlignment="1">
      <alignment horizontal="center"/>
    </xf>
    <xf numFmtId="0" fontId="10" fillId="0" borderId="62" xfId="3" applyFont="1" applyFill="1" applyBorder="1" applyAlignment="1"/>
    <xf numFmtId="0" fontId="10" fillId="0" borderId="24" xfId="3" applyFill="1" applyBorder="1" applyAlignment="1">
      <alignment horizontal="center" vertical="center"/>
    </xf>
    <xf numFmtId="0" fontId="10" fillId="0" borderId="39" xfId="3" applyFill="1" applyBorder="1" applyAlignment="1">
      <alignment horizontal="center" vertical="center"/>
    </xf>
    <xf numFmtId="0" fontId="10" fillId="0" borderId="40" xfId="3" applyFill="1" applyBorder="1" applyAlignment="1">
      <alignment horizontal="right"/>
    </xf>
    <xf numFmtId="0" fontId="10" fillId="0" borderId="24" xfId="3" applyFill="1" applyBorder="1" applyAlignment="1">
      <alignment horizontal="right"/>
    </xf>
    <xf numFmtId="0" fontId="10" fillId="0" borderId="24" xfId="3" applyFill="1" applyBorder="1" applyAlignment="1"/>
    <xf numFmtId="3" fontId="12" fillId="0" borderId="24" xfId="3" applyNumberFormat="1" applyFont="1" applyFill="1" applyBorder="1" applyAlignment="1">
      <alignment horizontal="right"/>
    </xf>
    <xf numFmtId="186" fontId="12" fillId="0" borderId="24" xfId="3" applyNumberFormat="1" applyFont="1" applyFill="1" applyBorder="1" applyAlignment="1">
      <alignment horizontal="center"/>
    </xf>
    <xf numFmtId="0" fontId="10" fillId="0" borderId="24" xfId="3" applyFont="1" applyFill="1" applyBorder="1" applyAlignment="1"/>
    <xf numFmtId="186" fontId="10" fillId="0" borderId="0" xfId="3" applyNumberFormat="1" applyFill="1" applyBorder="1" applyAlignment="1">
      <alignment horizontal="right"/>
    </xf>
    <xf numFmtId="0" fontId="10" fillId="0" borderId="0" xfId="3" applyFill="1" applyBorder="1" applyAlignment="1">
      <alignment horizontal="right"/>
    </xf>
    <xf numFmtId="0" fontId="10" fillId="0" borderId="0" xfId="3" applyFont="1" applyFill="1"/>
    <xf numFmtId="0" fontId="43" fillId="0" borderId="24" xfId="3" applyFont="1" applyFill="1" applyBorder="1" applyAlignment="1">
      <alignment horizontal="left"/>
    </xf>
    <xf numFmtId="0" fontId="6" fillId="0" borderId="24" xfId="3" applyFont="1" applyFill="1" applyBorder="1"/>
    <xf numFmtId="0" fontId="6" fillId="0" borderId="0" xfId="3" applyFont="1" applyFill="1" applyBorder="1"/>
    <xf numFmtId="0" fontId="22" fillId="0" borderId="0" xfId="3" applyFont="1" applyFill="1" applyBorder="1" applyAlignment="1"/>
    <xf numFmtId="0" fontId="23" fillId="0" borderId="0" xfId="3" applyFont="1" applyFill="1" applyBorder="1" applyAlignment="1"/>
    <xf numFmtId="0" fontId="23" fillId="0" borderId="0" xfId="3" applyFont="1" applyFill="1" applyBorder="1" applyAlignment="1">
      <alignment horizontal="right"/>
    </xf>
    <xf numFmtId="0" fontId="10" fillId="0" borderId="0" xfId="3" applyFill="1" applyBorder="1" applyAlignment="1"/>
    <xf numFmtId="0" fontId="10" fillId="0" borderId="33" xfId="3" applyFill="1" applyBorder="1" applyAlignment="1"/>
    <xf numFmtId="0" fontId="10" fillId="0" borderId="139" xfId="3" applyFill="1" applyBorder="1" applyAlignment="1">
      <alignment horizontal="center" vertical="center" readingOrder="1"/>
    </xf>
    <xf numFmtId="0" fontId="10" fillId="0" borderId="138" xfId="3" applyFill="1" applyBorder="1" applyAlignment="1">
      <alignment horizontal="center" vertical="center" readingOrder="1"/>
    </xf>
    <xf numFmtId="0" fontId="10" fillId="0" borderId="139" xfId="3" applyFill="1" applyBorder="1" applyAlignment="1">
      <alignment horizontal="center" vertical="center"/>
    </xf>
    <xf numFmtId="0" fontId="10" fillId="0" borderId="138" xfId="3" applyFill="1" applyBorder="1" applyAlignment="1">
      <alignment horizontal="center" vertical="center"/>
    </xf>
    <xf numFmtId="0" fontId="12" fillId="0" borderId="139" xfId="3" applyFont="1" applyFill="1" applyBorder="1" applyAlignment="1">
      <alignment horizontal="center" vertical="center"/>
    </xf>
    <xf numFmtId="0" fontId="10" fillId="0" borderId="66" xfId="3" applyFill="1" applyBorder="1"/>
    <xf numFmtId="0" fontId="10" fillId="0" borderId="98" xfId="3" applyFill="1" applyBorder="1"/>
    <xf numFmtId="0" fontId="10" fillId="0" borderId="146" xfId="3" applyFill="1" applyBorder="1" applyAlignment="1">
      <alignment horizontal="center" vertical="center" readingOrder="1"/>
    </xf>
    <xf numFmtId="0" fontId="10" fillId="0" borderId="98" xfId="3" applyFill="1" applyBorder="1" applyAlignment="1">
      <alignment horizontal="center" vertical="center" readingOrder="1"/>
    </xf>
    <xf numFmtId="0" fontId="10" fillId="0" borderId="146" xfId="3" applyFill="1" applyBorder="1" applyAlignment="1">
      <alignment horizontal="center" vertical="center"/>
    </xf>
    <xf numFmtId="0" fontId="12" fillId="0" borderId="146" xfId="3" applyFont="1" applyFill="1" applyBorder="1" applyAlignment="1">
      <alignment horizontal="center" vertical="center"/>
    </xf>
    <xf numFmtId="0" fontId="12" fillId="0" borderId="66" xfId="3" applyFont="1" applyFill="1" applyBorder="1" applyAlignment="1">
      <alignment horizontal="center" vertical="center"/>
    </xf>
    <xf numFmtId="0" fontId="10" fillId="0" borderId="61" xfId="3" applyFill="1" applyBorder="1" applyAlignment="1">
      <alignment horizontal="distributed"/>
    </xf>
    <xf numFmtId="0" fontId="10" fillId="0" borderId="180" xfId="3" applyFill="1" applyBorder="1" applyAlignment="1">
      <alignment horizontal="distributed"/>
    </xf>
    <xf numFmtId="3" fontId="10" fillId="0" borderId="87" xfId="3" applyNumberFormat="1" applyFill="1" applyBorder="1" applyAlignment="1">
      <alignment horizontal="right"/>
    </xf>
    <xf numFmtId="3" fontId="10" fillId="0" borderId="62" xfId="3" applyNumberFormat="1" applyFill="1" applyBorder="1" applyAlignment="1">
      <alignment horizontal="right"/>
    </xf>
    <xf numFmtId="3" fontId="22" fillId="0" borderId="62" xfId="3" applyNumberFormat="1" applyFont="1" applyFill="1" applyBorder="1" applyAlignment="1">
      <alignment horizontal="right"/>
    </xf>
    <xf numFmtId="0" fontId="10" fillId="0" borderId="33" xfId="3" applyFill="1" applyBorder="1" applyAlignment="1">
      <alignment horizontal="distributed"/>
    </xf>
    <xf numFmtId="0" fontId="10" fillId="0" borderId="136" xfId="3" applyFill="1" applyBorder="1" applyAlignment="1">
      <alignment horizontal="distributed"/>
    </xf>
    <xf numFmtId="3" fontId="10" fillId="0" borderId="18" xfId="3" applyNumberFormat="1" applyFill="1" applyBorder="1" applyAlignment="1">
      <alignment horizontal="right"/>
    </xf>
    <xf numFmtId="3" fontId="10" fillId="0" borderId="0" xfId="3" applyNumberFormat="1" applyFill="1" applyAlignment="1">
      <alignment horizontal="right"/>
    </xf>
    <xf numFmtId="3" fontId="22" fillId="0" borderId="0" xfId="3" applyNumberFormat="1" applyFont="1" applyFill="1" applyBorder="1" applyAlignment="1">
      <alignment horizontal="right"/>
    </xf>
    <xf numFmtId="3" fontId="23" fillId="0" borderId="0" xfId="3" applyNumberFormat="1" applyFont="1" applyFill="1" applyBorder="1" applyAlignment="1">
      <alignment horizontal="right"/>
    </xf>
    <xf numFmtId="0" fontId="10" fillId="0" borderId="34" xfId="3" applyFill="1" applyBorder="1" applyAlignment="1">
      <alignment horizontal="distributed"/>
    </xf>
    <xf numFmtId="0" fontId="10" fillId="0" borderId="181" xfId="3" applyFill="1" applyBorder="1" applyAlignment="1">
      <alignment horizontal="distributed"/>
    </xf>
    <xf numFmtId="3" fontId="10" fillId="0" borderId="35" xfId="3" applyNumberFormat="1" applyFill="1" applyBorder="1" applyAlignment="1">
      <alignment horizontal="right"/>
    </xf>
    <xf numFmtId="3" fontId="10" fillId="0" borderId="36" xfId="3" applyNumberFormat="1" applyFill="1" applyBorder="1" applyAlignment="1">
      <alignment horizontal="right"/>
    </xf>
    <xf numFmtId="3" fontId="22" fillId="0" borderId="36" xfId="3" applyNumberFormat="1" applyFont="1" applyFill="1" applyBorder="1" applyAlignment="1">
      <alignment horizontal="right"/>
    </xf>
    <xf numFmtId="0" fontId="10" fillId="0" borderId="98" xfId="3" applyFill="1" applyBorder="1" applyAlignment="1">
      <alignment horizontal="distributed"/>
    </xf>
    <xf numFmtId="0" fontId="10" fillId="0" borderId="170" xfId="3" applyFill="1" applyBorder="1" applyAlignment="1">
      <alignment horizontal="distributed"/>
    </xf>
    <xf numFmtId="3" fontId="10" fillId="0" borderId="171" xfId="3" applyNumberFormat="1" applyFill="1" applyBorder="1" applyAlignment="1">
      <alignment horizontal="right"/>
    </xf>
    <xf numFmtId="3" fontId="10" fillId="0" borderId="65" xfId="3" applyNumberFormat="1" applyFill="1" applyBorder="1" applyAlignment="1">
      <alignment horizontal="right"/>
    </xf>
    <xf numFmtId="3" fontId="12" fillId="0" borderId="65" xfId="3" applyNumberFormat="1" applyFont="1" applyFill="1" applyBorder="1" applyAlignment="1">
      <alignment horizontal="right"/>
    </xf>
    <xf numFmtId="0" fontId="24" fillId="0" borderId="149" xfId="3" applyFont="1" applyFill="1" applyBorder="1" applyAlignment="1">
      <alignment horizontal="distributed"/>
    </xf>
    <xf numFmtId="0" fontId="24" fillId="0" borderId="150" xfId="3" applyFont="1" applyFill="1" applyBorder="1" applyAlignment="1">
      <alignment horizontal="distributed"/>
    </xf>
    <xf numFmtId="3" fontId="10" fillId="0" borderId="151" xfId="3" applyNumberFormat="1" applyFill="1" applyBorder="1" applyAlignment="1">
      <alignment horizontal="right"/>
    </xf>
    <xf numFmtId="3" fontId="10" fillId="0" borderId="149" xfId="3" applyNumberFormat="1" applyFill="1" applyBorder="1" applyAlignment="1">
      <alignment horizontal="right"/>
    </xf>
    <xf numFmtId="3" fontId="22" fillId="0" borderId="149" xfId="3" applyNumberFormat="1" applyFont="1" applyFill="1" applyBorder="1" applyAlignment="1">
      <alignment horizontal="right"/>
    </xf>
    <xf numFmtId="0" fontId="10" fillId="0" borderId="152" xfId="3" applyFill="1" applyBorder="1" applyAlignment="1">
      <alignment horizontal="center"/>
    </xf>
    <xf numFmtId="0" fontId="10" fillId="0" borderId="152" xfId="3" applyFill="1" applyBorder="1" applyAlignment="1">
      <alignment horizontal="distributed"/>
    </xf>
    <xf numFmtId="0" fontId="10" fillId="0" borderId="197" xfId="3" applyFill="1" applyBorder="1" applyAlignment="1"/>
    <xf numFmtId="3" fontId="10" fillId="0" borderId="198" xfId="3" applyNumberFormat="1" applyFill="1" applyBorder="1" applyAlignment="1">
      <alignment horizontal="right"/>
    </xf>
    <xf numFmtId="3" fontId="10" fillId="0" borderId="152" xfId="3" applyNumberFormat="1" applyFill="1" applyBorder="1" applyAlignment="1">
      <alignment horizontal="right"/>
    </xf>
    <xf numFmtId="3" fontId="12" fillId="0" borderId="152" xfId="3" applyNumberFormat="1" applyFont="1" applyFill="1" applyBorder="1" applyAlignment="1">
      <alignment horizontal="right"/>
    </xf>
    <xf numFmtId="0" fontId="10" fillId="0" borderId="0" xfId="3" applyFill="1" applyBorder="1" applyAlignment="1">
      <alignment horizontal="center"/>
    </xf>
    <xf numFmtId="3" fontId="22" fillId="0" borderId="26" xfId="3" applyNumberFormat="1" applyFont="1" applyFill="1" applyBorder="1" applyAlignment="1">
      <alignment horizontal="right"/>
    </xf>
    <xf numFmtId="3" fontId="22" fillId="0" borderId="0" xfId="3" applyNumberFormat="1" applyFont="1" applyFill="1" applyBorder="1" applyAlignment="1">
      <alignment horizontal="right"/>
    </xf>
    <xf numFmtId="180" fontId="10" fillId="0" borderId="0" xfId="3" applyNumberFormat="1" applyFill="1" applyBorder="1" applyAlignment="1">
      <alignment horizontal="right"/>
    </xf>
    <xf numFmtId="3" fontId="23" fillId="0" borderId="0" xfId="3" applyNumberFormat="1" applyFont="1" applyFill="1" applyBorder="1" applyAlignment="1">
      <alignment horizontal="right"/>
    </xf>
    <xf numFmtId="0" fontId="5" fillId="0" borderId="24" xfId="3" applyFont="1" applyFill="1" applyBorder="1" applyAlignment="1">
      <alignment horizontal="left"/>
    </xf>
    <xf numFmtId="180" fontId="10" fillId="0" borderId="0" xfId="3" applyNumberFormat="1" applyFill="1" applyBorder="1" applyAlignment="1">
      <alignment horizontal="center"/>
    </xf>
    <xf numFmtId="180" fontId="10" fillId="0" borderId="24" xfId="3" applyNumberFormat="1" applyFill="1" applyBorder="1" applyAlignment="1">
      <alignment horizontal="right"/>
    </xf>
    <xf numFmtId="3" fontId="22" fillId="0" borderId="24" xfId="3" applyNumberFormat="1" applyFont="1" applyFill="1" applyBorder="1" applyAlignment="1">
      <alignment horizontal="right"/>
    </xf>
    <xf numFmtId="3" fontId="10" fillId="0" borderId="0" xfId="3" applyNumberFormat="1" applyFill="1" applyBorder="1" applyAlignment="1">
      <alignment horizontal="right"/>
    </xf>
    <xf numFmtId="3" fontId="23" fillId="0" borderId="36" xfId="3" applyNumberFormat="1" applyFont="1" applyFill="1" applyBorder="1" applyAlignment="1">
      <alignment horizontal="right"/>
    </xf>
    <xf numFmtId="3" fontId="23" fillId="0" borderId="149" xfId="3" applyNumberFormat="1" applyFont="1" applyFill="1" applyBorder="1" applyAlignment="1">
      <alignment horizontal="right"/>
    </xf>
    <xf numFmtId="0" fontId="10" fillId="0" borderId="199" xfId="3" applyFill="1" applyBorder="1" applyAlignment="1">
      <alignment horizontal="center"/>
    </xf>
    <xf numFmtId="0" fontId="10" fillId="0" borderId="199" xfId="3" applyFill="1" applyBorder="1" applyAlignment="1">
      <alignment horizontal="distributed"/>
    </xf>
    <xf numFmtId="0" fontId="10" fillId="0" borderId="200" xfId="3" applyFill="1" applyBorder="1" applyAlignment="1"/>
    <xf numFmtId="0" fontId="10" fillId="0" borderId="26" xfId="3" applyFill="1" applyBorder="1" applyAlignment="1">
      <alignment horizontal="center"/>
    </xf>
    <xf numFmtId="180" fontId="10" fillId="0" borderId="26" xfId="3" applyNumberFormat="1" applyFill="1" applyBorder="1" applyAlignment="1">
      <alignment horizontal="left"/>
    </xf>
    <xf numFmtId="0" fontId="43" fillId="0" borderId="0" xfId="3" applyFont="1" applyFill="1" applyBorder="1" applyAlignment="1">
      <alignment horizontal="left"/>
    </xf>
    <xf numFmtId="180" fontId="10" fillId="0" borderId="0" xfId="3" applyNumberFormat="1" applyFill="1" applyAlignment="1">
      <alignment horizontal="center"/>
    </xf>
    <xf numFmtId="180" fontId="12" fillId="0" borderId="0" xfId="3" applyNumberFormat="1" applyFont="1" applyFill="1" applyAlignment="1">
      <alignment horizontal="center"/>
    </xf>
    <xf numFmtId="0" fontId="10" fillId="0" borderId="149" xfId="3" applyFill="1" applyBorder="1" applyAlignment="1">
      <alignment horizontal="right"/>
    </xf>
    <xf numFmtId="3" fontId="12" fillId="0" borderId="149" xfId="3" applyNumberFormat="1" applyFont="1" applyFill="1" applyBorder="1" applyAlignment="1">
      <alignment horizontal="right"/>
    </xf>
    <xf numFmtId="0" fontId="12" fillId="0" borderId="149" xfId="3" applyFont="1" applyFill="1" applyBorder="1" applyAlignment="1">
      <alignment horizontal="right"/>
    </xf>
    <xf numFmtId="0" fontId="35" fillId="0" borderId="0" xfId="3" applyFont="1" applyFill="1" applyAlignment="1">
      <alignment vertical="center"/>
    </xf>
    <xf numFmtId="0" fontId="44" fillId="0" borderId="0" xfId="3" applyFont="1" applyFill="1" applyBorder="1" applyAlignment="1">
      <alignment horizontal="left"/>
    </xf>
    <xf numFmtId="0" fontId="29" fillId="0" borderId="0" xfId="3" applyFont="1" applyFill="1" applyAlignment="1">
      <alignment horizontal="right"/>
    </xf>
    <xf numFmtId="0" fontId="12" fillId="0" borderId="57" xfId="3" applyFont="1" applyFill="1" applyBorder="1" applyAlignment="1">
      <alignment horizontal="center" vertical="center"/>
    </xf>
    <xf numFmtId="0" fontId="12" fillId="0" borderId="201" xfId="3" applyFont="1" applyFill="1" applyBorder="1" applyAlignment="1">
      <alignment horizontal="center" vertical="center"/>
    </xf>
    <xf numFmtId="0" fontId="12" fillId="0" borderId="202" xfId="3" applyFont="1" applyFill="1" applyBorder="1" applyAlignment="1">
      <alignment horizontal="center" vertical="center"/>
    </xf>
    <xf numFmtId="0" fontId="12" fillId="0" borderId="53" xfId="3" applyFont="1" applyFill="1" applyBorder="1"/>
    <xf numFmtId="38" fontId="29" fillId="0" borderId="87" xfId="2" applyFont="1" applyFill="1" applyBorder="1" applyAlignment="1">
      <alignment horizontal="right" vertical="center"/>
    </xf>
    <xf numFmtId="38" fontId="29" fillId="0" borderId="60" xfId="2" applyFont="1" applyFill="1" applyBorder="1" applyAlignment="1">
      <alignment horizontal="right" vertical="center"/>
    </xf>
    <xf numFmtId="38" fontId="29" fillId="0" borderId="180" xfId="2" applyFont="1" applyFill="1" applyBorder="1" applyAlignment="1">
      <alignment horizontal="right" vertical="center"/>
    </xf>
    <xf numFmtId="3" fontId="12" fillId="0" borderId="33" xfId="3" applyNumberFormat="1" applyFont="1" applyFill="1" applyBorder="1" applyAlignment="1">
      <alignment horizontal="right"/>
    </xf>
    <xf numFmtId="0" fontId="12" fillId="0" borderId="33" xfId="3" applyFont="1" applyFill="1" applyBorder="1"/>
    <xf numFmtId="38" fontId="29" fillId="0" borderId="18" xfId="2" applyFont="1" applyFill="1" applyBorder="1" applyAlignment="1">
      <alignment horizontal="right" vertical="center"/>
    </xf>
    <xf numFmtId="38" fontId="29" fillId="0" borderId="17" xfId="2" applyFont="1" applyFill="1" applyBorder="1" applyAlignment="1">
      <alignment horizontal="right" vertical="center"/>
    </xf>
    <xf numFmtId="38" fontId="29" fillId="0" borderId="136" xfId="2" applyFont="1" applyFill="1" applyBorder="1" applyAlignment="1">
      <alignment horizontal="right" vertical="center"/>
    </xf>
    <xf numFmtId="3" fontId="12" fillId="0" borderId="23" xfId="3" applyNumberFormat="1" applyFont="1" applyFill="1" applyBorder="1" applyAlignment="1">
      <alignment horizontal="right"/>
    </xf>
    <xf numFmtId="0" fontId="12" fillId="0" borderId="33" xfId="3" applyFont="1" applyFill="1" applyBorder="1" applyAlignment="1">
      <alignment horizontal="distributed"/>
    </xf>
    <xf numFmtId="38" fontId="29" fillId="0" borderId="21" xfId="2" applyFont="1" applyFill="1" applyBorder="1" applyAlignment="1">
      <alignment horizontal="right" vertical="center"/>
    </xf>
    <xf numFmtId="38" fontId="29" fillId="0" borderId="22" xfId="2" applyFont="1" applyFill="1" applyBorder="1" applyAlignment="1">
      <alignment horizontal="right" vertical="center"/>
    </xf>
    <xf numFmtId="38" fontId="29" fillId="0" borderId="203" xfId="2" applyFont="1" applyFill="1" applyBorder="1" applyAlignment="1">
      <alignment horizontal="right" vertical="center"/>
    </xf>
    <xf numFmtId="3" fontId="12" fillId="0" borderId="203" xfId="3" applyNumberFormat="1" applyFont="1" applyFill="1" applyBorder="1" applyAlignment="1">
      <alignment horizontal="right"/>
    </xf>
    <xf numFmtId="38" fontId="29" fillId="0" borderId="19" xfId="2" applyFont="1" applyFill="1" applyBorder="1" applyAlignment="1">
      <alignment horizontal="right" vertical="center"/>
    </xf>
    <xf numFmtId="0" fontId="12" fillId="0" borderId="204" xfId="3" applyFont="1" applyFill="1" applyBorder="1"/>
    <xf numFmtId="0" fontId="12" fillId="0" borderId="205" xfId="3" applyFont="1" applyFill="1" applyBorder="1" applyAlignment="1">
      <alignment horizontal="center"/>
    </xf>
    <xf numFmtId="3" fontId="12" fillId="0" borderId="206" xfId="3" applyNumberFormat="1" applyFont="1" applyFill="1" applyBorder="1" applyAlignment="1">
      <alignment horizontal="right"/>
    </xf>
    <xf numFmtId="3" fontId="12" fillId="0" borderId="51" xfId="3" applyNumberFormat="1" applyFont="1" applyFill="1" applyBorder="1" applyAlignment="1">
      <alignment horizontal="right"/>
    </xf>
    <xf numFmtId="38" fontId="29" fillId="0" borderId="207" xfId="2" applyFont="1" applyFill="1" applyBorder="1" applyAlignment="1">
      <alignment horizontal="right" vertical="center"/>
    </xf>
    <xf numFmtId="3" fontId="12" fillId="0" borderId="50" xfId="3" applyNumberFormat="1" applyFont="1" applyFill="1" applyBorder="1" applyAlignment="1">
      <alignment horizontal="right"/>
    </xf>
    <xf numFmtId="3" fontId="12" fillId="0" borderId="52" xfId="3" applyNumberFormat="1" applyFont="1" applyFill="1" applyBorder="1" applyAlignment="1">
      <alignment horizontal="right"/>
    </xf>
    <xf numFmtId="3" fontId="12" fillId="0" borderId="19" xfId="3" applyNumberFormat="1" applyFont="1" applyFill="1" applyBorder="1" applyAlignment="1">
      <alignment horizontal="right"/>
    </xf>
    <xf numFmtId="3" fontId="12" fillId="0" borderId="22" xfId="3" applyNumberFormat="1" applyFont="1" applyFill="1" applyBorder="1" applyAlignment="1">
      <alignment horizontal="right"/>
    </xf>
    <xf numFmtId="3" fontId="12" fillId="0" borderId="208" xfId="3" applyNumberFormat="1" applyFont="1" applyFill="1" applyBorder="1" applyAlignment="1">
      <alignment horizontal="right"/>
    </xf>
    <xf numFmtId="3" fontId="12" fillId="0" borderId="209" xfId="3" applyNumberFormat="1" applyFont="1" applyFill="1" applyBorder="1" applyAlignment="1">
      <alignment horizontal="right"/>
    </xf>
    <xf numFmtId="3" fontId="12" fillId="0" borderId="210" xfId="3" applyNumberFormat="1" applyFont="1" applyFill="1" applyBorder="1" applyAlignment="1">
      <alignment horizontal="right"/>
    </xf>
    <xf numFmtId="0" fontId="12" fillId="0" borderId="53" xfId="3" applyFont="1" applyFill="1" applyBorder="1" applyAlignment="1">
      <alignment horizontal="center"/>
    </xf>
    <xf numFmtId="3" fontId="12" fillId="0" borderId="14" xfId="3" applyNumberFormat="1" applyFont="1" applyFill="1" applyBorder="1" applyAlignment="1">
      <alignment horizontal="center"/>
    </xf>
    <xf numFmtId="3" fontId="12" fillId="0" borderId="14" xfId="3" applyNumberFormat="1" applyFont="1" applyFill="1" applyBorder="1" applyAlignment="1">
      <alignment horizontal="right"/>
    </xf>
    <xf numFmtId="3" fontId="12" fillId="0" borderId="11" xfId="3" applyNumberFormat="1" applyFont="1" applyFill="1" applyBorder="1" applyAlignment="1">
      <alignment horizontal="center"/>
    </xf>
    <xf numFmtId="3" fontId="12" fillId="0" borderId="132" xfId="3" applyNumberFormat="1" applyFont="1" applyFill="1" applyBorder="1" applyAlignment="1">
      <alignment horizontal="center"/>
    </xf>
    <xf numFmtId="3" fontId="12" fillId="0" borderId="11" xfId="3" applyNumberFormat="1" applyFont="1" applyFill="1" applyBorder="1" applyAlignment="1">
      <alignment horizontal="right"/>
    </xf>
    <xf numFmtId="3" fontId="12" fillId="0" borderId="51" xfId="3" applyNumberFormat="1" applyFont="1" applyFill="1" applyBorder="1" applyAlignment="1"/>
    <xf numFmtId="3" fontId="12" fillId="0" borderId="51" xfId="3" applyNumberFormat="1" applyFont="1" applyFill="1" applyBorder="1"/>
    <xf numFmtId="3" fontId="12" fillId="0" borderId="50" xfId="3" applyNumberFormat="1" applyFont="1" applyFill="1" applyBorder="1" applyAlignment="1"/>
    <xf numFmtId="3" fontId="12" fillId="0" borderId="52" xfId="3" applyNumberFormat="1" applyFont="1" applyFill="1" applyBorder="1"/>
    <xf numFmtId="3" fontId="12" fillId="0" borderId="0" xfId="3" applyNumberFormat="1" applyFont="1" applyFill="1" applyBorder="1" applyAlignment="1"/>
    <xf numFmtId="3" fontId="12" fillId="0" borderId="0" xfId="3" applyNumberFormat="1" applyFont="1" applyFill="1"/>
    <xf numFmtId="3" fontId="12" fillId="0" borderId="17" xfId="3" applyNumberFormat="1" applyFont="1" applyFill="1" applyBorder="1" applyAlignment="1"/>
    <xf numFmtId="3" fontId="12" fillId="0" borderId="23" xfId="3" applyNumberFormat="1" applyFont="1" applyFill="1" applyBorder="1"/>
    <xf numFmtId="0" fontId="15" fillId="0" borderId="33" xfId="3" applyFont="1" applyFill="1" applyBorder="1"/>
    <xf numFmtId="3" fontId="12" fillId="0" borderId="54" xfId="3" applyNumberFormat="1" applyFont="1" applyFill="1" applyBorder="1" applyAlignment="1"/>
    <xf numFmtId="3" fontId="12" fillId="0" borderId="54" xfId="3" applyNumberFormat="1" applyFont="1" applyFill="1" applyBorder="1" applyAlignment="1">
      <alignment horizontal="right"/>
    </xf>
    <xf numFmtId="3" fontId="12" fillId="0" borderId="15" xfId="3" applyNumberFormat="1" applyFont="1" applyFill="1" applyBorder="1" applyAlignment="1"/>
    <xf numFmtId="3" fontId="12" fillId="0" borderId="9" xfId="3" applyNumberFormat="1" applyFont="1" applyFill="1" applyBorder="1"/>
    <xf numFmtId="3" fontId="12" fillId="0" borderId="211" xfId="3" applyNumberFormat="1" applyFont="1" applyFill="1" applyBorder="1" applyAlignment="1"/>
    <xf numFmtId="3" fontId="12" fillId="0" borderId="211" xfId="3" applyNumberFormat="1" applyFont="1" applyFill="1" applyBorder="1" applyAlignment="1">
      <alignment horizontal="right"/>
    </xf>
    <xf numFmtId="3" fontId="12" fillId="0" borderId="212" xfId="3" applyNumberFormat="1" applyFont="1" applyFill="1" applyBorder="1" applyAlignment="1"/>
    <xf numFmtId="3" fontId="12" fillId="0" borderId="213" xfId="3" applyNumberFormat="1" applyFont="1" applyFill="1" applyBorder="1"/>
    <xf numFmtId="0" fontId="12" fillId="0" borderId="214" xfId="3" applyFont="1" applyFill="1" applyBorder="1" applyAlignment="1">
      <alignment horizontal="center"/>
    </xf>
    <xf numFmtId="3" fontId="12" fillId="0" borderId="163" xfId="3" applyNumberFormat="1" applyFont="1" applyFill="1" applyBorder="1" applyAlignment="1">
      <alignment horizontal="center"/>
    </xf>
    <xf numFmtId="3" fontId="12" fillId="0" borderId="163" xfId="3" applyNumberFormat="1" applyFont="1" applyFill="1" applyBorder="1" applyAlignment="1">
      <alignment horizontal="right"/>
    </xf>
    <xf numFmtId="3" fontId="12" fillId="0" borderId="215" xfId="3" applyNumberFormat="1" applyFont="1" applyFill="1" applyBorder="1" applyAlignment="1"/>
    <xf numFmtId="3" fontId="12" fillId="0" borderId="163" xfId="3" applyNumberFormat="1" applyFont="1" applyFill="1" applyBorder="1" applyAlignment="1"/>
    <xf numFmtId="3" fontId="12" fillId="0" borderId="165" xfId="3" applyNumberFormat="1" applyFont="1" applyFill="1" applyBorder="1"/>
    <xf numFmtId="3" fontId="12" fillId="0" borderId="163" xfId="3" applyNumberFormat="1" applyFont="1" applyFill="1" applyBorder="1"/>
    <xf numFmtId="3" fontId="15" fillId="0" borderId="216" xfId="3" applyNumberFormat="1" applyFont="1" applyFill="1" applyBorder="1"/>
    <xf numFmtId="3" fontId="15" fillId="0" borderId="0" xfId="3" applyNumberFormat="1" applyFont="1" applyFill="1" applyBorder="1"/>
    <xf numFmtId="38" fontId="29" fillId="0" borderId="18" xfId="2" applyNumberFormat="1" applyFont="1" applyFill="1" applyBorder="1" applyAlignment="1">
      <alignment horizontal="right" vertical="center"/>
    </xf>
    <xf numFmtId="38" fontId="29" fillId="0" borderId="35" xfId="2" applyFont="1" applyFill="1" applyBorder="1" applyAlignment="1">
      <alignment horizontal="right" vertical="center"/>
    </xf>
    <xf numFmtId="38" fontId="29" fillId="0" borderId="181" xfId="2" applyFont="1" applyFill="1" applyBorder="1" applyAlignment="1">
      <alignment horizontal="right" vertical="center"/>
    </xf>
    <xf numFmtId="3" fontId="12" fillId="0" borderId="217" xfId="3" applyNumberFormat="1" applyFont="1" applyFill="1" applyBorder="1"/>
    <xf numFmtId="3" fontId="12" fillId="0" borderId="218" xfId="3" applyNumberFormat="1" applyFont="1" applyFill="1" applyBorder="1"/>
    <xf numFmtId="3" fontId="12" fillId="0" borderId="219" xfId="3" applyNumberFormat="1" applyFont="1" applyFill="1" applyBorder="1"/>
    <xf numFmtId="3" fontId="12" fillId="0" borderId="180" xfId="3" applyNumberFormat="1" applyFont="1" applyFill="1" applyBorder="1" applyAlignment="1">
      <alignment horizontal="right"/>
    </xf>
    <xf numFmtId="3" fontId="12" fillId="0" borderId="136" xfId="3" applyNumberFormat="1" applyFont="1" applyFill="1" applyBorder="1" applyAlignment="1">
      <alignment horizontal="right"/>
    </xf>
    <xf numFmtId="38" fontId="29" fillId="0" borderId="203" xfId="2" applyNumberFormat="1" applyFont="1" applyFill="1" applyBorder="1" applyAlignment="1">
      <alignment horizontal="right" vertical="center"/>
    </xf>
    <xf numFmtId="3" fontId="12" fillId="0" borderId="220" xfId="3" applyNumberFormat="1" applyFont="1" applyFill="1" applyBorder="1" applyAlignment="1">
      <alignment horizontal="right"/>
    </xf>
    <xf numFmtId="38" fontId="29" fillId="0" borderId="87" xfId="2" applyFont="1" applyFill="1" applyBorder="1" applyAlignment="1">
      <alignment vertical="center"/>
    </xf>
    <xf numFmtId="38" fontId="29" fillId="0" borderId="153" xfId="2" applyFont="1" applyFill="1" applyBorder="1" applyAlignment="1">
      <alignment horizontal="right" vertical="center"/>
    </xf>
    <xf numFmtId="38" fontId="29" fillId="0" borderId="221" xfId="2" applyFont="1" applyFill="1" applyBorder="1" applyAlignment="1">
      <alignment vertical="center"/>
    </xf>
    <xf numFmtId="38" fontId="29" fillId="0" borderId="148" xfId="2" applyFont="1" applyFill="1" applyBorder="1" applyAlignment="1">
      <alignment horizontal="right" vertical="center"/>
    </xf>
    <xf numFmtId="38" fontId="29" fillId="0" borderId="222" xfId="2" applyFont="1" applyFill="1" applyBorder="1" applyAlignment="1">
      <alignment horizontal="right" vertical="center"/>
    </xf>
    <xf numFmtId="3" fontId="12" fillId="0" borderId="11" xfId="3" applyNumberFormat="1" applyFont="1" applyFill="1" applyBorder="1" applyAlignment="1"/>
    <xf numFmtId="3" fontId="12" fillId="0" borderId="223" xfId="3" applyNumberFormat="1" applyFont="1" applyFill="1" applyBorder="1" applyAlignment="1"/>
    <xf numFmtId="38" fontId="29" fillId="0" borderId="62" xfId="2" applyFont="1" applyFill="1" applyBorder="1" applyAlignment="1">
      <alignment horizontal="right" vertical="center"/>
    </xf>
    <xf numFmtId="3" fontId="12" fillId="0" borderId="87" xfId="3" applyNumberFormat="1" applyFont="1" applyFill="1" applyBorder="1" applyAlignment="1"/>
    <xf numFmtId="3" fontId="12" fillId="0" borderId="62" xfId="3" applyNumberFormat="1" applyFont="1" applyFill="1" applyBorder="1" applyAlignment="1">
      <alignment horizontal="right"/>
    </xf>
    <xf numFmtId="3" fontId="12" fillId="0" borderId="61" xfId="3" applyNumberFormat="1" applyFont="1" applyFill="1" applyBorder="1"/>
    <xf numFmtId="38" fontId="29" fillId="0" borderId="62" xfId="2" applyNumberFormat="1" applyFont="1" applyFill="1" applyBorder="1" applyAlignment="1">
      <alignment horizontal="right" vertical="center"/>
    </xf>
    <xf numFmtId="3" fontId="12" fillId="0" borderId="18" xfId="3" applyNumberFormat="1" applyFont="1" applyFill="1" applyBorder="1" applyAlignment="1"/>
    <xf numFmtId="38" fontId="29" fillId="0" borderId="0" xfId="2" applyFont="1" applyFill="1" applyBorder="1" applyAlignment="1">
      <alignment horizontal="right" vertical="center"/>
    </xf>
    <xf numFmtId="3" fontId="12" fillId="0" borderId="33" xfId="3" applyNumberFormat="1" applyFont="1" applyFill="1" applyBorder="1"/>
    <xf numFmtId="38" fontId="29" fillId="0" borderId="0" xfId="2" applyNumberFormat="1" applyFont="1" applyFill="1" applyBorder="1" applyAlignment="1">
      <alignment horizontal="right" vertical="center"/>
    </xf>
    <xf numFmtId="3" fontId="12" fillId="0" borderId="206" xfId="3" applyNumberFormat="1" applyFont="1" applyFill="1" applyBorder="1" applyAlignment="1"/>
    <xf numFmtId="3" fontId="12" fillId="0" borderId="146" xfId="3" applyNumberFormat="1" applyFont="1" applyFill="1" applyBorder="1" applyAlignment="1"/>
    <xf numFmtId="3" fontId="12" fillId="0" borderId="66" xfId="3" applyNumberFormat="1" applyFont="1" applyFill="1" applyBorder="1" applyAlignment="1">
      <alignment horizontal="right"/>
    </xf>
    <xf numFmtId="3" fontId="12" fillId="0" borderId="98" xfId="3" applyNumberFormat="1" applyFont="1" applyFill="1" applyBorder="1"/>
    <xf numFmtId="3" fontId="12" fillId="0" borderId="224" xfId="3" applyNumberFormat="1" applyFont="1" applyFill="1" applyBorder="1" applyAlignment="1"/>
    <xf numFmtId="3" fontId="12" fillId="0" borderId="157" xfId="3" applyNumberFormat="1" applyFont="1" applyFill="1" applyBorder="1" applyAlignment="1"/>
    <xf numFmtId="3" fontId="12" fillId="0" borderId="162" xfId="3" applyNumberFormat="1" applyFont="1" applyFill="1" applyBorder="1"/>
    <xf numFmtId="3" fontId="12" fillId="0" borderId="173" xfId="3" applyNumberFormat="1" applyFont="1" applyFill="1" applyBorder="1" applyAlignment="1">
      <alignment horizontal="center"/>
    </xf>
    <xf numFmtId="38" fontId="29" fillId="0" borderId="152" xfId="2" applyFont="1" applyFill="1" applyBorder="1" applyAlignment="1">
      <alignment horizontal="right" vertical="center"/>
    </xf>
    <xf numFmtId="3" fontId="15" fillId="0" borderId="0" xfId="3" applyNumberFormat="1" applyFont="1" applyFill="1" applyBorder="1" applyAlignment="1"/>
    <xf numFmtId="3" fontId="15" fillId="0" borderId="0" xfId="3" applyNumberFormat="1" applyFont="1" applyFill="1" applyBorder="1" applyAlignment="1">
      <alignment horizontal="right"/>
    </xf>
    <xf numFmtId="0" fontId="45" fillId="0" borderId="0" xfId="3" applyFont="1" applyFill="1" applyAlignment="1">
      <alignment vertical="center"/>
    </xf>
    <xf numFmtId="0" fontId="13" fillId="0" borderId="0" xfId="3" applyFont="1" applyFill="1" applyAlignment="1"/>
    <xf numFmtId="0" fontId="13" fillId="0" borderId="0" xfId="3" applyFont="1" applyFill="1" applyAlignment="1">
      <alignment horizontal="right"/>
    </xf>
    <xf numFmtId="0" fontId="12" fillId="0" borderId="51" xfId="3" applyFont="1" applyFill="1" applyBorder="1" applyAlignment="1">
      <alignment vertical="center"/>
    </xf>
    <xf numFmtId="38" fontId="29" fillId="0" borderId="61" xfId="2" applyFont="1" applyFill="1" applyBorder="1" applyAlignment="1">
      <alignment horizontal="right" vertical="center"/>
    </xf>
    <xf numFmtId="38" fontId="12" fillId="0" borderId="87" xfId="2" applyFont="1" applyFill="1" applyBorder="1" applyAlignment="1">
      <alignment vertical="center"/>
    </xf>
    <xf numFmtId="38" fontId="12" fillId="0" borderId="62" xfId="2" applyFont="1" applyFill="1" applyBorder="1" applyAlignment="1">
      <alignment vertical="center"/>
    </xf>
    <xf numFmtId="38" fontId="12" fillId="0" borderId="62" xfId="2" applyFont="1" applyFill="1" applyBorder="1" applyAlignment="1">
      <alignment horizontal="right" vertical="center"/>
    </xf>
    <xf numFmtId="38" fontId="29" fillId="0" borderId="33" xfId="2" applyFont="1" applyFill="1" applyBorder="1" applyAlignment="1">
      <alignment horizontal="right" vertical="center"/>
    </xf>
    <xf numFmtId="38" fontId="12" fillId="0" borderId="0" xfId="2" applyFont="1" applyFill="1" applyBorder="1" applyAlignment="1">
      <alignment horizontal="right" vertical="center"/>
    </xf>
    <xf numFmtId="38" fontId="29" fillId="0" borderId="185" xfId="2" applyFont="1" applyFill="1" applyBorder="1" applyAlignment="1">
      <alignment horizontal="right" vertical="center"/>
    </xf>
    <xf numFmtId="38" fontId="12" fillId="0" borderId="225" xfId="2" applyFont="1" applyFill="1" applyBorder="1" applyAlignment="1">
      <alignment vertical="center"/>
    </xf>
    <xf numFmtId="0" fontId="12" fillId="0" borderId="226" xfId="3" applyFont="1" applyFill="1" applyBorder="1" applyAlignment="1">
      <alignment vertical="center"/>
    </xf>
    <xf numFmtId="0" fontId="12" fillId="0" borderId="89" xfId="3" applyFont="1" applyFill="1" applyBorder="1" applyAlignment="1">
      <alignment horizontal="center" vertical="center"/>
    </xf>
    <xf numFmtId="0" fontId="12" fillId="0" borderId="89" xfId="3" applyFont="1" applyFill="1" applyBorder="1" applyAlignment="1">
      <alignment vertical="center"/>
    </xf>
    <xf numFmtId="3" fontId="12" fillId="0" borderId="219" xfId="3" applyNumberFormat="1" applyFont="1" applyFill="1" applyBorder="1" applyAlignment="1">
      <alignment vertical="center"/>
    </xf>
    <xf numFmtId="3" fontId="12" fillId="0" borderId="96" xfId="3" applyNumberFormat="1" applyFont="1" applyFill="1" applyBorder="1" applyAlignment="1">
      <alignment vertical="center"/>
    </xf>
    <xf numFmtId="3" fontId="12" fillId="0" borderId="93" xfId="3" applyNumberFormat="1" applyFont="1" applyFill="1" applyBorder="1" applyAlignment="1">
      <alignment vertical="center"/>
    </xf>
    <xf numFmtId="3" fontId="12" fillId="0" borderId="89" xfId="3" applyNumberFormat="1" applyFont="1" applyFill="1" applyBorder="1" applyAlignment="1">
      <alignment vertical="center"/>
    </xf>
    <xf numFmtId="0" fontId="12" fillId="0" borderId="50" xfId="3" applyFont="1" applyFill="1" applyBorder="1" applyAlignment="1">
      <alignment horizontal="right" vertical="center"/>
    </xf>
    <xf numFmtId="0" fontId="12" fillId="0" borderId="51" xfId="3" applyFont="1" applyFill="1" applyBorder="1" applyAlignment="1">
      <alignment horizontal="right" vertical="center"/>
    </xf>
    <xf numFmtId="38" fontId="29" fillId="0" borderId="51" xfId="2" applyFont="1" applyFill="1" applyBorder="1" applyAlignment="1">
      <alignment horizontal="right" vertical="center"/>
    </xf>
    <xf numFmtId="0" fontId="12" fillId="0" borderId="19" xfId="3" applyFont="1" applyFill="1" applyBorder="1" applyAlignment="1">
      <alignment vertical="center"/>
    </xf>
    <xf numFmtId="0" fontId="12" fillId="0" borderId="22" xfId="3" applyFont="1" applyFill="1" applyBorder="1" applyAlignment="1">
      <alignment horizontal="right" vertical="center"/>
    </xf>
    <xf numFmtId="0" fontId="12" fillId="0" borderId="19" xfId="3" applyFont="1" applyFill="1" applyBorder="1" applyAlignment="1">
      <alignment horizontal="right" vertical="center"/>
    </xf>
    <xf numFmtId="3" fontId="12" fillId="0" borderId="227" xfId="3" applyNumberFormat="1" applyFont="1" applyFill="1" applyBorder="1" applyAlignment="1">
      <alignment horizontal="right" vertical="center"/>
    </xf>
    <xf numFmtId="3" fontId="12" fillId="0" borderId="95" xfId="3" applyNumberFormat="1" applyFont="1" applyFill="1" applyBorder="1" applyAlignment="1">
      <alignment vertical="center"/>
    </xf>
    <xf numFmtId="0" fontId="12" fillId="0" borderId="228" xfId="3" applyFont="1" applyFill="1" applyBorder="1" applyAlignment="1">
      <alignment vertical="center"/>
    </xf>
    <xf numFmtId="3" fontId="12" fillId="0" borderId="153" xfId="3" applyNumberFormat="1" applyFont="1" applyFill="1" applyBorder="1" applyAlignment="1">
      <alignment vertical="center"/>
    </xf>
    <xf numFmtId="0" fontId="12" fillId="0" borderId="222" xfId="3" applyFont="1" applyFill="1" applyBorder="1" applyAlignment="1">
      <alignment horizontal="right" vertical="center"/>
    </xf>
    <xf numFmtId="38" fontId="12" fillId="0" borderId="17" xfId="3" applyNumberFormat="1" applyFont="1" applyFill="1" applyBorder="1" applyAlignment="1">
      <alignment vertical="center"/>
    </xf>
    <xf numFmtId="0" fontId="12" fillId="0" borderId="31" xfId="3" applyFont="1" applyFill="1" applyBorder="1" applyAlignment="1">
      <alignment horizontal="distributed" vertical="center"/>
    </xf>
    <xf numFmtId="0" fontId="12" fillId="0" borderId="29" xfId="3" applyFont="1" applyFill="1" applyBorder="1" applyAlignment="1">
      <alignment vertical="center"/>
    </xf>
    <xf numFmtId="38" fontId="12" fillId="0" borderId="31" xfId="2" applyFont="1" applyFill="1" applyBorder="1" applyAlignment="1">
      <alignment vertical="center"/>
    </xf>
    <xf numFmtId="0" fontId="12" fillId="0" borderId="31" xfId="3" applyFont="1" applyFill="1" applyBorder="1" applyAlignment="1">
      <alignment vertical="center"/>
    </xf>
    <xf numFmtId="0" fontId="12" fillId="0" borderId="32" xfId="3" applyFont="1" applyFill="1" applyBorder="1" applyAlignment="1">
      <alignment vertical="center"/>
    </xf>
    <xf numFmtId="38" fontId="12" fillId="0" borderId="66" xfId="2" applyFont="1" applyFill="1" applyBorder="1" applyAlignment="1">
      <alignment horizontal="right" vertical="center"/>
    </xf>
    <xf numFmtId="0" fontId="46" fillId="0" borderId="0" xfId="3" applyFont="1" applyFill="1" applyAlignment="1">
      <alignment horizontal="center" vertical="center" shrinkToFit="1"/>
    </xf>
    <xf numFmtId="0" fontId="12" fillId="0" borderId="0" xfId="3" applyFont="1" applyFill="1" applyAlignment="1">
      <alignment horizontal="distributed" vertical="center" shrinkToFit="1"/>
    </xf>
    <xf numFmtId="38" fontId="12" fillId="0" borderId="211" xfId="3" applyNumberFormat="1" applyFont="1" applyFill="1" applyBorder="1" applyAlignment="1">
      <alignment horizontal="right" vertical="center"/>
    </xf>
    <xf numFmtId="0" fontId="12" fillId="0" borderId="229" xfId="3" applyFont="1" applyFill="1" applyBorder="1" applyAlignment="1">
      <alignment vertical="center"/>
    </xf>
    <xf numFmtId="3" fontId="12" fillId="0" borderId="158" xfId="3" applyNumberFormat="1" applyFont="1" applyFill="1" applyBorder="1" applyAlignment="1">
      <alignment horizontal="right" vertical="center"/>
    </xf>
    <xf numFmtId="3" fontId="12" fillId="0" borderId="159" xfId="3" applyNumberFormat="1" applyFont="1" applyFill="1" applyBorder="1" applyAlignment="1">
      <alignment horizontal="right" vertical="center"/>
    </xf>
    <xf numFmtId="0" fontId="12" fillId="0" borderId="53" xfId="3" applyFont="1" applyFill="1" applyBorder="1" applyAlignment="1">
      <alignment vertical="center"/>
    </xf>
    <xf numFmtId="38" fontId="12" fillId="0" borderId="223" xfId="2" applyFont="1" applyFill="1" applyBorder="1" applyAlignment="1">
      <alignment vertical="center"/>
    </xf>
    <xf numFmtId="0" fontId="12" fillId="0" borderId="33" xfId="3" applyFont="1" applyFill="1" applyBorder="1" applyAlignment="1">
      <alignment vertical="center"/>
    </xf>
    <xf numFmtId="38" fontId="12" fillId="0" borderId="21" xfId="2" applyFont="1" applyFill="1" applyBorder="1" applyAlignment="1">
      <alignment vertical="center"/>
    </xf>
    <xf numFmtId="3" fontId="12" fillId="0" borderId="17" xfId="3" applyNumberFormat="1" applyFont="1" applyFill="1" applyBorder="1" applyAlignment="1">
      <alignment vertical="center"/>
    </xf>
    <xf numFmtId="38" fontId="12" fillId="0" borderId="31" xfId="2" applyFont="1" applyFill="1" applyBorder="1" applyAlignment="1">
      <alignment horizontal="right" vertical="center"/>
    </xf>
    <xf numFmtId="0" fontId="12" fillId="0" borderId="31" xfId="3" applyFont="1" applyFill="1" applyBorder="1" applyAlignment="1">
      <alignment horizontal="right" vertical="center"/>
    </xf>
    <xf numFmtId="0" fontId="12" fillId="0" borderId="29" xfId="3" applyFont="1" applyFill="1" applyBorder="1" applyAlignment="1">
      <alignment horizontal="right" vertical="center"/>
    </xf>
    <xf numFmtId="3" fontId="12" fillId="0" borderId="230" xfId="3" applyNumberFormat="1" applyFont="1" applyFill="1" applyBorder="1" applyAlignment="1">
      <alignment vertical="center"/>
    </xf>
    <xf numFmtId="3" fontId="12" fillId="0" borderId="26" xfId="3" applyNumberFormat="1" applyFont="1" applyFill="1" applyBorder="1" applyAlignment="1">
      <alignment vertical="center"/>
    </xf>
    <xf numFmtId="0" fontId="12" fillId="0" borderId="231" xfId="3" applyFont="1" applyFill="1" applyBorder="1" applyAlignment="1">
      <alignment horizontal="center" vertical="center"/>
    </xf>
    <xf numFmtId="0" fontId="12" fillId="0" borderId="232" xfId="3" applyFont="1" applyFill="1" applyBorder="1" applyAlignment="1">
      <alignment horizontal="center" vertical="center"/>
    </xf>
    <xf numFmtId="38" fontId="12" fillId="0" borderId="24" xfId="3" applyNumberFormat="1" applyFont="1" applyFill="1" applyBorder="1" applyAlignment="1">
      <alignment vertical="center"/>
    </xf>
    <xf numFmtId="0" fontId="45" fillId="0" borderId="0" xfId="3" applyFont="1" applyFill="1" applyBorder="1" applyAlignment="1">
      <alignment vertical="center"/>
    </xf>
    <xf numFmtId="0" fontId="13" fillId="0" borderId="0" xfId="3" applyFont="1" applyFill="1" applyBorder="1" applyAlignment="1">
      <alignment vertical="center"/>
    </xf>
    <xf numFmtId="0" fontId="14" fillId="0" borderId="0" xfId="3" applyFont="1" applyFill="1" applyBorder="1" applyAlignment="1">
      <alignment horizontal="right" vertical="center"/>
    </xf>
    <xf numFmtId="0" fontId="12" fillId="0" borderId="0" xfId="3" applyFont="1" applyFill="1" applyBorder="1" applyAlignment="1">
      <alignment horizontal="left" vertical="center"/>
    </xf>
    <xf numFmtId="38" fontId="12" fillId="0" borderId="233" xfId="2" applyFont="1" applyFill="1" applyBorder="1" applyAlignment="1">
      <alignment vertical="center"/>
    </xf>
    <xf numFmtId="38" fontId="12" fillId="0" borderId="234" xfId="2" applyFont="1" applyFill="1" applyBorder="1" applyAlignment="1">
      <alignment vertical="center"/>
    </xf>
    <xf numFmtId="0" fontId="45" fillId="0" borderId="24" xfId="3" applyFont="1" applyFill="1" applyBorder="1" applyAlignment="1">
      <alignment vertical="center"/>
    </xf>
    <xf numFmtId="0" fontId="14" fillId="0" borderId="24" xfId="3" applyFont="1" applyFill="1" applyBorder="1" applyAlignment="1">
      <alignment horizontal="right" vertical="center"/>
    </xf>
    <xf numFmtId="0" fontId="14" fillId="0" borderId="18" xfId="3" applyFont="1" applyFill="1" applyBorder="1" applyAlignment="1">
      <alignment vertical="center"/>
    </xf>
    <xf numFmtId="0" fontId="14" fillId="0" borderId="0" xfId="3" applyFont="1" applyFill="1" applyAlignment="1">
      <alignment vertical="center"/>
    </xf>
    <xf numFmtId="0" fontId="14" fillId="0" borderId="33" xfId="3" applyFont="1" applyFill="1" applyBorder="1" applyAlignment="1">
      <alignment vertical="center"/>
    </xf>
    <xf numFmtId="3" fontId="14" fillId="0" borderId="0" xfId="3" applyNumberFormat="1" applyFont="1" applyFill="1" applyAlignment="1">
      <alignment vertical="center"/>
    </xf>
    <xf numFmtId="0" fontId="14" fillId="0" borderId="66" xfId="3" applyFont="1" applyFill="1" applyBorder="1" applyAlignment="1">
      <alignment horizontal="center" vertical="center"/>
    </xf>
    <xf numFmtId="0" fontId="14" fillId="0" borderId="146" xfId="3" applyFont="1" applyFill="1" applyBorder="1" applyAlignment="1">
      <alignment vertical="center"/>
    </xf>
    <xf numFmtId="0" fontId="14" fillId="0" borderId="66" xfId="3" applyFont="1" applyFill="1" applyBorder="1" applyAlignment="1">
      <alignment vertical="center"/>
    </xf>
    <xf numFmtId="0" fontId="14" fillId="0" borderId="98" xfId="3" applyFont="1" applyFill="1" applyBorder="1" applyAlignment="1">
      <alignment vertical="center"/>
    </xf>
    <xf numFmtId="0" fontId="14" fillId="0" borderId="66" xfId="3" applyFont="1" applyFill="1" applyBorder="1" applyAlignment="1">
      <alignment horizontal="right" vertical="center"/>
    </xf>
    <xf numFmtId="3" fontId="14" fillId="0" borderId="66" xfId="3" applyNumberFormat="1" applyFont="1" applyFill="1" applyBorder="1" applyAlignment="1">
      <alignment vertical="center"/>
    </xf>
    <xf numFmtId="0" fontId="14" fillId="0" borderId="25" xfId="3" applyFont="1" applyFill="1" applyBorder="1" applyAlignment="1">
      <alignment vertical="center"/>
    </xf>
    <xf numFmtId="0" fontId="14" fillId="0" borderId="24" xfId="3" applyFont="1" applyFill="1" applyBorder="1" applyAlignment="1">
      <alignment vertical="center"/>
    </xf>
    <xf numFmtId="0" fontId="14" fillId="0" borderId="48" xfId="3" applyFont="1" applyFill="1" applyBorder="1" applyAlignment="1">
      <alignment vertical="center"/>
    </xf>
    <xf numFmtId="0" fontId="12" fillId="0" borderId="155" xfId="3" applyFont="1" applyFill="1" applyBorder="1" applyAlignment="1">
      <alignment horizontal="center"/>
    </xf>
    <xf numFmtId="3" fontId="12" fillId="0" borderId="3" xfId="3" applyNumberFormat="1" applyFont="1" applyFill="1" applyBorder="1" applyAlignment="1">
      <alignment horizontal="center"/>
    </xf>
    <xf numFmtId="3" fontId="12" fillId="0" borderId="235" xfId="3" applyNumberFormat="1" applyFont="1" applyFill="1" applyBorder="1" applyAlignment="1">
      <alignment horizontal="center"/>
    </xf>
    <xf numFmtId="3" fontId="12" fillId="0" borderId="236" xfId="3" applyNumberFormat="1" applyFont="1" applyFill="1" applyBorder="1" applyAlignment="1">
      <alignment horizontal="center"/>
    </xf>
    <xf numFmtId="3" fontId="12" fillId="0" borderId="155" xfId="3" applyNumberFormat="1" applyFont="1" applyFill="1" applyBorder="1" applyAlignment="1">
      <alignment horizontal="center"/>
    </xf>
    <xf numFmtId="3" fontId="12" fillId="0" borderId="58" xfId="3" applyNumberFormat="1" applyFont="1" applyFill="1" applyBorder="1" applyAlignment="1">
      <alignment horizontal="center"/>
    </xf>
    <xf numFmtId="3" fontId="12" fillId="0" borderId="58" xfId="3" applyNumberFormat="1" applyFont="1" applyFill="1" applyBorder="1" applyAlignment="1">
      <alignment horizontal="center"/>
    </xf>
    <xf numFmtId="180" fontId="12" fillId="0" borderId="17" xfId="3" applyNumberFormat="1" applyFont="1" applyFill="1" applyBorder="1" applyAlignment="1">
      <alignment horizontal="right" indent="1"/>
    </xf>
    <xf numFmtId="180" fontId="12" fillId="0" borderId="193" xfId="3" applyNumberFormat="1" applyFont="1" applyFill="1" applyBorder="1" applyAlignment="1">
      <alignment horizontal="right" indent="1"/>
    </xf>
    <xf numFmtId="3" fontId="12" fillId="0" borderId="74" xfId="3" applyNumberFormat="1" applyFont="1" applyFill="1" applyBorder="1" applyAlignment="1">
      <alignment horizontal="right" indent="2"/>
    </xf>
    <xf numFmtId="3" fontId="12" fillId="0" borderId="0" xfId="3" applyNumberFormat="1" applyFont="1" applyFill="1" applyAlignment="1">
      <alignment horizontal="right" indent="2"/>
    </xf>
    <xf numFmtId="3" fontId="12" fillId="0" borderId="0" xfId="3" applyNumberFormat="1" applyFont="1" applyFill="1" applyAlignment="1">
      <alignment horizontal="right" indent="1"/>
    </xf>
    <xf numFmtId="180" fontId="12" fillId="0" borderId="194" xfId="3" applyNumberFormat="1" applyFont="1" applyFill="1" applyBorder="1" applyAlignment="1">
      <alignment horizontal="right" indent="1"/>
    </xf>
    <xf numFmtId="3" fontId="12" fillId="0" borderId="0" xfId="3" applyNumberFormat="1" applyFont="1" applyFill="1" applyBorder="1" applyAlignment="1">
      <alignment horizontal="right" indent="2"/>
    </xf>
    <xf numFmtId="0" fontId="12" fillId="0" borderId="0" xfId="3" applyFont="1" applyFill="1" applyBorder="1" applyAlignment="1">
      <alignment horizontal="right" indent="2"/>
    </xf>
    <xf numFmtId="3" fontId="12" fillId="0" borderId="0" xfId="3" applyNumberFormat="1" applyFont="1" applyFill="1" applyBorder="1" applyAlignment="1">
      <alignment horizontal="right" indent="1"/>
    </xf>
    <xf numFmtId="0" fontId="12" fillId="0" borderId="105" xfId="3" applyFont="1" applyFill="1" applyBorder="1" applyAlignment="1">
      <alignment horizontal="center"/>
    </xf>
    <xf numFmtId="180" fontId="12" fillId="0" borderId="154" xfId="3" applyNumberFormat="1" applyFont="1" applyFill="1" applyBorder="1" applyAlignment="1">
      <alignment horizontal="right" indent="1"/>
    </xf>
    <xf numFmtId="180" fontId="12" fillId="0" borderId="237" xfId="3" applyNumberFormat="1" applyFont="1" applyFill="1" applyBorder="1" applyAlignment="1">
      <alignment horizontal="right" indent="1"/>
    </xf>
    <xf numFmtId="3" fontId="12" fillId="0" borderId="49" xfId="3" applyNumberFormat="1" applyFont="1" applyFill="1" applyBorder="1" applyAlignment="1">
      <alignment horizontal="right" indent="2"/>
    </xf>
    <xf numFmtId="0" fontId="12" fillId="0" borderId="49" xfId="3" applyFont="1" applyFill="1" applyBorder="1" applyAlignment="1">
      <alignment horizontal="right" indent="2"/>
    </xf>
    <xf numFmtId="3" fontId="15" fillId="0" borderId="1" xfId="3" applyNumberFormat="1" applyFont="1" applyFill="1" applyBorder="1"/>
    <xf numFmtId="3" fontId="15" fillId="0" borderId="26" xfId="3" applyNumberFormat="1" applyFont="1" applyFill="1" applyBorder="1"/>
    <xf numFmtId="3" fontId="12" fillId="0" borderId="1" xfId="3" applyNumberFormat="1" applyFont="1" applyFill="1" applyBorder="1"/>
    <xf numFmtId="3" fontId="21" fillId="0" borderId="0" xfId="3" applyNumberFormat="1" applyFont="1" applyFill="1" applyBorder="1"/>
    <xf numFmtId="3" fontId="11" fillId="0" borderId="0" xfId="3" applyNumberFormat="1" applyFont="1" applyFill="1"/>
    <xf numFmtId="3" fontId="15" fillId="0" borderId="0" xfId="3" applyNumberFormat="1" applyFont="1" applyFill="1" applyAlignment="1">
      <alignment horizontal="right"/>
    </xf>
    <xf numFmtId="3" fontId="15" fillId="0" borderId="49" xfId="3" applyNumberFormat="1" applyFont="1" applyFill="1" applyBorder="1" applyAlignment="1">
      <alignment horizontal="right"/>
    </xf>
    <xf numFmtId="3" fontId="12" fillId="0" borderId="18" xfId="3" applyNumberFormat="1" applyFont="1" applyFill="1" applyBorder="1" applyAlignment="1">
      <alignment horizontal="right" indent="2"/>
    </xf>
    <xf numFmtId="3" fontId="12" fillId="0" borderId="194" xfId="3" applyNumberFormat="1" applyFont="1" applyFill="1" applyBorder="1" applyAlignment="1">
      <alignment horizontal="right" indent="2"/>
    </xf>
    <xf numFmtId="3" fontId="12" fillId="0" borderId="154" xfId="3" applyNumberFormat="1" applyFont="1" applyFill="1" applyBorder="1" applyAlignment="1">
      <alignment horizontal="right" indent="2"/>
    </xf>
    <xf numFmtId="3" fontId="12" fillId="0" borderId="237" xfId="3" applyNumberFormat="1" applyFont="1" applyFill="1" applyBorder="1" applyAlignment="1">
      <alignment horizontal="right" indent="2"/>
    </xf>
    <xf numFmtId="3" fontId="12" fillId="0" borderId="49" xfId="3" applyNumberFormat="1" applyFont="1" applyFill="1" applyBorder="1" applyAlignment="1">
      <alignment horizontal="right" indent="1"/>
    </xf>
    <xf numFmtId="3" fontId="12" fillId="0" borderId="8" xfId="3" applyNumberFormat="1" applyFont="1" applyFill="1" applyBorder="1" applyAlignment="1">
      <alignment horizontal="left"/>
    </xf>
    <xf numFmtId="3" fontId="12" fillId="0" borderId="1" xfId="3" applyNumberFormat="1" applyFont="1" applyFill="1" applyBorder="1" applyAlignment="1">
      <alignment horizontal="left"/>
    </xf>
    <xf numFmtId="3" fontId="12" fillId="0" borderId="2" xfId="3" applyNumberFormat="1" applyFont="1" applyFill="1" applyBorder="1" applyAlignment="1">
      <alignment horizontal="center" vertical="center"/>
    </xf>
    <xf numFmtId="3" fontId="12" fillId="0" borderId="238" xfId="3" applyNumberFormat="1" applyFont="1" applyFill="1" applyBorder="1" applyAlignment="1">
      <alignment horizontal="center" vertical="center"/>
    </xf>
    <xf numFmtId="0" fontId="12" fillId="0" borderId="9" xfId="3" applyFont="1" applyFill="1" applyBorder="1"/>
    <xf numFmtId="0" fontId="12" fillId="0" borderId="239" xfId="3" applyFont="1" applyFill="1" applyBorder="1"/>
    <xf numFmtId="3" fontId="12" fillId="0" borderId="240" xfId="3" applyNumberFormat="1" applyFont="1" applyFill="1" applyBorder="1" applyAlignment="1">
      <alignment horizontal="center"/>
    </xf>
    <xf numFmtId="3" fontId="12" fillId="0" borderId="12" xfId="3" applyNumberFormat="1" applyFont="1" applyFill="1" applyBorder="1" applyAlignment="1">
      <alignment horizontal="center"/>
    </xf>
    <xf numFmtId="3" fontId="12" fillId="0" borderId="10" xfId="3" applyNumberFormat="1" applyFont="1" applyFill="1" applyBorder="1" applyAlignment="1">
      <alignment horizontal="center" vertical="center"/>
    </xf>
    <xf numFmtId="3" fontId="12" fillId="0" borderId="241" xfId="3" applyNumberFormat="1" applyFont="1" applyFill="1" applyBorder="1" applyAlignment="1">
      <alignment horizontal="center" vertical="center"/>
    </xf>
    <xf numFmtId="0" fontId="12" fillId="0" borderId="33" xfId="3" quotePrefix="1" applyFont="1" applyFill="1" applyBorder="1" applyAlignment="1">
      <alignment horizontal="center"/>
    </xf>
    <xf numFmtId="3" fontId="12" fillId="0" borderId="242" xfId="3" applyNumberFormat="1" applyFont="1" applyFill="1" applyBorder="1" applyAlignment="1">
      <alignment horizontal="center"/>
    </xf>
    <xf numFmtId="3" fontId="12" fillId="0" borderId="194" xfId="3" applyNumberFormat="1" applyFont="1" applyFill="1" applyBorder="1" applyAlignment="1">
      <alignment horizontal="right"/>
    </xf>
    <xf numFmtId="3" fontId="12" fillId="0" borderId="243" xfId="3" applyNumberFormat="1" applyFont="1" applyFill="1" applyBorder="1" applyAlignment="1">
      <alignment horizontal="center"/>
    </xf>
    <xf numFmtId="0" fontId="12" fillId="0" borderId="105" xfId="3" quotePrefix="1" applyFont="1" applyFill="1" applyBorder="1" applyAlignment="1">
      <alignment horizontal="center"/>
    </xf>
    <xf numFmtId="3" fontId="12" fillId="0" borderId="244" xfId="3" applyNumberFormat="1" applyFont="1" applyFill="1" applyBorder="1" applyAlignment="1">
      <alignment horizontal="center"/>
    </xf>
    <xf numFmtId="3" fontId="12" fillId="0" borderId="49" xfId="3" applyNumberFormat="1" applyFont="1" applyFill="1" applyBorder="1" applyAlignment="1">
      <alignment horizontal="right"/>
    </xf>
    <xf numFmtId="3" fontId="12" fillId="0" borderId="237" xfId="3" applyNumberFormat="1" applyFont="1" applyFill="1" applyBorder="1" applyAlignment="1">
      <alignment horizontal="right"/>
    </xf>
    <xf numFmtId="3" fontId="12" fillId="0" borderId="49" xfId="3" applyNumberFormat="1" applyFont="1" applyFill="1" applyBorder="1" applyAlignment="1">
      <alignment horizontal="center"/>
    </xf>
    <xf numFmtId="3" fontId="12" fillId="0" borderId="245" xfId="3" applyNumberFormat="1" applyFont="1" applyFill="1" applyBorder="1" applyAlignment="1">
      <alignment horizontal="center" vertical="center"/>
    </xf>
    <xf numFmtId="3" fontId="12" fillId="0" borderId="246" xfId="3" applyNumberFormat="1" applyFont="1" applyFill="1" applyBorder="1" applyAlignment="1">
      <alignment horizontal="center" vertical="center"/>
    </xf>
    <xf numFmtId="3" fontId="12" fillId="0" borderId="206" xfId="3" applyNumberFormat="1" applyFont="1" applyFill="1" applyBorder="1" applyAlignment="1">
      <alignment horizontal="center" vertical="center"/>
    </xf>
    <xf numFmtId="3" fontId="12" fillId="0" borderId="247" xfId="3" applyNumberFormat="1" applyFont="1" applyFill="1" applyBorder="1" applyAlignment="1">
      <alignment horizontal="center" vertical="center"/>
    </xf>
    <xf numFmtId="3" fontId="12" fillId="0" borderId="18" xfId="3" applyNumberFormat="1" applyFont="1" applyFill="1" applyBorder="1" applyAlignment="1">
      <alignment horizontal="right"/>
    </xf>
    <xf numFmtId="3" fontId="12" fillId="0" borderId="248" xfId="3" applyNumberFormat="1" applyFont="1" applyFill="1" applyBorder="1" applyAlignment="1">
      <alignment horizontal="right"/>
    </xf>
    <xf numFmtId="3" fontId="12" fillId="0" borderId="154" xfId="3" applyNumberFormat="1" applyFont="1" applyFill="1" applyBorder="1" applyAlignment="1">
      <alignment horizontal="right"/>
    </xf>
    <xf numFmtId="3" fontId="12" fillId="0" borderId="249" xfId="3" applyNumberFormat="1" applyFont="1" applyFill="1" applyBorder="1" applyAlignment="1">
      <alignment horizontal="right"/>
    </xf>
    <xf numFmtId="3" fontId="15" fillId="0" borderId="0" xfId="3" applyNumberFormat="1" applyFont="1" applyFill="1"/>
    <xf numFmtId="3" fontId="15" fillId="0" borderId="24" xfId="3" applyNumberFormat="1" applyFont="1" applyFill="1" applyBorder="1"/>
    <xf numFmtId="3" fontId="15" fillId="0" borderId="24" xfId="3" applyNumberFormat="1" applyFont="1" applyFill="1" applyBorder="1" applyAlignment="1"/>
    <xf numFmtId="0" fontId="12" fillId="0" borderId="79" xfId="3" applyFont="1" applyFill="1" applyBorder="1" applyAlignment="1">
      <alignment horizontal="center"/>
    </xf>
    <xf numFmtId="0" fontId="15" fillId="0" borderId="53" xfId="3" applyFont="1" applyFill="1" applyBorder="1" applyAlignment="1">
      <alignment horizontal="center"/>
    </xf>
    <xf numFmtId="3" fontId="12" fillId="0" borderId="24" xfId="3" applyNumberFormat="1" applyFont="1" applyFill="1" applyBorder="1" applyAlignment="1">
      <alignment horizontal="center"/>
    </xf>
    <xf numFmtId="0" fontId="23" fillId="0" borderId="250" xfId="3" applyFont="1" applyFill="1" applyBorder="1" applyAlignment="1">
      <alignment horizontal="center" vertical="center" wrapText="1"/>
    </xf>
    <xf numFmtId="0" fontId="23" fillId="0" borderId="138" xfId="3" applyFont="1" applyFill="1" applyBorder="1" applyAlignment="1">
      <alignment horizontal="center" vertical="center" wrapText="1" shrinkToFit="1"/>
    </xf>
    <xf numFmtId="0" fontId="23" fillId="0" borderId="139" xfId="3" applyFont="1" applyFill="1" applyBorder="1" applyAlignment="1">
      <alignment horizontal="center" vertical="center" wrapText="1" shrinkToFit="1"/>
    </xf>
    <xf numFmtId="0" fontId="23" fillId="0" borderId="251" xfId="3" applyFont="1" applyFill="1" applyBorder="1" applyAlignment="1">
      <alignment horizontal="center" vertical="center"/>
    </xf>
    <xf numFmtId="182" fontId="23" fillId="0" borderId="0" xfId="3" applyNumberFormat="1" applyFont="1" applyFill="1" applyBorder="1" applyAlignment="1">
      <alignment horizontal="center" vertical="center"/>
    </xf>
    <xf numFmtId="182" fontId="23" fillId="0" borderId="87" xfId="3" applyNumberFormat="1" applyFont="1" applyFill="1" applyBorder="1" applyAlignment="1">
      <alignment vertical="center"/>
    </xf>
    <xf numFmtId="182" fontId="23" fillId="0" borderId="62" xfId="2" applyNumberFormat="1" applyFont="1" applyFill="1" applyBorder="1" applyAlignment="1">
      <alignment vertical="center"/>
    </xf>
    <xf numFmtId="182" fontId="23" fillId="0" borderId="0" xfId="2" applyNumberFormat="1" applyFont="1" applyFill="1" applyBorder="1" applyAlignment="1">
      <alignment vertical="center"/>
    </xf>
    <xf numFmtId="182" fontId="23" fillId="0" borderId="18" xfId="3" applyNumberFormat="1" applyFont="1" applyFill="1" applyBorder="1" applyAlignment="1">
      <alignment vertical="center"/>
    </xf>
    <xf numFmtId="182" fontId="23" fillId="0" borderId="33" xfId="3" applyNumberFormat="1" applyFont="1" applyFill="1" applyBorder="1" applyAlignment="1">
      <alignment horizontal="center" vertical="center"/>
    </xf>
    <xf numFmtId="180" fontId="23" fillId="0" borderId="0" xfId="3" applyNumberFormat="1" applyFont="1" applyFill="1" applyAlignment="1">
      <alignment vertical="center"/>
    </xf>
    <xf numFmtId="180" fontId="23" fillId="0" borderId="185" xfId="3" applyNumberFormat="1" applyFont="1" applyFill="1" applyBorder="1" applyAlignment="1">
      <alignment horizontal="center" vertical="center"/>
    </xf>
    <xf numFmtId="180" fontId="23" fillId="0" borderId="21" xfId="3" applyNumberFormat="1" applyFont="1" applyFill="1" applyBorder="1" applyAlignment="1">
      <alignment vertical="center"/>
    </xf>
    <xf numFmtId="180" fontId="23" fillId="0" borderId="19" xfId="3" applyNumberFormat="1" applyFont="1" applyFill="1" applyBorder="1" applyAlignment="1">
      <alignment vertical="center"/>
    </xf>
    <xf numFmtId="182" fontId="29" fillId="0" borderId="187" xfId="3" applyNumberFormat="1" applyFont="1" applyFill="1" applyBorder="1" applyAlignment="1">
      <alignment vertical="center"/>
    </xf>
    <xf numFmtId="182" fontId="29" fillId="0" borderId="188" xfId="3" applyNumberFormat="1" applyFont="1" applyFill="1" applyBorder="1" applyAlignment="1">
      <alignment vertical="center"/>
    </xf>
    <xf numFmtId="180" fontId="23" fillId="0" borderId="188" xfId="3" applyNumberFormat="1" applyFont="1" applyFill="1" applyBorder="1" applyAlignment="1">
      <alignment horizontal="right" vertical="center"/>
    </xf>
    <xf numFmtId="182" fontId="29" fillId="0" borderId="18" xfId="3" applyNumberFormat="1" applyFont="1" applyFill="1" applyBorder="1" applyAlignment="1">
      <alignment vertical="center"/>
    </xf>
    <xf numFmtId="182" fontId="29" fillId="0" borderId="0" xfId="3" applyNumberFormat="1" applyFont="1" applyFill="1" applyBorder="1" applyAlignment="1">
      <alignment vertical="center"/>
    </xf>
    <xf numFmtId="182" fontId="29" fillId="0" borderId="25" xfId="3" applyNumberFormat="1" applyFont="1" applyFill="1" applyBorder="1" applyAlignment="1">
      <alignment vertical="center"/>
    </xf>
    <xf numFmtId="182" fontId="29" fillId="0" borderId="24" xfId="3" applyNumberFormat="1" applyFont="1" applyFill="1" applyBorder="1" applyAlignment="1">
      <alignment vertical="center"/>
    </xf>
    <xf numFmtId="0" fontId="29" fillId="0" borderId="184" xfId="3" applyFont="1" applyFill="1" applyBorder="1" applyAlignment="1">
      <alignment horizontal="center" vertical="center" shrinkToFit="1"/>
    </xf>
    <xf numFmtId="0" fontId="29" fillId="0" borderId="26" xfId="3" applyFont="1" applyFill="1" applyBorder="1" applyAlignment="1">
      <alignment horizontal="center" vertical="center" wrapText="1"/>
    </xf>
    <xf numFmtId="0" fontId="12" fillId="0" borderId="170" xfId="3" applyFont="1" applyFill="1" applyBorder="1" applyAlignment="1">
      <alignment horizontal="center" vertical="center"/>
    </xf>
    <xf numFmtId="0" fontId="29" fillId="0" borderId="0" xfId="3" applyFont="1" applyFill="1" applyBorder="1" applyAlignment="1">
      <alignment horizontal="center" vertical="center"/>
    </xf>
    <xf numFmtId="182" fontId="29" fillId="0" borderId="0" xfId="2" applyNumberFormat="1" applyFont="1" applyFill="1" applyBorder="1" applyAlignment="1">
      <alignment vertical="center"/>
    </xf>
    <xf numFmtId="38" fontId="29" fillId="0" borderId="0" xfId="2" applyFont="1" applyFill="1" applyBorder="1" applyAlignment="1">
      <alignment vertical="center"/>
    </xf>
    <xf numFmtId="182" fontId="29" fillId="0" borderId="19" xfId="3" applyNumberFormat="1" applyFont="1" applyFill="1" applyBorder="1" applyAlignment="1">
      <alignment vertical="center"/>
    </xf>
    <xf numFmtId="3" fontId="10" fillId="0" borderId="0" xfId="3" applyNumberFormat="1" applyBorder="1" applyAlignment="1">
      <alignment horizontal="right" vertical="center"/>
    </xf>
    <xf numFmtId="0" fontId="29" fillId="0" borderId="186" xfId="3" applyFont="1" applyFill="1" applyBorder="1" applyAlignment="1">
      <alignment horizontal="center" vertical="center" shrinkToFit="1"/>
    </xf>
    <xf numFmtId="0" fontId="29" fillId="0" borderId="0" xfId="3" applyFont="1" applyFill="1" applyBorder="1" applyAlignment="1">
      <alignment vertical="center"/>
    </xf>
    <xf numFmtId="0" fontId="29" fillId="0" borderId="33" xfId="3" applyFont="1" applyFill="1" applyBorder="1" applyAlignment="1">
      <alignment horizontal="center" vertical="center"/>
    </xf>
    <xf numFmtId="0" fontId="29" fillId="0" borderId="48" xfId="3" applyFont="1" applyFill="1" applyBorder="1" applyAlignment="1">
      <alignment horizontal="center" vertical="center"/>
    </xf>
    <xf numFmtId="0" fontId="11" fillId="0" borderId="0" xfId="7" applyFont="1" applyFill="1" applyAlignment="1">
      <alignment vertical="center"/>
    </xf>
    <xf numFmtId="0" fontId="29" fillId="0" borderId="0" xfId="7" applyFont="1" applyFill="1" applyAlignment="1">
      <alignment vertical="center"/>
    </xf>
    <xf numFmtId="0" fontId="29" fillId="0" borderId="24" xfId="7" applyFont="1" applyFill="1" applyBorder="1" applyAlignment="1">
      <alignment vertical="center"/>
    </xf>
    <xf numFmtId="0" fontId="15" fillId="0" borderId="24" xfId="7" applyFont="1" applyFill="1" applyBorder="1" applyAlignment="1">
      <alignment horizontal="right" vertical="center"/>
    </xf>
    <xf numFmtId="0" fontId="29" fillId="0" borderId="0" xfId="7" applyFont="1" applyFill="1" applyBorder="1" applyAlignment="1">
      <alignment vertical="center"/>
    </xf>
    <xf numFmtId="0" fontId="15" fillId="0" borderId="0" xfId="7" applyFont="1" applyFill="1" applyBorder="1" applyAlignment="1">
      <alignment horizontal="right" vertical="center"/>
    </xf>
    <xf numFmtId="0" fontId="4" fillId="0" borderId="0" xfId="7" applyFill="1" applyBorder="1" applyAlignment="1">
      <alignment horizontal="right" vertical="center"/>
    </xf>
    <xf numFmtId="0" fontId="4" fillId="0" borderId="0" xfId="7" applyFill="1" applyAlignment="1">
      <alignment vertical="center"/>
    </xf>
    <xf numFmtId="0" fontId="23" fillId="0" borderId="138" xfId="7" applyFont="1" applyFill="1" applyBorder="1" applyAlignment="1">
      <alignment horizontal="right" vertical="center"/>
    </xf>
    <xf numFmtId="0" fontId="23" fillId="0" borderId="146" xfId="7" applyFont="1" applyFill="1" applyBorder="1" applyAlignment="1">
      <alignment horizontal="center" vertical="center"/>
    </xf>
    <xf numFmtId="0" fontId="23" fillId="0" borderId="66" xfId="7" applyFont="1" applyFill="1" applyBorder="1" applyAlignment="1">
      <alignment horizontal="center" vertical="center"/>
    </xf>
    <xf numFmtId="0" fontId="23" fillId="0" borderId="33" xfId="7" applyFont="1" applyFill="1" applyBorder="1" applyAlignment="1">
      <alignment horizontal="left"/>
    </xf>
    <xf numFmtId="0" fontId="29" fillId="0" borderId="148" xfId="7" applyFont="1" applyFill="1" applyBorder="1" applyAlignment="1">
      <alignment horizontal="center" vertical="center"/>
    </xf>
    <xf numFmtId="0" fontId="23" fillId="0" borderId="61" xfId="7" applyFont="1" applyFill="1" applyBorder="1" applyAlignment="1">
      <alignment horizontal="center" vertical="center"/>
    </xf>
    <xf numFmtId="0" fontId="29" fillId="0" borderId="252" xfId="7" applyNumberFormat="1" applyFont="1" applyFill="1" applyBorder="1" applyAlignment="1">
      <alignment horizontal="right" vertical="center" indent="1"/>
    </xf>
    <xf numFmtId="38" fontId="29" fillId="0" borderId="252" xfId="8" applyFont="1" applyFill="1" applyBorder="1" applyAlignment="1">
      <alignment horizontal="right" vertical="center" indent="1"/>
    </xf>
    <xf numFmtId="0" fontId="29" fillId="0" borderId="200" xfId="7" applyFont="1" applyFill="1" applyBorder="1" applyAlignment="1">
      <alignment horizontal="distributed" vertical="center"/>
    </xf>
    <xf numFmtId="0" fontId="23" fillId="0" borderId="0" xfId="7" applyNumberFormat="1" applyFont="1" applyFill="1" applyBorder="1" applyAlignment="1">
      <alignment horizontal="right" vertical="center" indent="1"/>
    </xf>
    <xf numFmtId="0" fontId="29" fillId="0" borderId="33" xfId="7" applyFont="1" applyFill="1" applyBorder="1" applyAlignment="1">
      <alignment horizontal="distributed" vertical="center"/>
    </xf>
    <xf numFmtId="0" fontId="29" fillId="0" borderId="48" xfId="7" applyFont="1" applyFill="1" applyBorder="1" applyAlignment="1">
      <alignment horizontal="distributed" vertical="center"/>
    </xf>
    <xf numFmtId="0" fontId="23" fillId="0" borderId="25" xfId="7" applyNumberFormat="1" applyFont="1" applyFill="1" applyBorder="1" applyAlignment="1">
      <alignment horizontal="right" vertical="center" indent="1"/>
    </xf>
    <xf numFmtId="0" fontId="29" fillId="0" borderId="24" xfId="7" applyNumberFormat="1" applyFont="1" applyFill="1" applyBorder="1" applyAlignment="1">
      <alignment horizontal="right" vertical="center" indent="1"/>
    </xf>
    <xf numFmtId="0" fontId="15" fillId="0" borderId="0" xfId="7" applyFont="1" applyFill="1" applyAlignment="1">
      <alignment vertical="center"/>
    </xf>
    <xf numFmtId="182" fontId="15" fillId="0" borderId="0" xfId="7" applyNumberFormat="1" applyFont="1" applyFill="1" applyAlignment="1">
      <alignment horizontal="right" vertical="center"/>
    </xf>
    <xf numFmtId="182" fontId="15" fillId="0" borderId="0" xfId="7" applyNumberFormat="1" applyFont="1" applyFill="1" applyBorder="1" applyAlignment="1">
      <alignment horizontal="right" vertical="center"/>
    </xf>
    <xf numFmtId="0" fontId="29" fillId="0" borderId="0" xfId="7" applyFont="1" applyFill="1">
      <alignment vertical="center"/>
    </xf>
    <xf numFmtId="0" fontId="15" fillId="0" borderId="0" xfId="7" applyFont="1" applyFill="1">
      <alignment vertical="center"/>
    </xf>
    <xf numFmtId="0" fontId="29" fillId="0" borderId="0" xfId="7" applyFont="1" applyFill="1" applyBorder="1">
      <alignment vertical="center"/>
    </xf>
    <xf numFmtId="0" fontId="11" fillId="0" borderId="0" xfId="3" applyFont="1" applyFill="1" applyAlignment="1">
      <alignment horizontal="left"/>
    </xf>
    <xf numFmtId="0" fontId="12" fillId="0" borderId="253" xfId="3" applyFont="1" applyFill="1" applyBorder="1" applyAlignment="1">
      <alignment horizontal="center"/>
    </xf>
    <xf numFmtId="0" fontId="12" fillId="0" borderId="127" xfId="3" applyFont="1" applyFill="1" applyBorder="1" applyAlignment="1">
      <alignment horizontal="center"/>
    </xf>
    <xf numFmtId="0" fontId="12" fillId="0" borderId="106" xfId="3" applyFont="1" applyFill="1" applyBorder="1" applyAlignment="1">
      <alignment horizontal="center"/>
    </xf>
    <xf numFmtId="0" fontId="12" fillId="0" borderId="254" xfId="3" applyFont="1" applyFill="1" applyBorder="1" applyAlignment="1">
      <alignment horizontal="center"/>
    </xf>
    <xf numFmtId="0" fontId="12" fillId="0" borderId="127" xfId="3" applyFont="1" applyFill="1" applyBorder="1" applyAlignment="1">
      <alignment horizontal="center"/>
    </xf>
    <xf numFmtId="0" fontId="12" fillId="0" borderId="255" xfId="3" applyFont="1" applyFill="1" applyBorder="1" applyAlignment="1">
      <alignment horizontal="center"/>
    </xf>
    <xf numFmtId="0" fontId="12" fillId="0" borderId="256" xfId="3" applyFont="1" applyFill="1" applyBorder="1" applyAlignment="1">
      <alignment horizontal="center" vertical="distributed" textRotation="255" justifyLastLine="1"/>
    </xf>
    <xf numFmtId="0" fontId="12" fillId="0" borderId="257" xfId="3" applyFont="1" applyFill="1" applyBorder="1" applyAlignment="1">
      <alignment horizontal="distributed" vertical="center"/>
    </xf>
    <xf numFmtId="187" fontId="12" fillId="0" borderId="50" xfId="3" applyNumberFormat="1" applyFont="1" applyFill="1" applyBorder="1" applyAlignment="1">
      <alignment horizontal="center" vertical="center"/>
    </xf>
    <xf numFmtId="0" fontId="12" fillId="0" borderId="223" xfId="3" applyFont="1" applyFill="1" applyBorder="1" applyAlignment="1">
      <alignment horizontal="distributed" vertical="center"/>
    </xf>
    <xf numFmtId="0" fontId="12" fillId="0" borderId="258" xfId="3" applyFont="1" applyFill="1" applyBorder="1" applyAlignment="1">
      <alignment vertical="center"/>
    </xf>
    <xf numFmtId="0" fontId="12" fillId="0" borderId="259" xfId="3" applyFont="1" applyFill="1" applyBorder="1" applyAlignment="1">
      <alignment horizontal="center" vertical="distributed" textRotation="255" justifyLastLine="1"/>
    </xf>
    <xf numFmtId="0" fontId="12" fillId="0" borderId="260" xfId="3" applyFont="1" applyFill="1" applyBorder="1" applyAlignment="1">
      <alignment horizontal="distributed" vertical="center"/>
    </xf>
    <xf numFmtId="0" fontId="12" fillId="0" borderId="16" xfId="3" applyFont="1" applyFill="1" applyBorder="1" applyAlignment="1">
      <alignment horizontal="center" vertical="center"/>
    </xf>
    <xf numFmtId="0" fontId="12" fillId="0" borderId="18" xfId="3" applyFont="1" applyFill="1" applyBorder="1" applyAlignment="1">
      <alignment horizontal="distributed" vertical="center"/>
    </xf>
    <xf numFmtId="0" fontId="12" fillId="0" borderId="261" xfId="3" applyFont="1" applyFill="1" applyBorder="1" applyAlignment="1">
      <alignment horizontal="left" vertical="center"/>
    </xf>
    <xf numFmtId="0" fontId="12" fillId="0" borderId="10" xfId="3" applyFont="1" applyFill="1" applyBorder="1" applyAlignment="1">
      <alignment horizontal="distributed" vertical="center"/>
    </xf>
    <xf numFmtId="0" fontId="12" fillId="0" borderId="15" xfId="3" applyFont="1" applyFill="1" applyBorder="1" applyAlignment="1">
      <alignment vertical="center"/>
    </xf>
    <xf numFmtId="0" fontId="12" fillId="0" borderId="55" xfId="3" applyFont="1" applyFill="1" applyBorder="1" applyAlignment="1">
      <alignment horizontal="center" vertical="center"/>
    </xf>
    <xf numFmtId="0" fontId="12" fillId="0" borderId="206" xfId="3" applyFont="1" applyFill="1" applyBorder="1" applyAlignment="1">
      <alignment horizontal="distributed" vertical="center"/>
    </xf>
    <xf numFmtId="0" fontId="12" fillId="0" borderId="262" xfId="3" applyFont="1" applyFill="1" applyBorder="1" applyAlignment="1">
      <alignment horizontal="left" vertical="center"/>
    </xf>
    <xf numFmtId="0" fontId="12" fillId="0" borderId="260" xfId="3" applyFont="1" applyFill="1" applyBorder="1" applyAlignment="1">
      <alignment horizontal="distributed" vertical="center" shrinkToFit="1"/>
    </xf>
    <xf numFmtId="187" fontId="12" fillId="0" borderId="17" xfId="3" applyNumberFormat="1" applyFont="1" applyFill="1" applyBorder="1" applyAlignment="1">
      <alignment horizontal="center" vertical="center"/>
    </xf>
    <xf numFmtId="0" fontId="12" fillId="0" borderId="18" xfId="3" applyFont="1" applyFill="1" applyBorder="1" applyAlignment="1">
      <alignment horizontal="distributed" vertical="center"/>
    </xf>
    <xf numFmtId="0" fontId="12" fillId="0" borderId="261" xfId="3" applyFont="1" applyFill="1" applyBorder="1" applyAlignment="1">
      <alignment vertical="center"/>
    </xf>
    <xf numFmtId="0" fontId="12" fillId="0" borderId="260" xfId="3" applyFont="1" applyFill="1" applyBorder="1" applyAlignment="1">
      <alignment vertical="center"/>
    </xf>
    <xf numFmtId="0" fontId="12" fillId="0" borderId="263" xfId="3" applyFont="1" applyFill="1" applyBorder="1" applyAlignment="1">
      <alignment horizontal="center" vertical="distributed" textRotation="255" justifyLastLine="1"/>
    </xf>
    <xf numFmtId="0" fontId="12" fillId="0" borderId="10" xfId="3" applyFont="1" applyFill="1" applyBorder="1" applyAlignment="1">
      <alignment horizontal="distributed" vertical="center" shrinkToFit="1"/>
    </xf>
    <xf numFmtId="0" fontId="12" fillId="0" borderId="264" xfId="3" applyFont="1" applyFill="1" applyBorder="1" applyAlignment="1">
      <alignment horizontal="center" vertical="distributed" textRotation="255" justifyLastLine="1"/>
    </xf>
    <xf numFmtId="0" fontId="12" fillId="0" borderId="50" xfId="3" applyFont="1" applyFill="1" applyBorder="1" applyAlignment="1">
      <alignment horizontal="distributed" vertical="center"/>
    </xf>
    <xf numFmtId="0" fontId="12" fillId="0" borderId="265" xfId="3" applyFont="1" applyFill="1" applyBorder="1" applyAlignment="1">
      <alignment horizontal="center" vertical="distributed" textRotation="255" justifyLastLine="1"/>
    </xf>
    <xf numFmtId="0" fontId="12" fillId="0" borderId="17" xfId="3" applyFont="1" applyFill="1" applyBorder="1" applyAlignment="1">
      <alignment horizontal="distributed" vertical="center"/>
    </xf>
    <xf numFmtId="49" fontId="12" fillId="0" borderId="17" xfId="3" applyNumberFormat="1" applyFont="1" applyFill="1" applyBorder="1" applyAlignment="1">
      <alignment horizontal="center" vertical="center"/>
    </xf>
    <xf numFmtId="0" fontId="23" fillId="0" borderId="17" xfId="3" applyFont="1" applyFill="1" applyBorder="1" applyAlignment="1">
      <alignment vertical="center" wrapText="1"/>
    </xf>
    <xf numFmtId="0" fontId="12" fillId="0" borderId="261" xfId="3" applyFont="1" applyFill="1" applyBorder="1" applyAlignment="1">
      <alignment vertical="center"/>
    </xf>
    <xf numFmtId="0" fontId="23" fillId="0" borderId="17" xfId="3" applyFont="1" applyFill="1" applyBorder="1" applyAlignment="1">
      <alignment horizontal="right" vertical="center" wrapText="1"/>
    </xf>
    <xf numFmtId="0" fontId="12" fillId="0" borderId="136" xfId="3" applyFont="1" applyFill="1" applyBorder="1"/>
    <xf numFmtId="57" fontId="12" fillId="0" borderId="136" xfId="3" applyNumberFormat="1" applyFont="1" applyFill="1" applyBorder="1" applyAlignment="1">
      <alignment horizontal="center" vertical="center"/>
    </xf>
    <xf numFmtId="0" fontId="12" fillId="0" borderId="265" xfId="3" applyFont="1" applyFill="1" applyBorder="1"/>
    <xf numFmtId="0" fontId="12" fillId="0" borderId="32" xfId="3" applyFont="1" applyFill="1" applyBorder="1" applyAlignment="1">
      <alignment horizontal="distributed" vertical="center"/>
    </xf>
    <xf numFmtId="0" fontId="12" fillId="0" borderId="170" xfId="3" applyFont="1" applyFill="1" applyBorder="1"/>
    <xf numFmtId="57" fontId="12" fillId="0" borderId="170" xfId="3" applyNumberFormat="1" applyFont="1" applyFill="1" applyBorder="1" applyAlignment="1">
      <alignment horizontal="center" vertical="center"/>
    </xf>
    <xf numFmtId="0" fontId="12" fillId="0" borderId="146" xfId="3" applyFont="1" applyFill="1" applyBorder="1" applyAlignment="1">
      <alignment horizontal="distributed" vertical="center"/>
    </xf>
    <xf numFmtId="0" fontId="12" fillId="0" borderId="266" xfId="3" applyFont="1" applyFill="1" applyBorder="1" applyAlignment="1">
      <alignment horizontal="left" vertical="center"/>
    </xf>
    <xf numFmtId="0" fontId="23" fillId="0" borderId="136" xfId="3" applyFont="1" applyFill="1" applyBorder="1" applyAlignment="1">
      <alignment vertical="center"/>
    </xf>
    <xf numFmtId="0" fontId="12" fillId="0" borderId="136" xfId="3" applyFont="1" applyFill="1" applyBorder="1" applyAlignment="1">
      <alignment horizontal="center" vertical="center"/>
    </xf>
    <xf numFmtId="0" fontId="12" fillId="0" borderId="267" xfId="3" applyFont="1" applyFill="1" applyBorder="1" applyAlignment="1">
      <alignment vertical="center"/>
    </xf>
    <xf numFmtId="57" fontId="12" fillId="0" borderId="17" xfId="3" applyNumberFormat="1" applyFont="1" applyFill="1" applyBorder="1" applyAlignment="1">
      <alignment horizontal="center" vertical="center"/>
    </xf>
    <xf numFmtId="0" fontId="12" fillId="0" borderId="15" xfId="3" applyFont="1" applyFill="1" applyBorder="1" applyAlignment="1">
      <alignment horizontal="distributed" vertical="center"/>
    </xf>
    <xf numFmtId="0" fontId="12" fillId="0" borderId="268" xfId="3" applyFont="1" applyFill="1" applyBorder="1" applyAlignment="1">
      <alignment vertical="center"/>
    </xf>
    <xf numFmtId="0" fontId="12" fillId="0" borderId="146" xfId="3" applyFont="1" applyFill="1" applyBorder="1" applyAlignment="1">
      <alignment horizontal="center" vertical="center"/>
    </xf>
    <xf numFmtId="0" fontId="12" fillId="0" borderId="146" xfId="3" applyFont="1" applyFill="1" applyBorder="1" applyAlignment="1">
      <alignment horizontal="distributed" vertical="center"/>
    </xf>
    <xf numFmtId="0" fontId="12" fillId="0" borderId="66" xfId="3" applyFont="1" applyFill="1" applyBorder="1" applyAlignment="1">
      <alignment horizontal="distributed" vertical="center"/>
    </xf>
    <xf numFmtId="0" fontId="12" fillId="0" borderId="266" xfId="3" applyFont="1" applyFill="1" applyBorder="1" applyAlignment="1">
      <alignment vertical="center"/>
    </xf>
    <xf numFmtId="0" fontId="12" fillId="0" borderId="28" xfId="3" applyFont="1" applyFill="1" applyBorder="1" applyAlignment="1">
      <alignment horizontal="distributed" vertical="center"/>
    </xf>
    <xf numFmtId="0" fontId="12" fillId="0" borderId="32" xfId="3" applyFont="1" applyFill="1" applyBorder="1" applyAlignment="1">
      <alignment horizontal="center" vertical="center"/>
    </xf>
    <xf numFmtId="0" fontId="12" fillId="0" borderId="228" xfId="3" applyFont="1" applyFill="1" applyBorder="1" applyAlignment="1">
      <alignment horizontal="distributed"/>
    </xf>
    <xf numFmtId="0" fontId="12" fillId="0" borderId="228" xfId="3" applyFont="1" applyFill="1" applyBorder="1" applyAlignment="1">
      <alignment horizontal="center" vertical="center"/>
    </xf>
    <xf numFmtId="0" fontId="12" fillId="0" borderId="148" xfId="3" applyFont="1" applyFill="1" applyBorder="1" applyAlignment="1">
      <alignment horizontal="distributed" vertical="center"/>
    </xf>
    <xf numFmtId="0" fontId="12" fillId="0" borderId="153" xfId="3" applyFont="1" applyFill="1" applyBorder="1" applyAlignment="1">
      <alignment horizontal="distributed" vertical="center"/>
    </xf>
    <xf numFmtId="0" fontId="12" fillId="0" borderId="269" xfId="3" applyFont="1" applyFill="1" applyBorder="1" applyAlignment="1">
      <alignment vertical="center"/>
    </xf>
    <xf numFmtId="0" fontId="12" fillId="0" borderId="270" xfId="3" applyFont="1" applyFill="1" applyBorder="1" applyAlignment="1">
      <alignment horizontal="distributed" vertical="center"/>
    </xf>
    <xf numFmtId="0" fontId="12" fillId="0" borderId="153" xfId="3" applyFont="1" applyFill="1" applyBorder="1" applyAlignment="1">
      <alignment vertical="center"/>
    </xf>
    <xf numFmtId="0" fontId="23" fillId="0" borderId="87" xfId="3" applyFont="1" applyFill="1" applyBorder="1" applyAlignment="1">
      <alignment vertical="center"/>
    </xf>
    <xf numFmtId="0" fontId="23" fillId="0" borderId="18" xfId="3" applyFont="1" applyFill="1" applyBorder="1" applyAlignment="1">
      <alignment vertical="center"/>
    </xf>
    <xf numFmtId="0" fontId="12" fillId="0" borderId="146" xfId="3" applyFont="1" applyFill="1" applyBorder="1" applyAlignment="1">
      <alignment vertical="center"/>
    </xf>
    <xf numFmtId="0" fontId="12" fillId="0" borderId="271" xfId="3" applyFont="1" applyFill="1" applyBorder="1" applyAlignment="1">
      <alignment vertical="center"/>
    </xf>
    <xf numFmtId="57" fontId="12" fillId="0" borderId="55" xfId="3" applyNumberFormat="1" applyFont="1" applyFill="1" applyBorder="1" applyAlignment="1">
      <alignment horizontal="center" vertical="center"/>
    </xf>
    <xf numFmtId="0" fontId="12" fillId="0" borderId="146" xfId="3" applyFont="1" applyFill="1" applyBorder="1" applyAlignment="1">
      <alignment vertical="center"/>
    </xf>
    <xf numFmtId="0" fontId="23" fillId="0" borderId="266" xfId="3" applyFont="1" applyFill="1" applyBorder="1" applyAlignment="1">
      <alignment vertical="center"/>
    </xf>
    <xf numFmtId="179" fontId="12" fillId="0" borderId="257" xfId="4" applyFont="1" applyFill="1" applyBorder="1" applyAlignment="1">
      <alignment horizontal="distributed" vertical="center"/>
    </xf>
    <xf numFmtId="179" fontId="12" fillId="0" borderId="260" xfId="4" applyFont="1" applyFill="1" applyBorder="1" applyAlignment="1">
      <alignment horizontal="distributed" vertical="center"/>
    </xf>
    <xf numFmtId="0" fontId="14" fillId="0" borderId="0" xfId="3" applyFont="1" applyFill="1" applyBorder="1" applyAlignment="1">
      <alignment vertical="center" wrapText="1"/>
    </xf>
    <xf numFmtId="179" fontId="12" fillId="0" borderId="28" xfId="4" applyFont="1" applyFill="1" applyBorder="1" applyAlignment="1">
      <alignment horizontal="distributed" vertical="center"/>
    </xf>
    <xf numFmtId="57" fontId="12" fillId="0" borderId="32" xfId="3" applyNumberFormat="1" applyFont="1" applyFill="1" applyBorder="1" applyAlignment="1">
      <alignment horizontal="center" vertical="center"/>
    </xf>
    <xf numFmtId="0" fontId="12" fillId="0" borderId="272" xfId="3" applyFont="1" applyFill="1" applyBorder="1" applyAlignment="1">
      <alignment horizontal="center" vertical="distributed" textRotation="255" justifyLastLine="1"/>
    </xf>
    <xf numFmtId="0" fontId="12" fillId="0" borderId="273" xfId="3" applyFont="1" applyFill="1" applyBorder="1" applyAlignment="1">
      <alignment horizontal="distributed" vertical="center"/>
    </xf>
    <xf numFmtId="0" fontId="12" fillId="0" borderId="273" xfId="3" applyFont="1" applyFill="1" applyBorder="1" applyAlignment="1">
      <alignment vertical="center"/>
    </xf>
    <xf numFmtId="0" fontId="12" fillId="0" borderId="274" xfId="3" applyFont="1" applyFill="1" applyBorder="1" applyAlignment="1">
      <alignment horizontal="center" vertical="center"/>
    </xf>
    <xf numFmtId="0" fontId="12" fillId="0" borderId="25" xfId="3" applyFont="1" applyFill="1" applyBorder="1" applyAlignment="1">
      <alignment horizontal="distributed" vertical="center"/>
    </xf>
    <xf numFmtId="0" fontId="12" fillId="0" borderId="24" xfId="3" applyFont="1" applyFill="1" applyBorder="1" applyAlignment="1">
      <alignment horizontal="distributed" vertical="center"/>
    </xf>
    <xf numFmtId="0" fontId="12" fillId="0" borderId="275" xfId="3" applyFont="1" applyFill="1" applyBorder="1" applyAlignment="1">
      <alignment vertical="center"/>
    </xf>
    <xf numFmtId="0" fontId="12" fillId="0" borderId="0" xfId="3" applyFont="1" applyFill="1" applyBorder="1" applyAlignment="1">
      <alignment vertical="distributed" textRotation="255" justifyLastLine="1"/>
    </xf>
    <xf numFmtId="0" fontId="12" fillId="0" borderId="189" xfId="3" applyFont="1" applyFill="1" applyBorder="1" applyAlignment="1">
      <alignment horizontal="center"/>
    </xf>
    <xf numFmtId="0" fontId="23" fillId="0" borderId="223" xfId="3" applyFont="1" applyFill="1" applyBorder="1" applyAlignment="1">
      <alignment horizontal="distributed" vertical="center"/>
    </xf>
    <xf numFmtId="0" fontId="23" fillId="0" borderId="276" xfId="3" applyFont="1" applyFill="1" applyBorder="1" applyAlignment="1">
      <alignment vertical="center"/>
    </xf>
    <xf numFmtId="0" fontId="12" fillId="0" borderId="277" xfId="3" applyFont="1" applyFill="1" applyBorder="1" applyAlignment="1">
      <alignment horizontal="center" vertical="center"/>
    </xf>
    <xf numFmtId="0" fontId="12" fillId="0" borderId="87" xfId="3" applyFont="1" applyFill="1" applyBorder="1" applyAlignment="1">
      <alignment horizontal="distributed" vertical="center"/>
    </xf>
    <xf numFmtId="0" fontId="12" fillId="0" borderId="62" xfId="3" applyFont="1" applyFill="1" applyBorder="1" applyAlignment="1">
      <alignment horizontal="distributed" vertical="center"/>
    </xf>
    <xf numFmtId="0" fontId="12" fillId="0" borderId="278" xfId="3" applyFont="1" applyFill="1" applyBorder="1" applyAlignment="1">
      <alignment horizontal="left" vertical="center"/>
    </xf>
    <xf numFmtId="0" fontId="10" fillId="0" borderId="265" xfId="3" applyFill="1" applyBorder="1" applyAlignment="1">
      <alignment horizontal="center" vertical="distributed" textRotation="255" justifyLastLine="1"/>
    </xf>
    <xf numFmtId="0" fontId="23" fillId="0" borderId="18" xfId="3" applyFont="1" applyFill="1" applyBorder="1" applyAlignment="1">
      <alignment horizontal="distributed" vertical="center"/>
    </xf>
    <xf numFmtId="0" fontId="12" fillId="0" borderId="261" xfId="3" applyFont="1" applyFill="1" applyBorder="1" applyAlignment="1">
      <alignment horizontal="left" vertical="center"/>
    </xf>
    <xf numFmtId="0" fontId="23" fillId="0" borderId="146" xfId="3" applyFont="1" applyFill="1" applyBorder="1" applyAlignment="1">
      <alignment horizontal="distributed" vertical="center"/>
    </xf>
    <xf numFmtId="0" fontId="12" fillId="0" borderId="87" xfId="3" applyFont="1" applyFill="1" applyBorder="1" applyAlignment="1">
      <alignment horizontal="distributed" vertical="center"/>
    </xf>
    <xf numFmtId="0" fontId="12" fillId="0" borderId="60" xfId="3" applyFont="1" applyFill="1" applyBorder="1" applyAlignment="1">
      <alignment vertical="center"/>
    </xf>
    <xf numFmtId="0" fontId="12" fillId="0" borderId="28" xfId="3" applyFont="1" applyFill="1" applyBorder="1" applyAlignment="1">
      <alignment vertical="center"/>
    </xf>
    <xf numFmtId="0" fontId="12" fillId="0" borderId="279" xfId="3" applyFont="1" applyFill="1" applyBorder="1" applyAlignment="1">
      <alignment horizontal="center" vertical="center"/>
    </xf>
    <xf numFmtId="0" fontId="12" fillId="0" borderId="266" xfId="3" applyFont="1" applyFill="1" applyBorder="1" applyAlignment="1">
      <alignment horizontal="left" vertical="center"/>
    </xf>
    <xf numFmtId="0" fontId="12" fillId="0" borderId="170" xfId="3" applyFont="1" applyFill="1" applyBorder="1" applyAlignment="1">
      <alignment horizontal="distributed" vertical="center"/>
    </xf>
    <xf numFmtId="0" fontId="23" fillId="0" borderId="271" xfId="3" applyFont="1" applyFill="1" applyBorder="1" applyAlignment="1">
      <alignment vertical="center"/>
    </xf>
    <xf numFmtId="0" fontId="23" fillId="0" borderId="170" xfId="3" applyFont="1" applyFill="1" applyBorder="1" applyAlignment="1">
      <alignment vertical="center"/>
    </xf>
    <xf numFmtId="0" fontId="12" fillId="0" borderId="270" xfId="3" applyFont="1" applyFill="1" applyBorder="1" applyAlignment="1">
      <alignment vertical="center"/>
    </xf>
    <xf numFmtId="0" fontId="12" fillId="0" borderId="84" xfId="3" applyFont="1" applyFill="1" applyBorder="1" applyAlignment="1">
      <alignment horizontal="center" vertical="center"/>
    </xf>
    <xf numFmtId="0" fontId="12" fillId="0" borderId="269" xfId="3" applyFont="1" applyFill="1" applyBorder="1" applyAlignment="1">
      <alignment horizontal="left" vertical="center"/>
    </xf>
    <xf numFmtId="0" fontId="23" fillId="0" borderId="261" xfId="3" applyFont="1" applyFill="1" applyBorder="1" applyAlignment="1">
      <alignment horizontal="left" vertical="center"/>
    </xf>
    <xf numFmtId="0" fontId="12" fillId="0" borderId="180" xfId="3" applyFont="1" applyFill="1" applyBorder="1" applyAlignment="1">
      <alignment vertical="center"/>
    </xf>
    <xf numFmtId="0" fontId="10" fillId="0" borderId="136" xfId="3" applyFill="1" applyBorder="1" applyAlignment="1">
      <alignment vertical="center"/>
    </xf>
    <xf numFmtId="0" fontId="23" fillId="0" borderId="23" xfId="3" applyFont="1" applyFill="1" applyBorder="1" applyAlignment="1">
      <alignment vertical="center"/>
    </xf>
    <xf numFmtId="0" fontId="23" fillId="0" borderId="18" xfId="3" applyFont="1" applyFill="1" applyBorder="1" applyAlignment="1">
      <alignment horizontal="distributed" vertical="center"/>
    </xf>
    <xf numFmtId="0" fontId="10" fillId="0" borderId="170" xfId="3" applyFill="1" applyBorder="1" applyAlignment="1">
      <alignment vertical="center"/>
    </xf>
    <xf numFmtId="0" fontId="10" fillId="0" borderId="280" xfId="3" applyFill="1" applyBorder="1" applyAlignment="1">
      <alignment horizontal="center" vertical="distributed" textRotation="255" justifyLastLine="1"/>
    </xf>
    <xf numFmtId="0" fontId="12" fillId="0" borderId="275" xfId="3" applyFont="1" applyFill="1" applyBorder="1" applyAlignment="1">
      <alignment horizontal="left" vertical="center"/>
    </xf>
    <xf numFmtId="0" fontId="23" fillId="0" borderId="26" xfId="3" applyFont="1" applyFill="1" applyBorder="1" applyAlignment="1">
      <alignment horizontal="left"/>
    </xf>
    <xf numFmtId="0" fontId="12" fillId="0" borderId="0" xfId="3" applyFont="1" applyFill="1" applyBorder="1" applyAlignment="1">
      <alignment horizontal="left"/>
    </xf>
    <xf numFmtId="0" fontId="12" fillId="0" borderId="0" xfId="3" applyFont="1" applyFill="1" applyAlignment="1">
      <alignment horizontal="left"/>
    </xf>
  </cellXfs>
  <cellStyles count="9">
    <cellStyle name="桁区切り 2" xfId="2"/>
    <cellStyle name="桁区切り 3" xfId="8"/>
    <cellStyle name="通貨 2" xfId="4"/>
    <cellStyle name="標準" xfId="0" builtinId="0"/>
    <cellStyle name="標準 2" xfId="1"/>
    <cellStyle name="標準 3" xfId="3"/>
    <cellStyle name="標準 4" xfId="7"/>
    <cellStyle name="標準_Ｈ１５さんりーな" xfId="6"/>
    <cellStyle name="標準_Sheet1"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4</xdr:row>
      <xdr:rowOff>0</xdr:rowOff>
    </xdr:to>
    <xdr:sp macro="" textlink="">
      <xdr:nvSpPr>
        <xdr:cNvPr id="2" name="Line 6"/>
        <xdr:cNvSpPr>
          <a:spLocks noChangeShapeType="1"/>
        </xdr:cNvSpPr>
      </xdr:nvSpPr>
      <xdr:spPr bwMode="auto">
        <a:xfrm>
          <a:off x="9525" y="409575"/>
          <a:ext cx="1171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9525</xdr:colOff>
      <xdr:row>4</xdr:row>
      <xdr:rowOff>0</xdr:rowOff>
    </xdr:to>
    <xdr:sp macro="" textlink="">
      <xdr:nvSpPr>
        <xdr:cNvPr id="3" name="Line 6"/>
        <xdr:cNvSpPr>
          <a:spLocks noChangeShapeType="1"/>
        </xdr:cNvSpPr>
      </xdr:nvSpPr>
      <xdr:spPr bwMode="auto">
        <a:xfrm>
          <a:off x="9525" y="409575"/>
          <a:ext cx="1171575"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13</xdr:row>
      <xdr:rowOff>200025</xdr:rowOff>
    </xdr:from>
    <xdr:to>
      <xdr:col>3</xdr:col>
      <xdr:colOff>9525</xdr:colOff>
      <xdr:row>16</xdr:row>
      <xdr:rowOff>9525</xdr:rowOff>
    </xdr:to>
    <xdr:cxnSp macro="">
      <xdr:nvCxnSpPr>
        <xdr:cNvPr id="2" name="直線コネクタ 1"/>
        <xdr:cNvCxnSpPr/>
      </xdr:nvCxnSpPr>
      <xdr:spPr>
        <a:xfrm>
          <a:off x="257175" y="3600450"/>
          <a:ext cx="1409700" cy="742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17</xdr:row>
      <xdr:rowOff>152400</xdr:rowOff>
    </xdr:from>
    <xdr:to>
      <xdr:col>2</xdr:col>
      <xdr:colOff>0</xdr:colOff>
      <xdr:row>20</xdr:row>
      <xdr:rowOff>0</xdr:rowOff>
    </xdr:to>
    <xdr:sp macro="" textlink="">
      <xdr:nvSpPr>
        <xdr:cNvPr id="2" name="Line 2"/>
        <xdr:cNvSpPr>
          <a:spLocks noChangeShapeType="1"/>
        </xdr:cNvSpPr>
      </xdr:nvSpPr>
      <xdr:spPr bwMode="auto">
        <a:xfrm flipH="1" flipV="1">
          <a:off x="266700" y="4657725"/>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152400</xdr:rowOff>
    </xdr:from>
    <xdr:to>
      <xdr:col>2</xdr:col>
      <xdr:colOff>0</xdr:colOff>
      <xdr:row>20</xdr:row>
      <xdr:rowOff>0</xdr:rowOff>
    </xdr:to>
    <xdr:sp macro="" textlink="">
      <xdr:nvSpPr>
        <xdr:cNvPr id="3" name="Line 6"/>
        <xdr:cNvSpPr>
          <a:spLocks noChangeShapeType="1"/>
        </xdr:cNvSpPr>
      </xdr:nvSpPr>
      <xdr:spPr bwMode="auto">
        <a:xfrm flipH="1" flipV="1">
          <a:off x="266700" y="4657725"/>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847725</xdr:colOff>
      <xdr:row>5</xdr:row>
      <xdr:rowOff>9525</xdr:rowOff>
    </xdr:to>
    <xdr:sp macro="" textlink="">
      <xdr:nvSpPr>
        <xdr:cNvPr id="4" name="Line 6"/>
        <xdr:cNvSpPr>
          <a:spLocks noChangeShapeType="1"/>
        </xdr:cNvSpPr>
      </xdr:nvSpPr>
      <xdr:spPr bwMode="auto">
        <a:xfrm flipH="1" flipV="1">
          <a:off x="257175" y="64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31</xdr:row>
      <xdr:rowOff>0</xdr:rowOff>
    </xdr:from>
    <xdr:to>
      <xdr:col>1</xdr:col>
      <xdr:colOff>847725</xdr:colOff>
      <xdr:row>33</xdr:row>
      <xdr:rowOff>9525</xdr:rowOff>
    </xdr:to>
    <xdr:sp macro="" textlink="">
      <xdr:nvSpPr>
        <xdr:cNvPr id="5" name="Line 6"/>
        <xdr:cNvSpPr>
          <a:spLocks noChangeShapeType="1"/>
        </xdr:cNvSpPr>
      </xdr:nvSpPr>
      <xdr:spPr bwMode="auto">
        <a:xfrm flipH="1" flipV="1">
          <a:off x="257175" y="826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209550</xdr:rowOff>
    </xdr:to>
    <xdr:sp macro="" textlink="">
      <xdr:nvSpPr>
        <xdr:cNvPr id="2" name="Line 2"/>
        <xdr:cNvSpPr>
          <a:spLocks noChangeShapeType="1"/>
        </xdr:cNvSpPr>
      </xdr:nvSpPr>
      <xdr:spPr bwMode="auto">
        <a:xfrm>
          <a:off x="266700" y="285750"/>
          <a:ext cx="9144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3" name="Line 8"/>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4" name="Line 10"/>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4</xdr:row>
      <xdr:rowOff>0</xdr:rowOff>
    </xdr:to>
    <xdr:sp macro="" textlink="">
      <xdr:nvSpPr>
        <xdr:cNvPr id="2" name="Line 3"/>
        <xdr:cNvSpPr>
          <a:spLocks noChangeShapeType="1"/>
        </xdr:cNvSpPr>
      </xdr:nvSpPr>
      <xdr:spPr bwMode="auto">
        <a:xfrm>
          <a:off x="9525" y="1066800"/>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0</xdr:rowOff>
    </xdr:from>
    <xdr:to>
      <xdr:col>2</xdr:col>
      <xdr:colOff>0</xdr:colOff>
      <xdr:row>19</xdr:row>
      <xdr:rowOff>0</xdr:rowOff>
    </xdr:to>
    <xdr:sp macro="" textlink="">
      <xdr:nvSpPr>
        <xdr:cNvPr id="3" name="Line 4"/>
        <xdr:cNvSpPr>
          <a:spLocks noChangeShapeType="1"/>
        </xdr:cNvSpPr>
      </xdr:nvSpPr>
      <xdr:spPr bwMode="auto">
        <a:xfrm>
          <a:off x="9525" y="5238750"/>
          <a:ext cx="1085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0</xdr:colOff>
      <xdr:row>4</xdr:row>
      <xdr:rowOff>0</xdr:rowOff>
    </xdr:to>
    <xdr:sp macro="" textlink="">
      <xdr:nvSpPr>
        <xdr:cNvPr id="4" name="Line 5"/>
        <xdr:cNvSpPr>
          <a:spLocks noChangeShapeType="1"/>
        </xdr:cNvSpPr>
      </xdr:nvSpPr>
      <xdr:spPr bwMode="auto">
        <a:xfrm>
          <a:off x="9525" y="504825"/>
          <a:ext cx="1085850"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49</xdr:row>
      <xdr:rowOff>0</xdr:rowOff>
    </xdr:from>
    <xdr:to>
      <xdr:col>2</xdr:col>
      <xdr:colOff>0</xdr:colOff>
      <xdr:row>49</xdr:row>
      <xdr:rowOff>0</xdr:rowOff>
    </xdr:to>
    <xdr:sp macro="" textlink="">
      <xdr:nvSpPr>
        <xdr:cNvPr id="2" name="Line 1"/>
        <xdr:cNvSpPr>
          <a:spLocks noChangeShapeType="1"/>
        </xdr:cNvSpPr>
      </xdr:nvSpPr>
      <xdr:spPr bwMode="auto">
        <a:xfrm>
          <a:off x="9525" y="908685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49</xdr:row>
      <xdr:rowOff>0</xdr:rowOff>
    </xdr:from>
    <xdr:to>
      <xdr:col>1</xdr:col>
      <xdr:colOff>971550</xdr:colOff>
      <xdr:row>49</xdr:row>
      <xdr:rowOff>0</xdr:rowOff>
    </xdr:to>
    <xdr:sp macro="" textlink="">
      <xdr:nvSpPr>
        <xdr:cNvPr id="3" name="Line 2"/>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49</xdr:row>
      <xdr:rowOff>0</xdr:rowOff>
    </xdr:from>
    <xdr:to>
      <xdr:col>1</xdr:col>
      <xdr:colOff>971550</xdr:colOff>
      <xdr:row>49</xdr:row>
      <xdr:rowOff>0</xdr:rowOff>
    </xdr:to>
    <xdr:sp macro="" textlink="">
      <xdr:nvSpPr>
        <xdr:cNvPr id="4" name="Line 3"/>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190500</xdr:rowOff>
    </xdr:from>
    <xdr:to>
      <xdr:col>3</xdr:col>
      <xdr:colOff>0</xdr:colOff>
      <xdr:row>20</xdr:row>
      <xdr:rowOff>0</xdr:rowOff>
    </xdr:to>
    <xdr:cxnSp macro="">
      <xdr:nvCxnSpPr>
        <xdr:cNvPr id="5" name="直線コネクタ 4"/>
        <xdr:cNvCxnSpPr/>
      </xdr:nvCxnSpPr>
      <xdr:spPr>
        <a:xfrm flipH="1" flipV="1">
          <a:off x="19050" y="3228975"/>
          <a:ext cx="10477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29</xdr:row>
      <xdr:rowOff>0</xdr:rowOff>
    </xdr:from>
    <xdr:to>
      <xdr:col>2</xdr:col>
      <xdr:colOff>466725</xdr:colOff>
      <xdr:row>31</xdr:row>
      <xdr:rowOff>9525</xdr:rowOff>
    </xdr:to>
    <xdr:cxnSp macro="">
      <xdr:nvCxnSpPr>
        <xdr:cNvPr id="6" name="直線コネクタ 5"/>
        <xdr:cNvCxnSpPr/>
      </xdr:nvCxnSpPr>
      <xdr:spPr>
        <a:xfrm flipH="1" flipV="1">
          <a:off x="9525" y="5229225"/>
          <a:ext cx="10477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39</xdr:row>
      <xdr:rowOff>190500</xdr:rowOff>
    </xdr:from>
    <xdr:to>
      <xdr:col>2</xdr:col>
      <xdr:colOff>466725</xdr:colOff>
      <xdr:row>42</xdr:row>
      <xdr:rowOff>0</xdr:rowOff>
    </xdr:to>
    <xdr:cxnSp macro="">
      <xdr:nvCxnSpPr>
        <xdr:cNvPr id="7" name="直線コネクタ 6"/>
        <xdr:cNvCxnSpPr/>
      </xdr:nvCxnSpPr>
      <xdr:spPr>
        <a:xfrm flipH="1" flipV="1">
          <a:off x="9525" y="7362825"/>
          <a:ext cx="10477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2</xdr:row>
      <xdr:rowOff>9525</xdr:rowOff>
    </xdr:from>
    <xdr:to>
      <xdr:col>1</xdr:col>
      <xdr:colOff>0</xdr:colOff>
      <xdr:row>3</xdr:row>
      <xdr:rowOff>323850</xdr:rowOff>
    </xdr:to>
    <xdr:sp macro="" textlink="">
      <xdr:nvSpPr>
        <xdr:cNvPr id="2" name="Line 3"/>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9525</xdr:rowOff>
    </xdr:from>
    <xdr:to>
      <xdr:col>1</xdr:col>
      <xdr:colOff>0</xdr:colOff>
      <xdr:row>3</xdr:row>
      <xdr:rowOff>323850</xdr:rowOff>
    </xdr:to>
    <xdr:sp macro="" textlink="">
      <xdr:nvSpPr>
        <xdr:cNvPr id="3" name="Line 4"/>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view="pageBreakPreview" zoomScale="85" zoomScaleNormal="100" zoomScaleSheetLayoutView="85" workbookViewId="0">
      <selection activeCell="H10" sqref="H10"/>
    </sheetView>
  </sheetViews>
  <sheetFormatPr defaultColWidth="10.375" defaultRowHeight="9.9499999999999993" customHeight="1"/>
  <cols>
    <col min="1" max="1" width="6.75" style="2" customWidth="1"/>
    <col min="2" max="2" width="6.875" style="2" customWidth="1"/>
    <col min="3" max="5" width="8.125" style="2" customWidth="1"/>
    <col min="6" max="17" width="7.25" style="2" customWidth="1"/>
    <col min="18" max="18" width="7.125" style="2" customWidth="1"/>
    <col min="19" max="19" width="11.25" style="2" customWidth="1"/>
    <col min="20" max="22" width="6.5" style="2" customWidth="1"/>
    <col min="23" max="256" width="10.375" style="2"/>
    <col min="257" max="257" width="6.75" style="2" customWidth="1"/>
    <col min="258" max="258" width="6.875" style="2" customWidth="1"/>
    <col min="259" max="261" width="8.125" style="2" customWidth="1"/>
    <col min="262" max="273" width="7.25" style="2" customWidth="1"/>
    <col min="274" max="274" width="7.125" style="2" customWidth="1"/>
    <col min="275" max="275" width="11.25" style="2" customWidth="1"/>
    <col min="276" max="278" width="6.5" style="2" customWidth="1"/>
    <col min="279" max="512" width="10.375" style="2"/>
    <col min="513" max="513" width="6.75" style="2" customWidth="1"/>
    <col min="514" max="514" width="6.875" style="2" customWidth="1"/>
    <col min="515" max="517" width="8.125" style="2" customWidth="1"/>
    <col min="518" max="529" width="7.25" style="2" customWidth="1"/>
    <col min="530" max="530" width="7.125" style="2" customWidth="1"/>
    <col min="531" max="531" width="11.25" style="2" customWidth="1"/>
    <col min="532" max="534" width="6.5" style="2" customWidth="1"/>
    <col min="535" max="768" width="10.375" style="2"/>
    <col min="769" max="769" width="6.75" style="2" customWidth="1"/>
    <col min="770" max="770" width="6.875" style="2" customWidth="1"/>
    <col min="771" max="773" width="8.125" style="2" customWidth="1"/>
    <col min="774" max="785" width="7.25" style="2" customWidth="1"/>
    <col min="786" max="786" width="7.125" style="2" customWidth="1"/>
    <col min="787" max="787" width="11.25" style="2" customWidth="1"/>
    <col min="788" max="790" width="6.5" style="2" customWidth="1"/>
    <col min="791" max="1024" width="10.375" style="2"/>
    <col min="1025" max="1025" width="6.75" style="2" customWidth="1"/>
    <col min="1026" max="1026" width="6.875" style="2" customWidth="1"/>
    <col min="1027" max="1029" width="8.125" style="2" customWidth="1"/>
    <col min="1030" max="1041" width="7.25" style="2" customWidth="1"/>
    <col min="1042" max="1042" width="7.125" style="2" customWidth="1"/>
    <col min="1043" max="1043" width="11.25" style="2" customWidth="1"/>
    <col min="1044" max="1046" width="6.5" style="2" customWidth="1"/>
    <col min="1047" max="1280" width="10.375" style="2"/>
    <col min="1281" max="1281" width="6.75" style="2" customWidth="1"/>
    <col min="1282" max="1282" width="6.875" style="2" customWidth="1"/>
    <col min="1283" max="1285" width="8.125" style="2" customWidth="1"/>
    <col min="1286" max="1297" width="7.25" style="2" customWidth="1"/>
    <col min="1298" max="1298" width="7.125" style="2" customWidth="1"/>
    <col min="1299" max="1299" width="11.25" style="2" customWidth="1"/>
    <col min="1300" max="1302" width="6.5" style="2" customWidth="1"/>
    <col min="1303" max="1536" width="10.375" style="2"/>
    <col min="1537" max="1537" width="6.75" style="2" customWidth="1"/>
    <col min="1538" max="1538" width="6.875" style="2" customWidth="1"/>
    <col min="1539" max="1541" width="8.125" style="2" customWidth="1"/>
    <col min="1542" max="1553" width="7.25" style="2" customWidth="1"/>
    <col min="1554" max="1554" width="7.125" style="2" customWidth="1"/>
    <col min="1555" max="1555" width="11.25" style="2" customWidth="1"/>
    <col min="1556" max="1558" width="6.5" style="2" customWidth="1"/>
    <col min="1559" max="1792" width="10.375" style="2"/>
    <col min="1793" max="1793" width="6.75" style="2" customWidth="1"/>
    <col min="1794" max="1794" width="6.875" style="2" customWidth="1"/>
    <col min="1795" max="1797" width="8.125" style="2" customWidth="1"/>
    <col min="1798" max="1809" width="7.25" style="2" customWidth="1"/>
    <col min="1810" max="1810" width="7.125" style="2" customWidth="1"/>
    <col min="1811" max="1811" width="11.25" style="2" customWidth="1"/>
    <col min="1812" max="1814" width="6.5" style="2" customWidth="1"/>
    <col min="1815" max="2048" width="10.375" style="2"/>
    <col min="2049" max="2049" width="6.75" style="2" customWidth="1"/>
    <col min="2050" max="2050" width="6.875" style="2" customWidth="1"/>
    <col min="2051" max="2053" width="8.125" style="2" customWidth="1"/>
    <col min="2054" max="2065" width="7.25" style="2" customWidth="1"/>
    <col min="2066" max="2066" width="7.125" style="2" customWidth="1"/>
    <col min="2067" max="2067" width="11.25" style="2" customWidth="1"/>
    <col min="2068" max="2070" width="6.5" style="2" customWidth="1"/>
    <col min="2071" max="2304" width="10.375" style="2"/>
    <col min="2305" max="2305" width="6.75" style="2" customWidth="1"/>
    <col min="2306" max="2306" width="6.875" style="2" customWidth="1"/>
    <col min="2307" max="2309" width="8.125" style="2" customWidth="1"/>
    <col min="2310" max="2321" width="7.25" style="2" customWidth="1"/>
    <col min="2322" max="2322" width="7.125" style="2" customWidth="1"/>
    <col min="2323" max="2323" width="11.25" style="2" customWidth="1"/>
    <col min="2324" max="2326" width="6.5" style="2" customWidth="1"/>
    <col min="2327" max="2560" width="10.375" style="2"/>
    <col min="2561" max="2561" width="6.75" style="2" customWidth="1"/>
    <col min="2562" max="2562" width="6.875" style="2" customWidth="1"/>
    <col min="2563" max="2565" width="8.125" style="2" customWidth="1"/>
    <col min="2566" max="2577" width="7.25" style="2" customWidth="1"/>
    <col min="2578" max="2578" width="7.125" style="2" customWidth="1"/>
    <col min="2579" max="2579" width="11.25" style="2" customWidth="1"/>
    <col min="2580" max="2582" width="6.5" style="2" customWidth="1"/>
    <col min="2583" max="2816" width="10.375" style="2"/>
    <col min="2817" max="2817" width="6.75" style="2" customWidth="1"/>
    <col min="2818" max="2818" width="6.875" style="2" customWidth="1"/>
    <col min="2819" max="2821" width="8.125" style="2" customWidth="1"/>
    <col min="2822" max="2833" width="7.25" style="2" customWidth="1"/>
    <col min="2834" max="2834" width="7.125" style="2" customWidth="1"/>
    <col min="2835" max="2835" width="11.25" style="2" customWidth="1"/>
    <col min="2836" max="2838" width="6.5" style="2" customWidth="1"/>
    <col min="2839" max="3072" width="10.375" style="2"/>
    <col min="3073" max="3073" width="6.75" style="2" customWidth="1"/>
    <col min="3074" max="3074" width="6.875" style="2" customWidth="1"/>
    <col min="3075" max="3077" width="8.125" style="2" customWidth="1"/>
    <col min="3078" max="3089" width="7.25" style="2" customWidth="1"/>
    <col min="3090" max="3090" width="7.125" style="2" customWidth="1"/>
    <col min="3091" max="3091" width="11.25" style="2" customWidth="1"/>
    <col min="3092" max="3094" width="6.5" style="2" customWidth="1"/>
    <col min="3095" max="3328" width="10.375" style="2"/>
    <col min="3329" max="3329" width="6.75" style="2" customWidth="1"/>
    <col min="3330" max="3330" width="6.875" style="2" customWidth="1"/>
    <col min="3331" max="3333" width="8.125" style="2" customWidth="1"/>
    <col min="3334" max="3345" width="7.25" style="2" customWidth="1"/>
    <col min="3346" max="3346" width="7.125" style="2" customWidth="1"/>
    <col min="3347" max="3347" width="11.25" style="2" customWidth="1"/>
    <col min="3348" max="3350" width="6.5" style="2" customWidth="1"/>
    <col min="3351" max="3584" width="10.375" style="2"/>
    <col min="3585" max="3585" width="6.75" style="2" customWidth="1"/>
    <col min="3586" max="3586" width="6.875" style="2" customWidth="1"/>
    <col min="3587" max="3589" width="8.125" style="2" customWidth="1"/>
    <col min="3590" max="3601" width="7.25" style="2" customWidth="1"/>
    <col min="3602" max="3602" width="7.125" style="2" customWidth="1"/>
    <col min="3603" max="3603" width="11.25" style="2" customWidth="1"/>
    <col min="3604" max="3606" width="6.5" style="2" customWidth="1"/>
    <col min="3607" max="3840" width="10.375" style="2"/>
    <col min="3841" max="3841" width="6.75" style="2" customWidth="1"/>
    <col min="3842" max="3842" width="6.875" style="2" customWidth="1"/>
    <col min="3843" max="3845" width="8.125" style="2" customWidth="1"/>
    <col min="3846" max="3857" width="7.25" style="2" customWidth="1"/>
    <col min="3858" max="3858" width="7.125" style="2" customWidth="1"/>
    <col min="3859" max="3859" width="11.25" style="2" customWidth="1"/>
    <col min="3860" max="3862" width="6.5" style="2" customWidth="1"/>
    <col min="3863" max="4096" width="10.375" style="2"/>
    <col min="4097" max="4097" width="6.75" style="2" customWidth="1"/>
    <col min="4098" max="4098" width="6.875" style="2" customWidth="1"/>
    <col min="4099" max="4101" width="8.125" style="2" customWidth="1"/>
    <col min="4102" max="4113" width="7.25" style="2" customWidth="1"/>
    <col min="4114" max="4114" width="7.125" style="2" customWidth="1"/>
    <col min="4115" max="4115" width="11.25" style="2" customWidth="1"/>
    <col min="4116" max="4118" width="6.5" style="2" customWidth="1"/>
    <col min="4119" max="4352" width="10.375" style="2"/>
    <col min="4353" max="4353" width="6.75" style="2" customWidth="1"/>
    <col min="4354" max="4354" width="6.875" style="2" customWidth="1"/>
    <col min="4355" max="4357" width="8.125" style="2" customWidth="1"/>
    <col min="4358" max="4369" width="7.25" style="2" customWidth="1"/>
    <col min="4370" max="4370" width="7.125" style="2" customWidth="1"/>
    <col min="4371" max="4371" width="11.25" style="2" customWidth="1"/>
    <col min="4372" max="4374" width="6.5" style="2" customWidth="1"/>
    <col min="4375" max="4608" width="10.375" style="2"/>
    <col min="4609" max="4609" width="6.75" style="2" customWidth="1"/>
    <col min="4610" max="4610" width="6.875" style="2" customWidth="1"/>
    <col min="4611" max="4613" width="8.125" style="2" customWidth="1"/>
    <col min="4614" max="4625" width="7.25" style="2" customWidth="1"/>
    <col min="4626" max="4626" width="7.125" style="2" customWidth="1"/>
    <col min="4627" max="4627" width="11.25" style="2" customWidth="1"/>
    <col min="4628" max="4630" width="6.5" style="2" customWidth="1"/>
    <col min="4631" max="4864" width="10.375" style="2"/>
    <col min="4865" max="4865" width="6.75" style="2" customWidth="1"/>
    <col min="4866" max="4866" width="6.875" style="2" customWidth="1"/>
    <col min="4867" max="4869" width="8.125" style="2" customWidth="1"/>
    <col min="4870" max="4881" width="7.25" style="2" customWidth="1"/>
    <col min="4882" max="4882" width="7.125" style="2" customWidth="1"/>
    <col min="4883" max="4883" width="11.25" style="2" customWidth="1"/>
    <col min="4884" max="4886" width="6.5" style="2" customWidth="1"/>
    <col min="4887" max="5120" width="10.375" style="2"/>
    <col min="5121" max="5121" width="6.75" style="2" customWidth="1"/>
    <col min="5122" max="5122" width="6.875" style="2" customWidth="1"/>
    <col min="5123" max="5125" width="8.125" style="2" customWidth="1"/>
    <col min="5126" max="5137" width="7.25" style="2" customWidth="1"/>
    <col min="5138" max="5138" width="7.125" style="2" customWidth="1"/>
    <col min="5139" max="5139" width="11.25" style="2" customWidth="1"/>
    <col min="5140" max="5142" width="6.5" style="2" customWidth="1"/>
    <col min="5143" max="5376" width="10.375" style="2"/>
    <col min="5377" max="5377" width="6.75" style="2" customWidth="1"/>
    <col min="5378" max="5378" width="6.875" style="2" customWidth="1"/>
    <col min="5379" max="5381" width="8.125" style="2" customWidth="1"/>
    <col min="5382" max="5393" width="7.25" style="2" customWidth="1"/>
    <col min="5394" max="5394" width="7.125" style="2" customWidth="1"/>
    <col min="5395" max="5395" width="11.25" style="2" customWidth="1"/>
    <col min="5396" max="5398" width="6.5" style="2" customWidth="1"/>
    <col min="5399" max="5632" width="10.375" style="2"/>
    <col min="5633" max="5633" width="6.75" style="2" customWidth="1"/>
    <col min="5634" max="5634" width="6.875" style="2" customWidth="1"/>
    <col min="5635" max="5637" width="8.125" style="2" customWidth="1"/>
    <col min="5638" max="5649" width="7.25" style="2" customWidth="1"/>
    <col min="5650" max="5650" width="7.125" style="2" customWidth="1"/>
    <col min="5651" max="5651" width="11.25" style="2" customWidth="1"/>
    <col min="5652" max="5654" width="6.5" style="2" customWidth="1"/>
    <col min="5655" max="5888" width="10.375" style="2"/>
    <col min="5889" max="5889" width="6.75" style="2" customWidth="1"/>
    <col min="5890" max="5890" width="6.875" style="2" customWidth="1"/>
    <col min="5891" max="5893" width="8.125" style="2" customWidth="1"/>
    <col min="5894" max="5905" width="7.25" style="2" customWidth="1"/>
    <col min="5906" max="5906" width="7.125" style="2" customWidth="1"/>
    <col min="5907" max="5907" width="11.25" style="2" customWidth="1"/>
    <col min="5908" max="5910" width="6.5" style="2" customWidth="1"/>
    <col min="5911" max="6144" width="10.375" style="2"/>
    <col min="6145" max="6145" width="6.75" style="2" customWidth="1"/>
    <col min="6146" max="6146" width="6.875" style="2" customWidth="1"/>
    <col min="6147" max="6149" width="8.125" style="2" customWidth="1"/>
    <col min="6150" max="6161" width="7.25" style="2" customWidth="1"/>
    <col min="6162" max="6162" width="7.125" style="2" customWidth="1"/>
    <col min="6163" max="6163" width="11.25" style="2" customWidth="1"/>
    <col min="6164" max="6166" width="6.5" style="2" customWidth="1"/>
    <col min="6167" max="6400" width="10.375" style="2"/>
    <col min="6401" max="6401" width="6.75" style="2" customWidth="1"/>
    <col min="6402" max="6402" width="6.875" style="2" customWidth="1"/>
    <col min="6403" max="6405" width="8.125" style="2" customWidth="1"/>
    <col min="6406" max="6417" width="7.25" style="2" customWidth="1"/>
    <col min="6418" max="6418" width="7.125" style="2" customWidth="1"/>
    <col min="6419" max="6419" width="11.25" style="2" customWidth="1"/>
    <col min="6420" max="6422" width="6.5" style="2" customWidth="1"/>
    <col min="6423" max="6656" width="10.375" style="2"/>
    <col min="6657" max="6657" width="6.75" style="2" customWidth="1"/>
    <col min="6658" max="6658" width="6.875" style="2" customWidth="1"/>
    <col min="6659" max="6661" width="8.125" style="2" customWidth="1"/>
    <col min="6662" max="6673" width="7.25" style="2" customWidth="1"/>
    <col min="6674" max="6674" width="7.125" style="2" customWidth="1"/>
    <col min="6675" max="6675" width="11.25" style="2" customWidth="1"/>
    <col min="6676" max="6678" width="6.5" style="2" customWidth="1"/>
    <col min="6679" max="6912" width="10.375" style="2"/>
    <col min="6913" max="6913" width="6.75" style="2" customWidth="1"/>
    <col min="6914" max="6914" width="6.875" style="2" customWidth="1"/>
    <col min="6915" max="6917" width="8.125" style="2" customWidth="1"/>
    <col min="6918" max="6929" width="7.25" style="2" customWidth="1"/>
    <col min="6930" max="6930" width="7.125" style="2" customWidth="1"/>
    <col min="6931" max="6931" width="11.25" style="2" customWidth="1"/>
    <col min="6932" max="6934" width="6.5" style="2" customWidth="1"/>
    <col min="6935" max="7168" width="10.375" style="2"/>
    <col min="7169" max="7169" width="6.75" style="2" customWidth="1"/>
    <col min="7170" max="7170" width="6.875" style="2" customWidth="1"/>
    <col min="7171" max="7173" width="8.125" style="2" customWidth="1"/>
    <col min="7174" max="7185" width="7.25" style="2" customWidth="1"/>
    <col min="7186" max="7186" width="7.125" style="2" customWidth="1"/>
    <col min="7187" max="7187" width="11.25" style="2" customWidth="1"/>
    <col min="7188" max="7190" width="6.5" style="2" customWidth="1"/>
    <col min="7191" max="7424" width="10.375" style="2"/>
    <col min="7425" max="7425" width="6.75" style="2" customWidth="1"/>
    <col min="7426" max="7426" width="6.875" style="2" customWidth="1"/>
    <col min="7427" max="7429" width="8.125" style="2" customWidth="1"/>
    <col min="7430" max="7441" width="7.25" style="2" customWidth="1"/>
    <col min="7442" max="7442" width="7.125" style="2" customWidth="1"/>
    <col min="7443" max="7443" width="11.25" style="2" customWidth="1"/>
    <col min="7444" max="7446" width="6.5" style="2" customWidth="1"/>
    <col min="7447" max="7680" width="10.375" style="2"/>
    <col min="7681" max="7681" width="6.75" style="2" customWidth="1"/>
    <col min="7682" max="7682" width="6.875" style="2" customWidth="1"/>
    <col min="7683" max="7685" width="8.125" style="2" customWidth="1"/>
    <col min="7686" max="7697" width="7.25" style="2" customWidth="1"/>
    <col min="7698" max="7698" width="7.125" style="2" customWidth="1"/>
    <col min="7699" max="7699" width="11.25" style="2" customWidth="1"/>
    <col min="7700" max="7702" width="6.5" style="2" customWidth="1"/>
    <col min="7703" max="7936" width="10.375" style="2"/>
    <col min="7937" max="7937" width="6.75" style="2" customWidth="1"/>
    <col min="7938" max="7938" width="6.875" style="2" customWidth="1"/>
    <col min="7939" max="7941" width="8.125" style="2" customWidth="1"/>
    <col min="7942" max="7953" width="7.25" style="2" customWidth="1"/>
    <col min="7954" max="7954" width="7.125" style="2" customWidth="1"/>
    <col min="7955" max="7955" width="11.25" style="2" customWidth="1"/>
    <col min="7956" max="7958" width="6.5" style="2" customWidth="1"/>
    <col min="7959" max="8192" width="10.375" style="2"/>
    <col min="8193" max="8193" width="6.75" style="2" customWidth="1"/>
    <col min="8194" max="8194" width="6.875" style="2" customWidth="1"/>
    <col min="8195" max="8197" width="8.125" style="2" customWidth="1"/>
    <col min="8198" max="8209" width="7.25" style="2" customWidth="1"/>
    <col min="8210" max="8210" width="7.125" style="2" customWidth="1"/>
    <col min="8211" max="8211" width="11.25" style="2" customWidth="1"/>
    <col min="8212" max="8214" width="6.5" style="2" customWidth="1"/>
    <col min="8215" max="8448" width="10.375" style="2"/>
    <col min="8449" max="8449" width="6.75" style="2" customWidth="1"/>
    <col min="8450" max="8450" width="6.875" style="2" customWidth="1"/>
    <col min="8451" max="8453" width="8.125" style="2" customWidth="1"/>
    <col min="8454" max="8465" width="7.25" style="2" customWidth="1"/>
    <col min="8466" max="8466" width="7.125" style="2" customWidth="1"/>
    <col min="8467" max="8467" width="11.25" style="2" customWidth="1"/>
    <col min="8468" max="8470" width="6.5" style="2" customWidth="1"/>
    <col min="8471" max="8704" width="10.375" style="2"/>
    <col min="8705" max="8705" width="6.75" style="2" customWidth="1"/>
    <col min="8706" max="8706" width="6.875" style="2" customWidth="1"/>
    <col min="8707" max="8709" width="8.125" style="2" customWidth="1"/>
    <col min="8710" max="8721" width="7.25" style="2" customWidth="1"/>
    <col min="8722" max="8722" width="7.125" style="2" customWidth="1"/>
    <col min="8723" max="8723" width="11.25" style="2" customWidth="1"/>
    <col min="8724" max="8726" width="6.5" style="2" customWidth="1"/>
    <col min="8727" max="8960" width="10.375" style="2"/>
    <col min="8961" max="8961" width="6.75" style="2" customWidth="1"/>
    <col min="8962" max="8962" width="6.875" style="2" customWidth="1"/>
    <col min="8963" max="8965" width="8.125" style="2" customWidth="1"/>
    <col min="8966" max="8977" width="7.25" style="2" customWidth="1"/>
    <col min="8978" max="8978" width="7.125" style="2" customWidth="1"/>
    <col min="8979" max="8979" width="11.25" style="2" customWidth="1"/>
    <col min="8980" max="8982" width="6.5" style="2" customWidth="1"/>
    <col min="8983" max="9216" width="10.375" style="2"/>
    <col min="9217" max="9217" width="6.75" style="2" customWidth="1"/>
    <col min="9218" max="9218" width="6.875" style="2" customWidth="1"/>
    <col min="9219" max="9221" width="8.125" style="2" customWidth="1"/>
    <col min="9222" max="9233" width="7.25" style="2" customWidth="1"/>
    <col min="9234" max="9234" width="7.125" style="2" customWidth="1"/>
    <col min="9235" max="9235" width="11.25" style="2" customWidth="1"/>
    <col min="9236" max="9238" width="6.5" style="2" customWidth="1"/>
    <col min="9239" max="9472" width="10.375" style="2"/>
    <col min="9473" max="9473" width="6.75" style="2" customWidth="1"/>
    <col min="9474" max="9474" width="6.875" style="2" customWidth="1"/>
    <col min="9475" max="9477" width="8.125" style="2" customWidth="1"/>
    <col min="9478" max="9489" width="7.25" style="2" customWidth="1"/>
    <col min="9490" max="9490" width="7.125" style="2" customWidth="1"/>
    <col min="9491" max="9491" width="11.25" style="2" customWidth="1"/>
    <col min="9492" max="9494" width="6.5" style="2" customWidth="1"/>
    <col min="9495" max="9728" width="10.375" style="2"/>
    <col min="9729" max="9729" width="6.75" style="2" customWidth="1"/>
    <col min="9730" max="9730" width="6.875" style="2" customWidth="1"/>
    <col min="9731" max="9733" width="8.125" style="2" customWidth="1"/>
    <col min="9734" max="9745" width="7.25" style="2" customWidth="1"/>
    <col min="9746" max="9746" width="7.125" style="2" customWidth="1"/>
    <col min="9747" max="9747" width="11.25" style="2" customWidth="1"/>
    <col min="9748" max="9750" width="6.5" style="2" customWidth="1"/>
    <col min="9751" max="9984" width="10.375" style="2"/>
    <col min="9985" max="9985" width="6.75" style="2" customWidth="1"/>
    <col min="9986" max="9986" width="6.875" style="2" customWidth="1"/>
    <col min="9987" max="9989" width="8.125" style="2" customWidth="1"/>
    <col min="9990" max="10001" width="7.25" style="2" customWidth="1"/>
    <col min="10002" max="10002" width="7.125" style="2" customWidth="1"/>
    <col min="10003" max="10003" width="11.25" style="2" customWidth="1"/>
    <col min="10004" max="10006" width="6.5" style="2" customWidth="1"/>
    <col min="10007" max="10240" width="10.375" style="2"/>
    <col min="10241" max="10241" width="6.75" style="2" customWidth="1"/>
    <col min="10242" max="10242" width="6.875" style="2" customWidth="1"/>
    <col min="10243" max="10245" width="8.125" style="2" customWidth="1"/>
    <col min="10246" max="10257" width="7.25" style="2" customWidth="1"/>
    <col min="10258" max="10258" width="7.125" style="2" customWidth="1"/>
    <col min="10259" max="10259" width="11.25" style="2" customWidth="1"/>
    <col min="10260" max="10262" width="6.5" style="2" customWidth="1"/>
    <col min="10263" max="10496" width="10.375" style="2"/>
    <col min="10497" max="10497" width="6.75" style="2" customWidth="1"/>
    <col min="10498" max="10498" width="6.875" style="2" customWidth="1"/>
    <col min="10499" max="10501" width="8.125" style="2" customWidth="1"/>
    <col min="10502" max="10513" width="7.25" style="2" customWidth="1"/>
    <col min="10514" max="10514" width="7.125" style="2" customWidth="1"/>
    <col min="10515" max="10515" width="11.25" style="2" customWidth="1"/>
    <col min="10516" max="10518" width="6.5" style="2" customWidth="1"/>
    <col min="10519" max="10752" width="10.375" style="2"/>
    <col min="10753" max="10753" width="6.75" style="2" customWidth="1"/>
    <col min="10754" max="10754" width="6.875" style="2" customWidth="1"/>
    <col min="10755" max="10757" width="8.125" style="2" customWidth="1"/>
    <col min="10758" max="10769" width="7.25" style="2" customWidth="1"/>
    <col min="10770" max="10770" width="7.125" style="2" customWidth="1"/>
    <col min="10771" max="10771" width="11.25" style="2" customWidth="1"/>
    <col min="10772" max="10774" width="6.5" style="2" customWidth="1"/>
    <col min="10775" max="11008" width="10.375" style="2"/>
    <col min="11009" max="11009" width="6.75" style="2" customWidth="1"/>
    <col min="11010" max="11010" width="6.875" style="2" customWidth="1"/>
    <col min="11011" max="11013" width="8.125" style="2" customWidth="1"/>
    <col min="11014" max="11025" width="7.25" style="2" customWidth="1"/>
    <col min="11026" max="11026" width="7.125" style="2" customWidth="1"/>
    <col min="11027" max="11027" width="11.25" style="2" customWidth="1"/>
    <col min="11028" max="11030" width="6.5" style="2" customWidth="1"/>
    <col min="11031" max="11264" width="10.375" style="2"/>
    <col min="11265" max="11265" width="6.75" style="2" customWidth="1"/>
    <col min="11266" max="11266" width="6.875" style="2" customWidth="1"/>
    <col min="11267" max="11269" width="8.125" style="2" customWidth="1"/>
    <col min="11270" max="11281" width="7.25" style="2" customWidth="1"/>
    <col min="11282" max="11282" width="7.125" style="2" customWidth="1"/>
    <col min="11283" max="11283" width="11.25" style="2" customWidth="1"/>
    <col min="11284" max="11286" width="6.5" style="2" customWidth="1"/>
    <col min="11287" max="11520" width="10.375" style="2"/>
    <col min="11521" max="11521" width="6.75" style="2" customWidth="1"/>
    <col min="11522" max="11522" width="6.875" style="2" customWidth="1"/>
    <col min="11523" max="11525" width="8.125" style="2" customWidth="1"/>
    <col min="11526" max="11537" width="7.25" style="2" customWidth="1"/>
    <col min="11538" max="11538" width="7.125" style="2" customWidth="1"/>
    <col min="11539" max="11539" width="11.25" style="2" customWidth="1"/>
    <col min="11540" max="11542" width="6.5" style="2" customWidth="1"/>
    <col min="11543" max="11776" width="10.375" style="2"/>
    <col min="11777" max="11777" width="6.75" style="2" customWidth="1"/>
    <col min="11778" max="11778" width="6.875" style="2" customWidth="1"/>
    <col min="11779" max="11781" width="8.125" style="2" customWidth="1"/>
    <col min="11782" max="11793" width="7.25" style="2" customWidth="1"/>
    <col min="11794" max="11794" width="7.125" style="2" customWidth="1"/>
    <col min="11795" max="11795" width="11.25" style="2" customWidth="1"/>
    <col min="11796" max="11798" width="6.5" style="2" customWidth="1"/>
    <col min="11799" max="12032" width="10.375" style="2"/>
    <col min="12033" max="12033" width="6.75" style="2" customWidth="1"/>
    <col min="12034" max="12034" width="6.875" style="2" customWidth="1"/>
    <col min="12035" max="12037" width="8.125" style="2" customWidth="1"/>
    <col min="12038" max="12049" width="7.25" style="2" customWidth="1"/>
    <col min="12050" max="12050" width="7.125" style="2" customWidth="1"/>
    <col min="12051" max="12051" width="11.25" style="2" customWidth="1"/>
    <col min="12052" max="12054" width="6.5" style="2" customWidth="1"/>
    <col min="12055" max="12288" width="10.375" style="2"/>
    <col min="12289" max="12289" width="6.75" style="2" customWidth="1"/>
    <col min="12290" max="12290" width="6.875" style="2" customWidth="1"/>
    <col min="12291" max="12293" width="8.125" style="2" customWidth="1"/>
    <col min="12294" max="12305" width="7.25" style="2" customWidth="1"/>
    <col min="12306" max="12306" width="7.125" style="2" customWidth="1"/>
    <col min="12307" max="12307" width="11.25" style="2" customWidth="1"/>
    <col min="12308" max="12310" width="6.5" style="2" customWidth="1"/>
    <col min="12311" max="12544" width="10.375" style="2"/>
    <col min="12545" max="12545" width="6.75" style="2" customWidth="1"/>
    <col min="12546" max="12546" width="6.875" style="2" customWidth="1"/>
    <col min="12547" max="12549" width="8.125" style="2" customWidth="1"/>
    <col min="12550" max="12561" width="7.25" style="2" customWidth="1"/>
    <col min="12562" max="12562" width="7.125" style="2" customWidth="1"/>
    <col min="12563" max="12563" width="11.25" style="2" customWidth="1"/>
    <col min="12564" max="12566" width="6.5" style="2" customWidth="1"/>
    <col min="12567" max="12800" width="10.375" style="2"/>
    <col min="12801" max="12801" width="6.75" style="2" customWidth="1"/>
    <col min="12802" max="12802" width="6.875" style="2" customWidth="1"/>
    <col min="12803" max="12805" width="8.125" style="2" customWidth="1"/>
    <col min="12806" max="12817" width="7.25" style="2" customWidth="1"/>
    <col min="12818" max="12818" width="7.125" style="2" customWidth="1"/>
    <col min="12819" max="12819" width="11.25" style="2" customWidth="1"/>
    <col min="12820" max="12822" width="6.5" style="2" customWidth="1"/>
    <col min="12823" max="13056" width="10.375" style="2"/>
    <col min="13057" max="13057" width="6.75" style="2" customWidth="1"/>
    <col min="13058" max="13058" width="6.875" style="2" customWidth="1"/>
    <col min="13059" max="13061" width="8.125" style="2" customWidth="1"/>
    <col min="13062" max="13073" width="7.25" style="2" customWidth="1"/>
    <col min="13074" max="13074" width="7.125" style="2" customWidth="1"/>
    <col min="13075" max="13075" width="11.25" style="2" customWidth="1"/>
    <col min="13076" max="13078" width="6.5" style="2" customWidth="1"/>
    <col min="13079" max="13312" width="10.375" style="2"/>
    <col min="13313" max="13313" width="6.75" style="2" customWidth="1"/>
    <col min="13314" max="13314" width="6.875" style="2" customWidth="1"/>
    <col min="13315" max="13317" width="8.125" style="2" customWidth="1"/>
    <col min="13318" max="13329" width="7.25" style="2" customWidth="1"/>
    <col min="13330" max="13330" width="7.125" style="2" customWidth="1"/>
    <col min="13331" max="13331" width="11.25" style="2" customWidth="1"/>
    <col min="13332" max="13334" width="6.5" style="2" customWidth="1"/>
    <col min="13335" max="13568" width="10.375" style="2"/>
    <col min="13569" max="13569" width="6.75" style="2" customWidth="1"/>
    <col min="13570" max="13570" width="6.875" style="2" customWidth="1"/>
    <col min="13571" max="13573" width="8.125" style="2" customWidth="1"/>
    <col min="13574" max="13585" width="7.25" style="2" customWidth="1"/>
    <col min="13586" max="13586" width="7.125" style="2" customWidth="1"/>
    <col min="13587" max="13587" width="11.25" style="2" customWidth="1"/>
    <col min="13588" max="13590" width="6.5" style="2" customWidth="1"/>
    <col min="13591" max="13824" width="10.375" style="2"/>
    <col min="13825" max="13825" width="6.75" style="2" customWidth="1"/>
    <col min="13826" max="13826" width="6.875" style="2" customWidth="1"/>
    <col min="13827" max="13829" width="8.125" style="2" customWidth="1"/>
    <col min="13830" max="13841" width="7.25" style="2" customWidth="1"/>
    <col min="13842" max="13842" width="7.125" style="2" customWidth="1"/>
    <col min="13843" max="13843" width="11.25" style="2" customWidth="1"/>
    <col min="13844" max="13846" width="6.5" style="2" customWidth="1"/>
    <col min="13847" max="14080" width="10.375" style="2"/>
    <col min="14081" max="14081" width="6.75" style="2" customWidth="1"/>
    <col min="14082" max="14082" width="6.875" style="2" customWidth="1"/>
    <col min="14083" max="14085" width="8.125" style="2" customWidth="1"/>
    <col min="14086" max="14097" width="7.25" style="2" customWidth="1"/>
    <col min="14098" max="14098" width="7.125" style="2" customWidth="1"/>
    <col min="14099" max="14099" width="11.25" style="2" customWidth="1"/>
    <col min="14100" max="14102" width="6.5" style="2" customWidth="1"/>
    <col min="14103" max="14336" width="10.375" style="2"/>
    <col min="14337" max="14337" width="6.75" style="2" customWidth="1"/>
    <col min="14338" max="14338" width="6.875" style="2" customWidth="1"/>
    <col min="14339" max="14341" width="8.125" style="2" customWidth="1"/>
    <col min="14342" max="14353" width="7.25" style="2" customWidth="1"/>
    <col min="14354" max="14354" width="7.125" style="2" customWidth="1"/>
    <col min="14355" max="14355" width="11.25" style="2" customWidth="1"/>
    <col min="14356" max="14358" width="6.5" style="2" customWidth="1"/>
    <col min="14359" max="14592" width="10.375" style="2"/>
    <col min="14593" max="14593" width="6.75" style="2" customWidth="1"/>
    <col min="14594" max="14594" width="6.875" style="2" customWidth="1"/>
    <col min="14595" max="14597" width="8.125" style="2" customWidth="1"/>
    <col min="14598" max="14609" width="7.25" style="2" customWidth="1"/>
    <col min="14610" max="14610" width="7.125" style="2" customWidth="1"/>
    <col min="14611" max="14611" width="11.25" style="2" customWidth="1"/>
    <col min="14612" max="14614" width="6.5" style="2" customWidth="1"/>
    <col min="14615" max="14848" width="10.375" style="2"/>
    <col min="14849" max="14849" width="6.75" style="2" customWidth="1"/>
    <col min="14850" max="14850" width="6.875" style="2" customWidth="1"/>
    <col min="14851" max="14853" width="8.125" style="2" customWidth="1"/>
    <col min="14854" max="14865" width="7.25" style="2" customWidth="1"/>
    <col min="14866" max="14866" width="7.125" style="2" customWidth="1"/>
    <col min="14867" max="14867" width="11.25" style="2" customWidth="1"/>
    <col min="14868" max="14870" width="6.5" style="2" customWidth="1"/>
    <col min="14871" max="15104" width="10.375" style="2"/>
    <col min="15105" max="15105" width="6.75" style="2" customWidth="1"/>
    <col min="15106" max="15106" width="6.875" style="2" customWidth="1"/>
    <col min="15107" max="15109" width="8.125" style="2" customWidth="1"/>
    <col min="15110" max="15121" width="7.25" style="2" customWidth="1"/>
    <col min="15122" max="15122" width="7.125" style="2" customWidth="1"/>
    <col min="15123" max="15123" width="11.25" style="2" customWidth="1"/>
    <col min="15124" max="15126" width="6.5" style="2" customWidth="1"/>
    <col min="15127" max="15360" width="10.375" style="2"/>
    <col min="15361" max="15361" width="6.75" style="2" customWidth="1"/>
    <col min="15362" max="15362" width="6.875" style="2" customWidth="1"/>
    <col min="15363" max="15365" width="8.125" style="2" customWidth="1"/>
    <col min="15366" max="15377" width="7.25" style="2" customWidth="1"/>
    <col min="15378" max="15378" width="7.125" style="2" customWidth="1"/>
    <col min="15379" max="15379" width="11.25" style="2" customWidth="1"/>
    <col min="15380" max="15382" width="6.5" style="2" customWidth="1"/>
    <col min="15383" max="15616" width="10.375" style="2"/>
    <col min="15617" max="15617" width="6.75" style="2" customWidth="1"/>
    <col min="15618" max="15618" width="6.875" style="2" customWidth="1"/>
    <col min="15619" max="15621" width="8.125" style="2" customWidth="1"/>
    <col min="15622" max="15633" width="7.25" style="2" customWidth="1"/>
    <col min="15634" max="15634" width="7.125" style="2" customWidth="1"/>
    <col min="15635" max="15635" width="11.25" style="2" customWidth="1"/>
    <col min="15636" max="15638" width="6.5" style="2" customWidth="1"/>
    <col min="15639" max="15872" width="10.375" style="2"/>
    <col min="15873" max="15873" width="6.75" style="2" customWidth="1"/>
    <col min="15874" max="15874" width="6.875" style="2" customWidth="1"/>
    <col min="15875" max="15877" width="8.125" style="2" customWidth="1"/>
    <col min="15878" max="15889" width="7.25" style="2" customWidth="1"/>
    <col min="15890" max="15890" width="7.125" style="2" customWidth="1"/>
    <col min="15891" max="15891" width="11.25" style="2" customWidth="1"/>
    <col min="15892" max="15894" width="6.5" style="2" customWidth="1"/>
    <col min="15895" max="16128" width="10.375" style="2"/>
    <col min="16129" max="16129" width="6.75" style="2" customWidth="1"/>
    <col min="16130" max="16130" width="6.875" style="2" customWidth="1"/>
    <col min="16131" max="16133" width="8.125" style="2" customWidth="1"/>
    <col min="16134" max="16145" width="7.25" style="2" customWidth="1"/>
    <col min="16146" max="16146" width="7.125" style="2" customWidth="1"/>
    <col min="16147" max="16147" width="11.25" style="2" customWidth="1"/>
    <col min="16148" max="16150" width="6.5" style="2" customWidth="1"/>
    <col min="16151" max="16384" width="10.375" style="2"/>
  </cols>
  <sheetData>
    <row r="1" spans="1:22" ht="24" customHeight="1" thickBot="1">
      <c r="A1" s="1" t="s">
        <v>0</v>
      </c>
      <c r="T1" s="3"/>
      <c r="U1" s="4"/>
      <c r="V1" s="5" t="s">
        <v>1</v>
      </c>
    </row>
    <row r="2" spans="1:22" s="8" customFormat="1" ht="21.75" customHeight="1">
      <c r="A2" s="6" t="s">
        <v>2</v>
      </c>
      <c r="B2" s="705" t="s">
        <v>3</v>
      </c>
      <c r="C2" s="699" t="s">
        <v>4</v>
      </c>
      <c r="D2" s="703"/>
      <c r="E2" s="700"/>
      <c r="F2" s="699" t="s">
        <v>5</v>
      </c>
      <c r="G2" s="700"/>
      <c r="H2" s="699" t="s">
        <v>6</v>
      </c>
      <c r="I2" s="700"/>
      <c r="J2" s="699" t="s">
        <v>7</v>
      </c>
      <c r="K2" s="707"/>
      <c r="L2" s="708" t="s">
        <v>8</v>
      </c>
      <c r="M2" s="700"/>
      <c r="N2" s="699" t="s">
        <v>9</v>
      </c>
      <c r="O2" s="700"/>
      <c r="P2" s="699" t="s">
        <v>10</v>
      </c>
      <c r="Q2" s="700"/>
      <c r="R2" s="701" t="s">
        <v>11</v>
      </c>
      <c r="S2" s="7" t="s">
        <v>12</v>
      </c>
      <c r="T2" s="699" t="s">
        <v>13</v>
      </c>
      <c r="U2" s="703"/>
      <c r="V2" s="703"/>
    </row>
    <row r="3" spans="1:22" s="8" customFormat="1" ht="21.75" customHeight="1">
      <c r="A3" s="9" t="s">
        <v>14</v>
      </c>
      <c r="B3" s="706"/>
      <c r="C3" s="10" t="s">
        <v>15</v>
      </c>
      <c r="D3" s="10" t="s">
        <v>16</v>
      </c>
      <c r="E3" s="11" t="s">
        <v>17</v>
      </c>
      <c r="F3" s="10" t="s">
        <v>16</v>
      </c>
      <c r="G3" s="10" t="s">
        <v>17</v>
      </c>
      <c r="H3" s="10" t="s">
        <v>16</v>
      </c>
      <c r="I3" s="10" t="s">
        <v>17</v>
      </c>
      <c r="J3" s="10" t="s">
        <v>16</v>
      </c>
      <c r="K3" s="12" t="s">
        <v>17</v>
      </c>
      <c r="L3" s="13" t="s">
        <v>16</v>
      </c>
      <c r="M3" s="10" t="s">
        <v>17</v>
      </c>
      <c r="N3" s="10" t="s">
        <v>16</v>
      </c>
      <c r="O3" s="10" t="s">
        <v>17</v>
      </c>
      <c r="P3" s="10" t="s">
        <v>16</v>
      </c>
      <c r="Q3" s="10" t="s">
        <v>17</v>
      </c>
      <c r="R3" s="702"/>
      <c r="S3" s="14" t="s">
        <v>18</v>
      </c>
      <c r="T3" s="10" t="s">
        <v>19</v>
      </c>
      <c r="U3" s="10" t="s">
        <v>16</v>
      </c>
      <c r="V3" s="10" t="s">
        <v>17</v>
      </c>
    </row>
    <row r="4" spans="1:22" s="8" customFormat="1" ht="22.5" customHeight="1">
      <c r="A4" s="15" t="s">
        <v>20</v>
      </c>
      <c r="B4" s="16">
        <v>23</v>
      </c>
      <c r="C4" s="17">
        <v>6553</v>
      </c>
      <c r="D4" s="18">
        <v>3361</v>
      </c>
      <c r="E4" s="18">
        <v>3192</v>
      </c>
      <c r="F4" s="19">
        <v>563</v>
      </c>
      <c r="G4" s="18">
        <v>494</v>
      </c>
      <c r="H4" s="18">
        <v>594</v>
      </c>
      <c r="I4" s="18">
        <v>533</v>
      </c>
      <c r="J4" s="18">
        <v>581</v>
      </c>
      <c r="K4" s="18">
        <v>535</v>
      </c>
      <c r="L4" s="18">
        <v>538</v>
      </c>
      <c r="M4" s="18">
        <v>562</v>
      </c>
      <c r="N4" s="18">
        <v>546</v>
      </c>
      <c r="O4" s="18">
        <v>544</v>
      </c>
      <c r="P4" s="18">
        <v>539</v>
      </c>
      <c r="Q4" s="18">
        <v>524</v>
      </c>
      <c r="R4" s="19">
        <v>251</v>
      </c>
      <c r="S4" s="20">
        <v>26.1</v>
      </c>
      <c r="T4" s="19">
        <v>410</v>
      </c>
      <c r="U4" s="18">
        <v>162</v>
      </c>
      <c r="V4" s="18">
        <v>248</v>
      </c>
    </row>
    <row r="5" spans="1:22" s="8" customFormat="1" ht="22.5" customHeight="1">
      <c r="A5" s="15">
        <v>22</v>
      </c>
      <c r="B5" s="16">
        <v>22</v>
      </c>
      <c r="C5" s="17">
        <v>6622</v>
      </c>
      <c r="D5" s="18">
        <v>3384</v>
      </c>
      <c r="E5" s="18">
        <v>3238</v>
      </c>
      <c r="F5" s="19">
        <v>587</v>
      </c>
      <c r="G5" s="18">
        <v>586</v>
      </c>
      <c r="H5" s="18">
        <v>560</v>
      </c>
      <c r="I5" s="18">
        <v>493</v>
      </c>
      <c r="J5" s="18">
        <v>587</v>
      </c>
      <c r="K5" s="18">
        <v>533</v>
      </c>
      <c r="L5" s="18">
        <v>579</v>
      </c>
      <c r="M5" s="18">
        <v>539</v>
      </c>
      <c r="N5" s="18">
        <v>532</v>
      </c>
      <c r="O5" s="18">
        <v>554</v>
      </c>
      <c r="P5" s="18">
        <v>539</v>
      </c>
      <c r="Q5" s="18">
        <v>533</v>
      </c>
      <c r="R5" s="19">
        <v>252</v>
      </c>
      <c r="S5" s="20">
        <v>29.6</v>
      </c>
      <c r="T5" s="19">
        <v>422</v>
      </c>
      <c r="U5" s="18">
        <v>165</v>
      </c>
      <c r="V5" s="18">
        <v>257</v>
      </c>
    </row>
    <row r="6" spans="1:22" s="8" customFormat="1" ht="22.5" customHeight="1">
      <c r="A6" s="15">
        <v>23</v>
      </c>
      <c r="B6" s="16">
        <v>22</v>
      </c>
      <c r="C6" s="17">
        <v>6591</v>
      </c>
      <c r="D6" s="18">
        <v>3364</v>
      </c>
      <c r="E6" s="18">
        <v>3227</v>
      </c>
      <c r="F6" s="19">
        <v>523</v>
      </c>
      <c r="G6" s="18">
        <v>523</v>
      </c>
      <c r="H6" s="18">
        <v>585</v>
      </c>
      <c r="I6" s="18">
        <v>587</v>
      </c>
      <c r="J6" s="18">
        <v>563</v>
      </c>
      <c r="K6" s="18">
        <v>486</v>
      </c>
      <c r="L6" s="18">
        <v>591</v>
      </c>
      <c r="M6" s="18">
        <v>540</v>
      </c>
      <c r="N6" s="18">
        <v>573</v>
      </c>
      <c r="O6" s="18">
        <v>540</v>
      </c>
      <c r="P6" s="18">
        <v>529</v>
      </c>
      <c r="Q6" s="18">
        <v>551</v>
      </c>
      <c r="R6" s="19">
        <v>256</v>
      </c>
      <c r="S6" s="20">
        <v>25.7</v>
      </c>
      <c r="T6" s="19">
        <v>420</v>
      </c>
      <c r="U6" s="18">
        <v>163</v>
      </c>
      <c r="V6" s="18">
        <v>257</v>
      </c>
    </row>
    <row r="7" spans="1:22" s="8" customFormat="1" ht="22.5" customHeight="1">
      <c r="A7" s="15">
        <v>24</v>
      </c>
      <c r="B7" s="16">
        <v>22</v>
      </c>
      <c r="C7" s="17">
        <v>6545</v>
      </c>
      <c r="D7" s="18">
        <v>3390</v>
      </c>
      <c r="E7" s="18">
        <v>3155</v>
      </c>
      <c r="F7" s="19">
        <v>554</v>
      </c>
      <c r="G7" s="18">
        <v>501</v>
      </c>
      <c r="H7" s="18">
        <v>535</v>
      </c>
      <c r="I7" s="18">
        <v>516</v>
      </c>
      <c r="J7" s="18">
        <v>585</v>
      </c>
      <c r="K7" s="18">
        <v>583</v>
      </c>
      <c r="L7" s="18">
        <v>552</v>
      </c>
      <c r="M7" s="18">
        <v>482</v>
      </c>
      <c r="N7" s="18">
        <v>588</v>
      </c>
      <c r="O7" s="18">
        <v>542</v>
      </c>
      <c r="P7" s="18">
        <v>576</v>
      </c>
      <c r="Q7" s="18">
        <v>531</v>
      </c>
      <c r="R7" s="19">
        <v>232</v>
      </c>
      <c r="S7" s="20">
        <v>28.211206896551722</v>
      </c>
      <c r="T7" s="19">
        <v>427</v>
      </c>
      <c r="U7" s="18">
        <v>177</v>
      </c>
      <c r="V7" s="18">
        <v>250</v>
      </c>
    </row>
    <row r="8" spans="1:22" s="8" customFormat="1" ht="22.5" customHeight="1">
      <c r="A8" s="15">
        <v>25</v>
      </c>
      <c r="B8" s="16">
        <v>22</v>
      </c>
      <c r="C8" s="17">
        <v>6497</v>
      </c>
      <c r="D8" s="18">
        <v>3366</v>
      </c>
      <c r="E8" s="18">
        <v>3131</v>
      </c>
      <c r="F8" s="21">
        <v>563</v>
      </c>
      <c r="G8" s="18">
        <v>520</v>
      </c>
      <c r="H8" s="18">
        <v>547</v>
      </c>
      <c r="I8" s="18">
        <v>498</v>
      </c>
      <c r="J8" s="18">
        <v>531</v>
      </c>
      <c r="K8" s="18">
        <v>523</v>
      </c>
      <c r="L8" s="18">
        <v>590</v>
      </c>
      <c r="M8" s="18">
        <v>576</v>
      </c>
      <c r="N8" s="18">
        <v>551</v>
      </c>
      <c r="O8" s="18">
        <v>484</v>
      </c>
      <c r="P8" s="18">
        <v>584</v>
      </c>
      <c r="Q8" s="18">
        <v>530</v>
      </c>
      <c r="R8" s="21">
        <v>237</v>
      </c>
      <c r="S8" s="20">
        <v>27.413502109704641</v>
      </c>
      <c r="T8" s="19">
        <v>433</v>
      </c>
      <c r="U8" s="18">
        <v>177</v>
      </c>
      <c r="V8" s="18">
        <v>256</v>
      </c>
    </row>
    <row r="9" spans="1:22" s="22" customFormat="1" ht="22.5" customHeight="1">
      <c r="A9" s="15">
        <v>26</v>
      </c>
      <c r="B9" s="16">
        <v>22</v>
      </c>
      <c r="C9" s="17">
        <v>6507</v>
      </c>
      <c r="D9" s="18">
        <v>3359</v>
      </c>
      <c r="E9" s="18">
        <v>3148</v>
      </c>
      <c r="F9" s="21">
        <v>571</v>
      </c>
      <c r="G9" s="18">
        <v>546</v>
      </c>
      <c r="H9" s="18">
        <v>560</v>
      </c>
      <c r="I9" s="18">
        <v>518</v>
      </c>
      <c r="J9" s="18">
        <v>549</v>
      </c>
      <c r="K9" s="18">
        <v>498</v>
      </c>
      <c r="L9" s="18">
        <v>527</v>
      </c>
      <c r="M9" s="18">
        <v>525</v>
      </c>
      <c r="N9" s="18">
        <v>592</v>
      </c>
      <c r="O9" s="18">
        <v>576</v>
      </c>
      <c r="P9" s="18">
        <v>560</v>
      </c>
      <c r="Q9" s="18">
        <v>485</v>
      </c>
      <c r="R9" s="21">
        <v>232</v>
      </c>
      <c r="S9" s="20">
        <v>28</v>
      </c>
      <c r="T9" s="19">
        <v>437</v>
      </c>
      <c r="U9" s="18">
        <v>174</v>
      </c>
      <c r="V9" s="18">
        <v>263</v>
      </c>
    </row>
    <row r="10" spans="1:22" s="22" customFormat="1" ht="22.5" customHeight="1">
      <c r="A10" s="15">
        <v>27</v>
      </c>
      <c r="B10" s="16">
        <v>22</v>
      </c>
      <c r="C10" s="17">
        <v>6581</v>
      </c>
      <c r="D10" s="17">
        <v>3366</v>
      </c>
      <c r="E10" s="17">
        <v>3215</v>
      </c>
      <c r="F10" s="23">
        <v>563</v>
      </c>
      <c r="G10" s="17">
        <v>553</v>
      </c>
      <c r="H10" s="17">
        <v>578</v>
      </c>
      <c r="I10" s="17">
        <v>547</v>
      </c>
      <c r="J10" s="17">
        <v>554</v>
      </c>
      <c r="K10" s="17">
        <v>508</v>
      </c>
      <c r="L10" s="17">
        <v>548</v>
      </c>
      <c r="M10" s="17">
        <v>502</v>
      </c>
      <c r="N10" s="17">
        <v>527</v>
      </c>
      <c r="O10" s="17">
        <v>531</v>
      </c>
      <c r="P10" s="17">
        <v>596</v>
      </c>
      <c r="Q10" s="17">
        <v>574</v>
      </c>
      <c r="R10" s="21">
        <v>234</v>
      </c>
      <c r="S10" s="20">
        <f t="shared" ref="S10:S33" si="0">C10/R10</f>
        <v>28.123931623931625</v>
      </c>
      <c r="T10" s="19">
        <f>U10+V10</f>
        <v>440</v>
      </c>
      <c r="U10" s="18">
        <v>176</v>
      </c>
      <c r="V10" s="18">
        <v>264</v>
      </c>
    </row>
    <row r="11" spans="1:22" s="22" customFormat="1" ht="22.5" customHeight="1">
      <c r="A11" s="24">
        <v>28</v>
      </c>
      <c r="B11" s="25">
        <v>22</v>
      </c>
      <c r="C11" s="26">
        <v>6505</v>
      </c>
      <c r="D11" s="26">
        <v>3326</v>
      </c>
      <c r="E11" s="26">
        <v>3179</v>
      </c>
      <c r="F11" s="27">
        <v>545</v>
      </c>
      <c r="G11" s="26">
        <v>535</v>
      </c>
      <c r="H11" s="26">
        <v>563</v>
      </c>
      <c r="I11" s="26">
        <v>555</v>
      </c>
      <c r="J11" s="26">
        <v>581</v>
      </c>
      <c r="K11" s="26">
        <v>543</v>
      </c>
      <c r="L11" s="26">
        <v>558</v>
      </c>
      <c r="M11" s="26">
        <v>512</v>
      </c>
      <c r="N11" s="26">
        <v>547</v>
      </c>
      <c r="O11" s="26">
        <v>497</v>
      </c>
      <c r="P11" s="26">
        <v>532</v>
      </c>
      <c r="Q11" s="26">
        <v>537</v>
      </c>
      <c r="R11" s="28">
        <v>231</v>
      </c>
      <c r="S11" s="29">
        <f t="shared" si="0"/>
        <v>28.160173160173159</v>
      </c>
      <c r="T11" s="30">
        <v>439</v>
      </c>
      <c r="U11" s="31">
        <v>175</v>
      </c>
      <c r="V11" s="31">
        <v>264</v>
      </c>
    </row>
    <row r="12" spans="1:22" s="8" customFormat="1" ht="18.75" customHeight="1">
      <c r="A12" s="698" t="s">
        <v>21</v>
      </c>
      <c r="B12" s="704"/>
      <c r="C12" s="19">
        <v>79</v>
      </c>
      <c r="D12" s="18">
        <v>39</v>
      </c>
      <c r="E12" s="18">
        <v>40</v>
      </c>
      <c r="F12" s="32">
        <v>9</v>
      </c>
      <c r="G12" s="33">
        <v>5</v>
      </c>
      <c r="H12" s="33">
        <v>8</v>
      </c>
      <c r="I12" s="33">
        <v>6</v>
      </c>
      <c r="J12" s="18">
        <v>9</v>
      </c>
      <c r="K12" s="17">
        <v>10</v>
      </c>
      <c r="L12" s="18">
        <v>6</v>
      </c>
      <c r="M12" s="18">
        <v>5</v>
      </c>
      <c r="N12" s="18">
        <v>1</v>
      </c>
      <c r="O12" s="18">
        <v>8</v>
      </c>
      <c r="P12" s="18">
        <v>6</v>
      </c>
      <c r="Q12" s="34">
        <v>6</v>
      </c>
      <c r="R12" s="19">
        <v>6</v>
      </c>
      <c r="S12" s="20">
        <f t="shared" si="0"/>
        <v>13.166666666666666</v>
      </c>
      <c r="T12" s="21">
        <v>14</v>
      </c>
      <c r="U12" s="18">
        <v>4</v>
      </c>
      <c r="V12" s="18">
        <v>10</v>
      </c>
    </row>
    <row r="13" spans="1:22" s="8" customFormat="1" ht="18.75" customHeight="1">
      <c r="A13" s="698" t="s">
        <v>22</v>
      </c>
      <c r="B13" s="698"/>
      <c r="C13" s="19">
        <v>136</v>
      </c>
      <c r="D13" s="18">
        <v>71</v>
      </c>
      <c r="E13" s="18">
        <v>65</v>
      </c>
      <c r="F13" s="32">
        <v>11</v>
      </c>
      <c r="G13" s="33">
        <v>11</v>
      </c>
      <c r="H13" s="33">
        <v>13</v>
      </c>
      <c r="I13" s="33">
        <v>18</v>
      </c>
      <c r="J13" s="18">
        <v>12</v>
      </c>
      <c r="K13" s="18">
        <v>12</v>
      </c>
      <c r="L13" s="18">
        <v>12</v>
      </c>
      <c r="M13" s="18">
        <v>8</v>
      </c>
      <c r="N13" s="18">
        <v>12</v>
      </c>
      <c r="O13" s="18">
        <v>7</v>
      </c>
      <c r="P13" s="18">
        <v>11</v>
      </c>
      <c r="Q13" s="18">
        <v>9</v>
      </c>
      <c r="R13" s="19">
        <v>6</v>
      </c>
      <c r="S13" s="20">
        <f t="shared" si="0"/>
        <v>22.666666666666668</v>
      </c>
      <c r="T13" s="21">
        <v>11</v>
      </c>
      <c r="U13" s="18">
        <v>5</v>
      </c>
      <c r="V13" s="18">
        <v>6</v>
      </c>
    </row>
    <row r="14" spans="1:22" s="8" customFormat="1" ht="18.75" customHeight="1">
      <c r="A14" s="698" t="s">
        <v>23</v>
      </c>
      <c r="B14" s="698"/>
      <c r="C14" s="19">
        <v>495</v>
      </c>
      <c r="D14" s="18">
        <v>264</v>
      </c>
      <c r="E14" s="18">
        <v>231</v>
      </c>
      <c r="F14" s="32">
        <v>57</v>
      </c>
      <c r="G14" s="33">
        <v>36</v>
      </c>
      <c r="H14" s="33">
        <v>35</v>
      </c>
      <c r="I14" s="33">
        <v>39</v>
      </c>
      <c r="J14" s="18">
        <v>52</v>
      </c>
      <c r="K14" s="18">
        <v>42</v>
      </c>
      <c r="L14" s="18">
        <v>40</v>
      </c>
      <c r="M14" s="18">
        <v>33</v>
      </c>
      <c r="N14" s="18">
        <v>37</v>
      </c>
      <c r="O14" s="18">
        <v>45</v>
      </c>
      <c r="P14" s="18">
        <v>43</v>
      </c>
      <c r="Q14" s="18">
        <v>36</v>
      </c>
      <c r="R14" s="19">
        <v>17</v>
      </c>
      <c r="S14" s="20">
        <f t="shared" si="0"/>
        <v>29.117647058823529</v>
      </c>
      <c r="T14" s="21">
        <v>27</v>
      </c>
      <c r="U14" s="18">
        <v>10</v>
      </c>
      <c r="V14" s="18">
        <v>17</v>
      </c>
    </row>
    <row r="15" spans="1:22" s="8" customFormat="1" ht="18.75" customHeight="1">
      <c r="A15" s="698" t="s">
        <v>24</v>
      </c>
      <c r="B15" s="698"/>
      <c r="C15" s="19">
        <v>123</v>
      </c>
      <c r="D15" s="18">
        <v>58</v>
      </c>
      <c r="E15" s="18">
        <v>65</v>
      </c>
      <c r="F15" s="32">
        <v>9</v>
      </c>
      <c r="G15" s="33">
        <v>10</v>
      </c>
      <c r="H15" s="33">
        <v>13</v>
      </c>
      <c r="I15" s="33">
        <v>12</v>
      </c>
      <c r="J15" s="18">
        <v>12</v>
      </c>
      <c r="K15" s="18">
        <v>14</v>
      </c>
      <c r="L15" s="18">
        <v>8</v>
      </c>
      <c r="M15" s="18">
        <v>9</v>
      </c>
      <c r="N15" s="18">
        <v>7</v>
      </c>
      <c r="O15" s="18">
        <v>7</v>
      </c>
      <c r="P15" s="18">
        <v>9</v>
      </c>
      <c r="Q15" s="18">
        <v>13</v>
      </c>
      <c r="R15" s="19">
        <v>6</v>
      </c>
      <c r="S15" s="20">
        <f t="shared" si="0"/>
        <v>20.5</v>
      </c>
      <c r="T15" s="21">
        <v>14</v>
      </c>
      <c r="U15" s="18">
        <v>6</v>
      </c>
      <c r="V15" s="18">
        <v>8</v>
      </c>
    </row>
    <row r="16" spans="1:22" s="8" customFormat="1" ht="18.75" customHeight="1">
      <c r="A16" s="698" t="s">
        <v>25</v>
      </c>
      <c r="B16" s="698"/>
      <c r="C16" s="19">
        <v>601</v>
      </c>
      <c r="D16" s="18">
        <v>298</v>
      </c>
      <c r="E16" s="18">
        <v>303</v>
      </c>
      <c r="F16" s="32">
        <v>46</v>
      </c>
      <c r="G16" s="33">
        <v>46</v>
      </c>
      <c r="H16" s="33">
        <v>58</v>
      </c>
      <c r="I16" s="33">
        <v>55</v>
      </c>
      <c r="J16" s="18">
        <v>51</v>
      </c>
      <c r="K16" s="18">
        <v>56</v>
      </c>
      <c r="L16" s="18">
        <v>58</v>
      </c>
      <c r="M16" s="18">
        <v>40</v>
      </c>
      <c r="N16" s="18">
        <v>42</v>
      </c>
      <c r="O16" s="18">
        <v>45</v>
      </c>
      <c r="P16" s="18">
        <v>43</v>
      </c>
      <c r="Q16" s="18">
        <v>61</v>
      </c>
      <c r="R16" s="19">
        <v>19</v>
      </c>
      <c r="S16" s="20">
        <f t="shared" si="0"/>
        <v>31.631578947368421</v>
      </c>
      <c r="T16" s="21">
        <v>30</v>
      </c>
      <c r="U16" s="18">
        <v>12</v>
      </c>
      <c r="V16" s="18">
        <v>18</v>
      </c>
    </row>
    <row r="17" spans="1:56" s="8" customFormat="1" ht="18.75" customHeight="1">
      <c r="A17" s="698" t="s">
        <v>26</v>
      </c>
      <c r="B17" s="698"/>
      <c r="C17" s="19">
        <v>564</v>
      </c>
      <c r="D17" s="18">
        <v>293</v>
      </c>
      <c r="E17" s="18">
        <v>271</v>
      </c>
      <c r="F17" s="32">
        <v>54</v>
      </c>
      <c r="G17" s="33">
        <v>48</v>
      </c>
      <c r="H17" s="33">
        <v>53</v>
      </c>
      <c r="I17" s="33">
        <v>39</v>
      </c>
      <c r="J17" s="18">
        <v>52</v>
      </c>
      <c r="K17" s="18">
        <v>56</v>
      </c>
      <c r="L17" s="18">
        <v>46</v>
      </c>
      <c r="M17" s="18">
        <v>43</v>
      </c>
      <c r="N17" s="18">
        <v>43</v>
      </c>
      <c r="O17" s="18">
        <v>46</v>
      </c>
      <c r="P17" s="18">
        <v>45</v>
      </c>
      <c r="Q17" s="18">
        <v>39</v>
      </c>
      <c r="R17" s="19">
        <v>19</v>
      </c>
      <c r="S17" s="20">
        <f t="shared" si="0"/>
        <v>29.684210526315791</v>
      </c>
      <c r="T17" s="21">
        <v>49</v>
      </c>
      <c r="U17" s="18">
        <v>24</v>
      </c>
      <c r="V17" s="18">
        <v>25</v>
      </c>
    </row>
    <row r="18" spans="1:56" s="8" customFormat="1" ht="18.75" customHeight="1">
      <c r="A18" s="698" t="s">
        <v>27</v>
      </c>
      <c r="B18" s="698"/>
      <c r="C18" s="19">
        <v>525</v>
      </c>
      <c r="D18" s="18">
        <v>269</v>
      </c>
      <c r="E18" s="18">
        <v>256</v>
      </c>
      <c r="F18" s="32">
        <v>42</v>
      </c>
      <c r="G18" s="33">
        <v>45</v>
      </c>
      <c r="H18" s="33">
        <v>31</v>
      </c>
      <c r="I18" s="33">
        <v>42</v>
      </c>
      <c r="J18" s="18">
        <v>54</v>
      </c>
      <c r="K18" s="18">
        <v>49</v>
      </c>
      <c r="L18" s="18">
        <v>58</v>
      </c>
      <c r="M18" s="18">
        <v>34</v>
      </c>
      <c r="N18" s="18">
        <v>37</v>
      </c>
      <c r="O18" s="18">
        <v>36</v>
      </c>
      <c r="P18" s="18">
        <v>47</v>
      </c>
      <c r="Q18" s="18">
        <v>50</v>
      </c>
      <c r="R18" s="19">
        <v>17</v>
      </c>
      <c r="S18" s="20">
        <f t="shared" si="0"/>
        <v>30.882352941176471</v>
      </c>
      <c r="T18" s="21">
        <v>26</v>
      </c>
      <c r="U18" s="18">
        <v>10</v>
      </c>
      <c r="V18" s="18">
        <v>16</v>
      </c>
    </row>
    <row r="19" spans="1:56" s="8" customFormat="1" ht="18.75" customHeight="1">
      <c r="A19" s="698" t="s">
        <v>28</v>
      </c>
      <c r="B19" s="698"/>
      <c r="C19" s="19">
        <v>604</v>
      </c>
      <c r="D19" s="18">
        <v>320</v>
      </c>
      <c r="E19" s="18">
        <v>284</v>
      </c>
      <c r="F19" s="32">
        <v>52</v>
      </c>
      <c r="G19" s="33">
        <v>43</v>
      </c>
      <c r="H19" s="33">
        <v>50</v>
      </c>
      <c r="I19" s="33">
        <v>46</v>
      </c>
      <c r="J19" s="18">
        <v>55</v>
      </c>
      <c r="K19" s="18">
        <v>45</v>
      </c>
      <c r="L19" s="18">
        <v>49</v>
      </c>
      <c r="M19" s="18">
        <v>55</v>
      </c>
      <c r="N19" s="18">
        <v>57</v>
      </c>
      <c r="O19" s="18">
        <v>50</v>
      </c>
      <c r="P19" s="18">
        <v>57</v>
      </c>
      <c r="Q19" s="18">
        <v>45</v>
      </c>
      <c r="R19" s="19">
        <v>18</v>
      </c>
      <c r="S19" s="20">
        <f t="shared" si="0"/>
        <v>33.555555555555557</v>
      </c>
      <c r="T19" s="21">
        <v>33</v>
      </c>
      <c r="U19" s="18">
        <v>13</v>
      </c>
      <c r="V19" s="18">
        <v>20</v>
      </c>
    </row>
    <row r="20" spans="1:56" s="8" customFormat="1" ht="18.75" customHeight="1">
      <c r="A20" s="698" t="s">
        <v>29</v>
      </c>
      <c r="B20" s="698"/>
      <c r="C20" s="19">
        <v>185</v>
      </c>
      <c r="D20" s="18">
        <v>101</v>
      </c>
      <c r="E20" s="18">
        <v>84</v>
      </c>
      <c r="F20" s="32">
        <v>17</v>
      </c>
      <c r="G20" s="33">
        <v>16</v>
      </c>
      <c r="H20" s="33">
        <v>15</v>
      </c>
      <c r="I20" s="33">
        <v>12</v>
      </c>
      <c r="J20" s="18">
        <v>16</v>
      </c>
      <c r="K20" s="18">
        <v>17</v>
      </c>
      <c r="L20" s="18">
        <v>19</v>
      </c>
      <c r="M20" s="18">
        <v>11</v>
      </c>
      <c r="N20" s="18">
        <v>16</v>
      </c>
      <c r="O20" s="18">
        <v>16</v>
      </c>
      <c r="P20" s="18">
        <v>18</v>
      </c>
      <c r="Q20" s="18">
        <v>12</v>
      </c>
      <c r="R20" s="19">
        <v>6</v>
      </c>
      <c r="S20" s="20">
        <f t="shared" si="0"/>
        <v>30.833333333333332</v>
      </c>
      <c r="T20" s="21">
        <v>12</v>
      </c>
      <c r="U20" s="18">
        <v>5</v>
      </c>
      <c r="V20" s="18">
        <v>7</v>
      </c>
    </row>
    <row r="21" spans="1:56" s="8" customFormat="1" ht="18.75" customHeight="1">
      <c r="A21" s="698" t="s">
        <v>30</v>
      </c>
      <c r="B21" s="698"/>
      <c r="C21" s="19">
        <v>682</v>
      </c>
      <c r="D21" s="18">
        <v>355</v>
      </c>
      <c r="E21" s="18">
        <v>327</v>
      </c>
      <c r="F21" s="32">
        <v>51</v>
      </c>
      <c r="G21" s="33">
        <v>54</v>
      </c>
      <c r="H21" s="33">
        <v>64</v>
      </c>
      <c r="I21" s="33">
        <v>58</v>
      </c>
      <c r="J21" s="18">
        <v>58</v>
      </c>
      <c r="K21" s="18">
        <v>54</v>
      </c>
      <c r="L21" s="18">
        <v>67</v>
      </c>
      <c r="M21" s="18">
        <v>48</v>
      </c>
      <c r="N21" s="18">
        <v>61</v>
      </c>
      <c r="O21" s="18">
        <v>59</v>
      </c>
      <c r="P21" s="18">
        <v>54</v>
      </c>
      <c r="Q21" s="18">
        <v>54</v>
      </c>
      <c r="R21" s="19">
        <v>22</v>
      </c>
      <c r="S21" s="20">
        <f t="shared" si="0"/>
        <v>31</v>
      </c>
      <c r="T21" s="21">
        <v>35</v>
      </c>
      <c r="U21" s="18">
        <v>14</v>
      </c>
      <c r="V21" s="18">
        <v>21</v>
      </c>
    </row>
    <row r="22" spans="1:56" s="8" customFormat="1" ht="18.75" customHeight="1">
      <c r="A22" s="698" t="s">
        <v>31</v>
      </c>
      <c r="B22" s="698"/>
      <c r="C22" s="19">
        <v>162</v>
      </c>
      <c r="D22" s="18">
        <v>80</v>
      </c>
      <c r="E22" s="18">
        <v>82</v>
      </c>
      <c r="F22" s="32">
        <v>15</v>
      </c>
      <c r="G22" s="33">
        <v>14</v>
      </c>
      <c r="H22" s="33">
        <v>13</v>
      </c>
      <c r="I22" s="33">
        <v>16</v>
      </c>
      <c r="J22" s="18">
        <v>13</v>
      </c>
      <c r="K22" s="18">
        <v>9</v>
      </c>
      <c r="L22" s="18">
        <v>15</v>
      </c>
      <c r="M22" s="18">
        <v>17</v>
      </c>
      <c r="N22" s="18">
        <v>15</v>
      </c>
      <c r="O22" s="18">
        <v>14</v>
      </c>
      <c r="P22" s="18">
        <v>9</v>
      </c>
      <c r="Q22" s="18">
        <v>12</v>
      </c>
      <c r="R22" s="19">
        <v>6</v>
      </c>
      <c r="S22" s="20">
        <f t="shared" si="0"/>
        <v>27</v>
      </c>
      <c r="T22" s="21">
        <v>12</v>
      </c>
      <c r="U22" s="18">
        <v>6</v>
      </c>
      <c r="V22" s="18">
        <v>6</v>
      </c>
    </row>
    <row r="23" spans="1:56" s="8" customFormat="1" ht="18.75" customHeight="1">
      <c r="A23" s="698" t="s">
        <v>32</v>
      </c>
      <c r="B23" s="698"/>
      <c r="C23" s="19">
        <v>201</v>
      </c>
      <c r="D23" s="18">
        <v>106</v>
      </c>
      <c r="E23" s="18">
        <v>95</v>
      </c>
      <c r="F23" s="32">
        <v>14</v>
      </c>
      <c r="G23" s="33">
        <v>20</v>
      </c>
      <c r="H23" s="33">
        <v>20</v>
      </c>
      <c r="I23" s="33">
        <v>14</v>
      </c>
      <c r="J23" s="18">
        <v>17</v>
      </c>
      <c r="K23" s="18">
        <v>22</v>
      </c>
      <c r="L23" s="18">
        <v>13</v>
      </c>
      <c r="M23" s="18">
        <v>22</v>
      </c>
      <c r="N23" s="18">
        <v>21</v>
      </c>
      <c r="O23" s="18">
        <v>13</v>
      </c>
      <c r="P23" s="18">
        <v>21</v>
      </c>
      <c r="Q23" s="18">
        <v>4</v>
      </c>
      <c r="R23" s="19">
        <v>6</v>
      </c>
      <c r="S23" s="20">
        <f t="shared" si="0"/>
        <v>33.5</v>
      </c>
      <c r="T23" s="21">
        <v>13</v>
      </c>
      <c r="U23" s="18">
        <v>5</v>
      </c>
      <c r="V23" s="18">
        <v>8</v>
      </c>
    </row>
    <row r="24" spans="1:56" s="8" customFormat="1" ht="18.75" customHeight="1">
      <c r="A24" s="698" t="s">
        <v>33</v>
      </c>
      <c r="B24" s="698"/>
      <c r="C24" s="19">
        <v>80</v>
      </c>
      <c r="D24" s="18">
        <v>39</v>
      </c>
      <c r="E24" s="18">
        <v>41</v>
      </c>
      <c r="F24" s="32">
        <v>5</v>
      </c>
      <c r="G24" s="33">
        <v>6</v>
      </c>
      <c r="H24" s="33">
        <v>8</v>
      </c>
      <c r="I24" s="33">
        <v>10</v>
      </c>
      <c r="J24" s="18">
        <v>6</v>
      </c>
      <c r="K24" s="18">
        <v>5</v>
      </c>
      <c r="L24" s="17">
        <v>8</v>
      </c>
      <c r="M24" s="18">
        <v>6</v>
      </c>
      <c r="N24" s="18">
        <v>8</v>
      </c>
      <c r="O24" s="18">
        <v>7</v>
      </c>
      <c r="P24" s="18">
        <v>4</v>
      </c>
      <c r="Q24" s="18">
        <v>7</v>
      </c>
      <c r="R24" s="19">
        <v>6</v>
      </c>
      <c r="S24" s="20">
        <f t="shared" si="0"/>
        <v>13.333333333333334</v>
      </c>
      <c r="T24" s="21">
        <v>11</v>
      </c>
      <c r="U24" s="18">
        <v>5</v>
      </c>
      <c r="V24" s="18">
        <v>6</v>
      </c>
    </row>
    <row r="25" spans="1:56" s="8" customFormat="1" ht="18.75" customHeight="1">
      <c r="A25" s="698" t="s">
        <v>34</v>
      </c>
      <c r="B25" s="698"/>
      <c r="C25" s="19">
        <v>362</v>
      </c>
      <c r="D25" s="18">
        <v>194</v>
      </c>
      <c r="E25" s="18">
        <v>168</v>
      </c>
      <c r="F25" s="19">
        <v>26</v>
      </c>
      <c r="G25" s="18">
        <v>29</v>
      </c>
      <c r="H25" s="18">
        <v>46</v>
      </c>
      <c r="I25" s="18">
        <v>36</v>
      </c>
      <c r="J25" s="18">
        <v>30</v>
      </c>
      <c r="K25" s="18">
        <v>21</v>
      </c>
      <c r="L25" s="18">
        <v>28</v>
      </c>
      <c r="M25" s="18">
        <v>23</v>
      </c>
      <c r="N25" s="18">
        <v>36</v>
      </c>
      <c r="O25" s="18">
        <v>28</v>
      </c>
      <c r="P25" s="18">
        <v>28</v>
      </c>
      <c r="Q25" s="18">
        <v>31</v>
      </c>
      <c r="R25" s="19">
        <v>13</v>
      </c>
      <c r="S25" s="20">
        <f t="shared" si="0"/>
        <v>27.846153846153847</v>
      </c>
      <c r="T25" s="21">
        <v>27</v>
      </c>
      <c r="U25" s="18">
        <v>10</v>
      </c>
      <c r="V25" s="18">
        <v>17</v>
      </c>
    </row>
    <row r="26" spans="1:56" s="8" customFormat="1" ht="18.75" customHeight="1">
      <c r="A26" s="698" t="s">
        <v>35</v>
      </c>
      <c r="B26" s="698"/>
      <c r="C26" s="19">
        <v>74</v>
      </c>
      <c r="D26" s="18">
        <v>38</v>
      </c>
      <c r="E26" s="18">
        <v>36</v>
      </c>
      <c r="F26" s="19">
        <v>6</v>
      </c>
      <c r="G26" s="18">
        <v>8</v>
      </c>
      <c r="H26" s="18">
        <v>7</v>
      </c>
      <c r="I26" s="18">
        <v>4</v>
      </c>
      <c r="J26" s="18">
        <v>8</v>
      </c>
      <c r="K26" s="18">
        <v>6</v>
      </c>
      <c r="L26" s="17">
        <v>4</v>
      </c>
      <c r="M26" s="18">
        <v>6</v>
      </c>
      <c r="N26" s="18">
        <v>8</v>
      </c>
      <c r="O26" s="18">
        <v>4</v>
      </c>
      <c r="P26" s="18">
        <v>5</v>
      </c>
      <c r="Q26" s="18">
        <v>8</v>
      </c>
      <c r="R26" s="21">
        <v>6</v>
      </c>
      <c r="S26" s="20">
        <f t="shared" si="0"/>
        <v>12.333333333333334</v>
      </c>
      <c r="T26" s="21">
        <v>10</v>
      </c>
      <c r="U26" s="18">
        <v>6</v>
      </c>
      <c r="V26" s="18">
        <v>4</v>
      </c>
    </row>
    <row r="27" spans="1:56" s="8" customFormat="1" ht="18.75" customHeight="1">
      <c r="A27" s="698" t="s">
        <v>36</v>
      </c>
      <c r="B27" s="698" t="s">
        <v>36</v>
      </c>
      <c r="C27" s="19">
        <v>139</v>
      </c>
      <c r="D27" s="18">
        <v>67</v>
      </c>
      <c r="E27" s="18">
        <v>72</v>
      </c>
      <c r="F27" s="21">
        <v>12</v>
      </c>
      <c r="G27" s="18">
        <v>14</v>
      </c>
      <c r="H27" s="18">
        <v>10</v>
      </c>
      <c r="I27" s="18">
        <v>8</v>
      </c>
      <c r="J27" s="18">
        <v>16</v>
      </c>
      <c r="K27" s="18">
        <v>16</v>
      </c>
      <c r="L27" s="17">
        <v>9</v>
      </c>
      <c r="M27" s="18">
        <v>15</v>
      </c>
      <c r="N27" s="18">
        <v>11</v>
      </c>
      <c r="O27" s="18">
        <v>9</v>
      </c>
      <c r="P27" s="18">
        <v>9</v>
      </c>
      <c r="Q27" s="18">
        <v>10</v>
      </c>
      <c r="R27" s="23">
        <v>6</v>
      </c>
      <c r="S27" s="20">
        <f t="shared" si="0"/>
        <v>23.166666666666668</v>
      </c>
      <c r="T27" s="21">
        <v>10</v>
      </c>
      <c r="U27" s="18">
        <v>5</v>
      </c>
      <c r="V27" s="18">
        <v>5</v>
      </c>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row>
    <row r="28" spans="1:56" s="8" customFormat="1" ht="18.75" customHeight="1">
      <c r="A28" s="698" t="s">
        <v>37</v>
      </c>
      <c r="B28" s="698" t="s">
        <v>37</v>
      </c>
      <c r="C28" s="19">
        <v>179</v>
      </c>
      <c r="D28" s="18">
        <v>96</v>
      </c>
      <c r="E28" s="18">
        <v>83</v>
      </c>
      <c r="F28" s="21">
        <v>17</v>
      </c>
      <c r="G28" s="18">
        <v>10</v>
      </c>
      <c r="H28" s="18">
        <v>15</v>
      </c>
      <c r="I28" s="18">
        <v>14</v>
      </c>
      <c r="J28" s="18">
        <v>17</v>
      </c>
      <c r="K28" s="17">
        <v>13</v>
      </c>
      <c r="L28" s="17">
        <v>16</v>
      </c>
      <c r="M28" s="18">
        <v>16</v>
      </c>
      <c r="N28" s="18">
        <v>19</v>
      </c>
      <c r="O28" s="18">
        <v>11</v>
      </c>
      <c r="P28" s="18">
        <v>12</v>
      </c>
      <c r="Q28" s="17">
        <v>19</v>
      </c>
      <c r="R28" s="23">
        <v>6</v>
      </c>
      <c r="S28" s="20">
        <f t="shared" si="0"/>
        <v>29.833333333333332</v>
      </c>
      <c r="T28" s="21">
        <v>12</v>
      </c>
      <c r="U28" s="18">
        <v>4</v>
      </c>
      <c r="V28" s="18">
        <v>8</v>
      </c>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row>
    <row r="29" spans="1:56" s="8" customFormat="1" ht="18.75" customHeight="1">
      <c r="A29" s="698" t="s">
        <v>38</v>
      </c>
      <c r="B29" s="698" t="s">
        <v>38</v>
      </c>
      <c r="C29" s="19">
        <v>109</v>
      </c>
      <c r="D29" s="18">
        <v>52</v>
      </c>
      <c r="E29" s="18">
        <v>57</v>
      </c>
      <c r="F29" s="21">
        <v>4</v>
      </c>
      <c r="G29" s="18">
        <v>14</v>
      </c>
      <c r="H29" s="18">
        <v>11</v>
      </c>
      <c r="I29" s="18">
        <v>13</v>
      </c>
      <c r="J29" s="18">
        <v>9</v>
      </c>
      <c r="K29" s="17">
        <v>9</v>
      </c>
      <c r="L29" s="17">
        <v>9</v>
      </c>
      <c r="M29" s="18">
        <v>7</v>
      </c>
      <c r="N29" s="18">
        <v>10</v>
      </c>
      <c r="O29" s="18">
        <v>5</v>
      </c>
      <c r="P29" s="18">
        <v>9</v>
      </c>
      <c r="Q29" s="17">
        <v>9</v>
      </c>
      <c r="R29" s="23">
        <v>6</v>
      </c>
      <c r="S29" s="20">
        <f t="shared" si="0"/>
        <v>18.166666666666668</v>
      </c>
      <c r="T29" s="21">
        <v>12</v>
      </c>
      <c r="U29" s="18">
        <v>3</v>
      </c>
      <c r="V29" s="18">
        <v>9</v>
      </c>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row>
    <row r="30" spans="1:56" s="8" customFormat="1" ht="18.75" customHeight="1">
      <c r="A30" s="698" t="s">
        <v>39</v>
      </c>
      <c r="B30" s="698" t="s">
        <v>39</v>
      </c>
      <c r="C30" s="19">
        <v>424</v>
      </c>
      <c r="D30" s="18">
        <v>218</v>
      </c>
      <c r="E30" s="18">
        <v>206</v>
      </c>
      <c r="F30" s="21">
        <v>33</v>
      </c>
      <c r="G30" s="18">
        <v>35</v>
      </c>
      <c r="H30" s="18">
        <v>34</v>
      </c>
      <c r="I30" s="18">
        <v>29</v>
      </c>
      <c r="J30" s="18">
        <v>27</v>
      </c>
      <c r="K30" s="17">
        <v>31</v>
      </c>
      <c r="L30" s="17">
        <v>42</v>
      </c>
      <c r="M30" s="18">
        <v>44</v>
      </c>
      <c r="N30" s="18">
        <v>38</v>
      </c>
      <c r="O30" s="18">
        <v>26</v>
      </c>
      <c r="P30" s="18">
        <v>44</v>
      </c>
      <c r="Q30" s="17">
        <v>41</v>
      </c>
      <c r="R30" s="23">
        <v>14</v>
      </c>
      <c r="S30" s="20">
        <f t="shared" si="0"/>
        <v>30.285714285714285</v>
      </c>
      <c r="T30" s="21">
        <v>28</v>
      </c>
      <c r="U30" s="18">
        <v>10</v>
      </c>
      <c r="V30" s="18">
        <v>18</v>
      </c>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row>
    <row r="31" spans="1:56" s="8" customFormat="1" ht="18.75" customHeight="1">
      <c r="A31" s="698" t="s">
        <v>40</v>
      </c>
      <c r="B31" s="698" t="s">
        <v>40</v>
      </c>
      <c r="C31" s="19">
        <v>178</v>
      </c>
      <c r="D31" s="18">
        <v>93</v>
      </c>
      <c r="E31" s="18">
        <v>85</v>
      </c>
      <c r="F31" s="21">
        <v>13</v>
      </c>
      <c r="G31" s="18">
        <v>15</v>
      </c>
      <c r="H31" s="18">
        <v>16</v>
      </c>
      <c r="I31" s="18">
        <v>22</v>
      </c>
      <c r="J31" s="18">
        <v>18</v>
      </c>
      <c r="K31" s="17">
        <v>9</v>
      </c>
      <c r="L31" s="17">
        <v>14</v>
      </c>
      <c r="M31" s="18">
        <v>17</v>
      </c>
      <c r="N31" s="18">
        <v>19</v>
      </c>
      <c r="O31" s="18">
        <v>5</v>
      </c>
      <c r="P31" s="18">
        <v>13</v>
      </c>
      <c r="Q31" s="17">
        <v>17</v>
      </c>
      <c r="R31" s="23">
        <v>7</v>
      </c>
      <c r="S31" s="20">
        <f t="shared" si="0"/>
        <v>25.428571428571427</v>
      </c>
      <c r="T31" s="21">
        <v>15</v>
      </c>
      <c r="U31" s="18">
        <v>5</v>
      </c>
      <c r="V31" s="18">
        <v>10</v>
      </c>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row>
    <row r="32" spans="1:56" s="8" customFormat="1" ht="18.75" customHeight="1">
      <c r="A32" s="698" t="s">
        <v>41</v>
      </c>
      <c r="B32" s="698"/>
      <c r="C32" s="19">
        <v>430</v>
      </c>
      <c r="D32" s="18">
        <v>197</v>
      </c>
      <c r="E32" s="18">
        <v>233</v>
      </c>
      <c r="F32" s="21">
        <v>38</v>
      </c>
      <c r="G32" s="18">
        <v>37</v>
      </c>
      <c r="H32" s="18">
        <v>31</v>
      </c>
      <c r="I32" s="18">
        <v>40</v>
      </c>
      <c r="J32" s="18">
        <v>34</v>
      </c>
      <c r="K32" s="17">
        <v>34</v>
      </c>
      <c r="L32" s="17">
        <v>30</v>
      </c>
      <c r="M32" s="18">
        <v>38</v>
      </c>
      <c r="N32" s="18">
        <v>35</v>
      </c>
      <c r="O32" s="18">
        <v>41</v>
      </c>
      <c r="P32" s="18">
        <v>29</v>
      </c>
      <c r="Q32" s="17">
        <v>43</v>
      </c>
      <c r="R32" s="21">
        <v>13</v>
      </c>
      <c r="S32" s="20">
        <f t="shared" si="0"/>
        <v>33.07692307692308</v>
      </c>
      <c r="T32" s="21">
        <v>26</v>
      </c>
      <c r="U32" s="18">
        <v>10</v>
      </c>
      <c r="V32" s="18">
        <v>16</v>
      </c>
    </row>
    <row r="33" spans="1:22" s="8" customFormat="1" ht="18.75" customHeight="1" thickBot="1">
      <c r="A33" s="698" t="s">
        <v>42</v>
      </c>
      <c r="B33" s="698"/>
      <c r="C33" s="19">
        <v>173</v>
      </c>
      <c r="D33" s="36">
        <v>78</v>
      </c>
      <c r="E33" s="36">
        <v>95</v>
      </c>
      <c r="F33" s="37">
        <v>14</v>
      </c>
      <c r="G33" s="36">
        <v>19</v>
      </c>
      <c r="H33" s="36">
        <v>12</v>
      </c>
      <c r="I33" s="36">
        <v>22</v>
      </c>
      <c r="J33" s="36">
        <v>15</v>
      </c>
      <c r="K33" s="17">
        <v>13</v>
      </c>
      <c r="L33" s="17">
        <v>7</v>
      </c>
      <c r="M33" s="36">
        <v>15</v>
      </c>
      <c r="N33" s="36">
        <v>14</v>
      </c>
      <c r="O33" s="36">
        <v>15</v>
      </c>
      <c r="P33" s="36">
        <v>16</v>
      </c>
      <c r="Q33" s="17">
        <v>11</v>
      </c>
      <c r="R33" s="21">
        <v>6</v>
      </c>
      <c r="S33" s="20">
        <f t="shared" si="0"/>
        <v>28.833333333333332</v>
      </c>
      <c r="T33" s="37">
        <v>12</v>
      </c>
      <c r="U33" s="36">
        <v>3</v>
      </c>
      <c r="V33" s="36">
        <v>9</v>
      </c>
    </row>
    <row r="34" spans="1:22" s="42" customFormat="1" ht="5.25" customHeight="1">
      <c r="A34" s="38"/>
      <c r="B34" s="38"/>
      <c r="C34" s="39"/>
      <c r="D34" s="39"/>
      <c r="E34" s="39"/>
      <c r="F34" s="40"/>
      <c r="G34" s="40"/>
      <c r="H34" s="40"/>
      <c r="I34" s="40"/>
      <c r="J34" s="40"/>
      <c r="K34" s="40"/>
      <c r="L34" s="40"/>
      <c r="M34" s="41"/>
      <c r="N34" s="41"/>
      <c r="O34" s="41"/>
      <c r="P34" s="40"/>
      <c r="Q34" s="40"/>
      <c r="R34" s="40"/>
      <c r="S34" s="40"/>
      <c r="T34" s="40"/>
      <c r="U34" s="40"/>
      <c r="V34" s="40"/>
    </row>
    <row r="35" spans="1:22" s="8" customFormat="1" ht="12" customHeight="1">
      <c r="A35" s="43" t="s">
        <v>43</v>
      </c>
      <c r="B35" s="22"/>
      <c r="C35" s="22"/>
      <c r="D35" s="22"/>
      <c r="E35" s="22"/>
      <c r="F35" s="22"/>
      <c r="G35" s="22"/>
      <c r="H35" s="22"/>
      <c r="I35" s="22"/>
      <c r="J35" s="22"/>
      <c r="K35" s="22"/>
      <c r="L35" s="22"/>
      <c r="M35" s="22"/>
      <c r="N35" s="22"/>
      <c r="O35" s="22"/>
      <c r="P35" s="22"/>
      <c r="Q35" s="22"/>
      <c r="R35" s="22"/>
      <c r="S35" s="22"/>
      <c r="T35" s="22"/>
      <c r="U35" s="22"/>
      <c r="V35" s="22"/>
    </row>
    <row r="36" spans="1:22" ht="12" customHeight="1">
      <c r="A36" s="44"/>
      <c r="B36" s="45"/>
      <c r="C36" s="45"/>
      <c r="D36" s="45"/>
      <c r="E36" s="45"/>
      <c r="F36" s="45"/>
      <c r="G36" s="45"/>
      <c r="H36" s="45"/>
      <c r="I36" s="45"/>
      <c r="J36" s="45"/>
      <c r="K36" s="45"/>
      <c r="L36" s="45"/>
      <c r="M36" s="45"/>
      <c r="N36" s="45"/>
      <c r="O36" s="45"/>
      <c r="P36" s="45"/>
      <c r="Q36" s="45"/>
      <c r="R36" s="45"/>
      <c r="S36" s="45"/>
      <c r="T36" s="45"/>
      <c r="U36" s="45"/>
      <c r="V36" s="45"/>
    </row>
    <row r="37" spans="1:22" ht="12" customHeight="1">
      <c r="A37" s="44"/>
      <c r="B37" s="45"/>
      <c r="C37" s="45"/>
      <c r="D37" s="45"/>
      <c r="E37" s="45"/>
      <c r="F37" s="45"/>
      <c r="G37" s="45"/>
      <c r="H37" s="45"/>
      <c r="I37" s="45"/>
      <c r="J37" s="45"/>
      <c r="K37" s="45"/>
      <c r="L37" s="45"/>
      <c r="M37" s="45"/>
      <c r="N37" s="45"/>
      <c r="O37" s="45"/>
      <c r="P37" s="45"/>
      <c r="Q37" s="45"/>
      <c r="R37" s="45"/>
      <c r="S37" s="45"/>
      <c r="T37" s="45"/>
      <c r="U37" s="45"/>
      <c r="V37" s="45"/>
    </row>
  </sheetData>
  <mergeCells count="32">
    <mergeCell ref="A13:B13"/>
    <mergeCell ref="B2:B3"/>
    <mergeCell ref="C2:E2"/>
    <mergeCell ref="F2:G2"/>
    <mergeCell ref="H2:I2"/>
    <mergeCell ref="N2:O2"/>
    <mergeCell ref="P2:Q2"/>
    <mergeCell ref="R2:R3"/>
    <mergeCell ref="T2:V2"/>
    <mergeCell ref="A12:B12"/>
    <mergeCell ref="J2:K2"/>
    <mergeCell ref="L2:M2"/>
    <mergeCell ref="A25:B25"/>
    <mergeCell ref="A14:B14"/>
    <mergeCell ref="A15:B15"/>
    <mergeCell ref="A16:B16"/>
    <mergeCell ref="A17:B17"/>
    <mergeCell ref="A18:B18"/>
    <mergeCell ref="A19:B19"/>
    <mergeCell ref="A20:B20"/>
    <mergeCell ref="A21:B21"/>
    <mergeCell ref="A22:B22"/>
    <mergeCell ref="A23:B23"/>
    <mergeCell ref="A24:B24"/>
    <mergeCell ref="A32:B32"/>
    <mergeCell ref="A33:B33"/>
    <mergeCell ref="A26:B26"/>
    <mergeCell ref="A27:B27"/>
    <mergeCell ref="A28:B28"/>
    <mergeCell ref="A29:B29"/>
    <mergeCell ref="A30:B30"/>
    <mergeCell ref="A31:B31"/>
  </mergeCells>
  <phoneticPr fontId="3"/>
  <printOptions gridLinesSet="0"/>
  <pageMargins left="0.78740157480314965" right="0.78740157480314965" top="0.78740157480314965" bottom="0.78740157480314965" header="0" footer="0"/>
  <pageSetup paperSize="9" scale="74" firstPageNumber="166" pageOrder="overThenDown"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view="pageBreakPreview" zoomScaleNormal="100" zoomScaleSheetLayoutView="100" workbookViewId="0">
      <selection activeCell="K12" sqref="K12"/>
    </sheetView>
  </sheetViews>
  <sheetFormatPr defaultColWidth="10.375" defaultRowHeight="28.7" customHeight="1"/>
  <cols>
    <col min="1" max="1" width="2.5" style="185" customWidth="1"/>
    <col min="2" max="14" width="9.125" style="185" customWidth="1"/>
    <col min="15" max="15" width="8" style="185" customWidth="1"/>
    <col min="16" max="16" width="7.875" style="185" customWidth="1"/>
    <col min="17" max="17" width="7.625" style="185" customWidth="1"/>
    <col min="18" max="18" width="8.375" style="185" customWidth="1"/>
    <col min="19" max="19" width="7.25" style="185" customWidth="1"/>
    <col min="20" max="20" width="7.5" style="185" customWidth="1"/>
    <col min="21" max="256" width="10.375" style="185"/>
    <col min="257" max="257" width="2.5" style="185" customWidth="1"/>
    <col min="258" max="270" width="9.125" style="185" customWidth="1"/>
    <col min="271" max="271" width="8" style="185" customWidth="1"/>
    <col min="272" max="272" width="7.875" style="185" customWidth="1"/>
    <col min="273" max="273" width="7.625" style="185" customWidth="1"/>
    <col min="274" max="274" width="8.375" style="185" customWidth="1"/>
    <col min="275" max="275" width="7.25" style="185" customWidth="1"/>
    <col min="276" max="276" width="7.5" style="185" customWidth="1"/>
    <col min="277" max="512" width="10.375" style="185"/>
    <col min="513" max="513" width="2.5" style="185" customWidth="1"/>
    <col min="514" max="526" width="9.125" style="185" customWidth="1"/>
    <col min="527" max="527" width="8" style="185" customWidth="1"/>
    <col min="528" max="528" width="7.875" style="185" customWidth="1"/>
    <col min="529" max="529" width="7.625" style="185" customWidth="1"/>
    <col min="530" max="530" width="8.375" style="185" customWidth="1"/>
    <col min="531" max="531" width="7.25" style="185" customWidth="1"/>
    <col min="532" max="532" width="7.5" style="185" customWidth="1"/>
    <col min="533" max="768" width="10.375" style="185"/>
    <col min="769" max="769" width="2.5" style="185" customWidth="1"/>
    <col min="770" max="782" width="9.125" style="185" customWidth="1"/>
    <col min="783" max="783" width="8" style="185" customWidth="1"/>
    <col min="784" max="784" width="7.875" style="185" customWidth="1"/>
    <col min="785" max="785" width="7.625" style="185" customWidth="1"/>
    <col min="786" max="786" width="8.375" style="185" customWidth="1"/>
    <col min="787" max="787" width="7.25" style="185" customWidth="1"/>
    <col min="788" max="788" width="7.5" style="185" customWidth="1"/>
    <col min="789" max="1024" width="10.375" style="185"/>
    <col min="1025" max="1025" width="2.5" style="185" customWidth="1"/>
    <col min="1026" max="1038" width="9.125" style="185" customWidth="1"/>
    <col min="1039" max="1039" width="8" style="185" customWidth="1"/>
    <col min="1040" max="1040" width="7.875" style="185" customWidth="1"/>
    <col min="1041" max="1041" width="7.625" style="185" customWidth="1"/>
    <col min="1042" max="1042" width="8.375" style="185" customWidth="1"/>
    <col min="1043" max="1043" width="7.25" style="185" customWidth="1"/>
    <col min="1044" max="1044" width="7.5" style="185" customWidth="1"/>
    <col min="1045" max="1280" width="10.375" style="185"/>
    <col min="1281" max="1281" width="2.5" style="185" customWidth="1"/>
    <col min="1282" max="1294" width="9.125" style="185" customWidth="1"/>
    <col min="1295" max="1295" width="8" style="185" customWidth="1"/>
    <col min="1296" max="1296" width="7.875" style="185" customWidth="1"/>
    <col min="1297" max="1297" width="7.625" style="185" customWidth="1"/>
    <col min="1298" max="1298" width="8.375" style="185" customWidth="1"/>
    <col min="1299" max="1299" width="7.25" style="185" customWidth="1"/>
    <col min="1300" max="1300" width="7.5" style="185" customWidth="1"/>
    <col min="1301" max="1536" width="10.375" style="185"/>
    <col min="1537" max="1537" width="2.5" style="185" customWidth="1"/>
    <col min="1538" max="1550" width="9.125" style="185" customWidth="1"/>
    <col min="1551" max="1551" width="8" style="185" customWidth="1"/>
    <col min="1552" max="1552" width="7.875" style="185" customWidth="1"/>
    <col min="1553" max="1553" width="7.625" style="185" customWidth="1"/>
    <col min="1554" max="1554" width="8.375" style="185" customWidth="1"/>
    <col min="1555" max="1555" width="7.25" style="185" customWidth="1"/>
    <col min="1556" max="1556" width="7.5" style="185" customWidth="1"/>
    <col min="1557" max="1792" width="10.375" style="185"/>
    <col min="1793" max="1793" width="2.5" style="185" customWidth="1"/>
    <col min="1794" max="1806" width="9.125" style="185" customWidth="1"/>
    <col min="1807" max="1807" width="8" style="185" customWidth="1"/>
    <col min="1808" max="1808" width="7.875" style="185" customWidth="1"/>
    <col min="1809" max="1809" width="7.625" style="185" customWidth="1"/>
    <col min="1810" max="1810" width="8.375" style="185" customWidth="1"/>
    <col min="1811" max="1811" width="7.25" style="185" customWidth="1"/>
    <col min="1812" max="1812" width="7.5" style="185" customWidth="1"/>
    <col min="1813" max="2048" width="10.375" style="185"/>
    <col min="2049" max="2049" width="2.5" style="185" customWidth="1"/>
    <col min="2050" max="2062" width="9.125" style="185" customWidth="1"/>
    <col min="2063" max="2063" width="8" style="185" customWidth="1"/>
    <col min="2064" max="2064" width="7.875" style="185" customWidth="1"/>
    <col min="2065" max="2065" width="7.625" style="185" customWidth="1"/>
    <col min="2066" max="2066" width="8.375" style="185" customWidth="1"/>
    <col min="2067" max="2067" width="7.25" style="185" customWidth="1"/>
    <col min="2068" max="2068" width="7.5" style="185" customWidth="1"/>
    <col min="2069" max="2304" width="10.375" style="185"/>
    <col min="2305" max="2305" width="2.5" style="185" customWidth="1"/>
    <col min="2306" max="2318" width="9.125" style="185" customWidth="1"/>
    <col min="2319" max="2319" width="8" style="185" customWidth="1"/>
    <col min="2320" max="2320" width="7.875" style="185" customWidth="1"/>
    <col min="2321" max="2321" width="7.625" style="185" customWidth="1"/>
    <col min="2322" max="2322" width="8.375" style="185" customWidth="1"/>
    <col min="2323" max="2323" width="7.25" style="185" customWidth="1"/>
    <col min="2324" max="2324" width="7.5" style="185" customWidth="1"/>
    <col min="2325" max="2560" width="10.375" style="185"/>
    <col min="2561" max="2561" width="2.5" style="185" customWidth="1"/>
    <col min="2562" max="2574" width="9.125" style="185" customWidth="1"/>
    <col min="2575" max="2575" width="8" style="185" customWidth="1"/>
    <col min="2576" max="2576" width="7.875" style="185" customWidth="1"/>
    <col min="2577" max="2577" width="7.625" style="185" customWidth="1"/>
    <col min="2578" max="2578" width="8.375" style="185" customWidth="1"/>
    <col min="2579" max="2579" width="7.25" style="185" customWidth="1"/>
    <col min="2580" max="2580" width="7.5" style="185" customWidth="1"/>
    <col min="2581" max="2816" width="10.375" style="185"/>
    <col min="2817" max="2817" width="2.5" style="185" customWidth="1"/>
    <col min="2818" max="2830" width="9.125" style="185" customWidth="1"/>
    <col min="2831" max="2831" width="8" style="185" customWidth="1"/>
    <col min="2832" max="2832" width="7.875" style="185" customWidth="1"/>
    <col min="2833" max="2833" width="7.625" style="185" customWidth="1"/>
    <col min="2834" max="2834" width="8.375" style="185" customWidth="1"/>
    <col min="2835" max="2835" width="7.25" style="185" customWidth="1"/>
    <col min="2836" max="2836" width="7.5" style="185" customWidth="1"/>
    <col min="2837" max="3072" width="10.375" style="185"/>
    <col min="3073" max="3073" width="2.5" style="185" customWidth="1"/>
    <col min="3074" max="3086" width="9.125" style="185" customWidth="1"/>
    <col min="3087" max="3087" width="8" style="185" customWidth="1"/>
    <col min="3088" max="3088" width="7.875" style="185" customWidth="1"/>
    <col min="3089" max="3089" width="7.625" style="185" customWidth="1"/>
    <col min="3090" max="3090" width="8.375" style="185" customWidth="1"/>
    <col min="3091" max="3091" width="7.25" style="185" customWidth="1"/>
    <col min="3092" max="3092" width="7.5" style="185" customWidth="1"/>
    <col min="3093" max="3328" width="10.375" style="185"/>
    <col min="3329" max="3329" width="2.5" style="185" customWidth="1"/>
    <col min="3330" max="3342" width="9.125" style="185" customWidth="1"/>
    <col min="3343" max="3343" width="8" style="185" customWidth="1"/>
    <col min="3344" max="3344" width="7.875" style="185" customWidth="1"/>
    <col min="3345" max="3345" width="7.625" style="185" customWidth="1"/>
    <col min="3346" max="3346" width="8.375" style="185" customWidth="1"/>
    <col min="3347" max="3347" width="7.25" style="185" customWidth="1"/>
    <col min="3348" max="3348" width="7.5" style="185" customWidth="1"/>
    <col min="3349" max="3584" width="10.375" style="185"/>
    <col min="3585" max="3585" width="2.5" style="185" customWidth="1"/>
    <col min="3586" max="3598" width="9.125" style="185" customWidth="1"/>
    <col min="3599" max="3599" width="8" style="185" customWidth="1"/>
    <col min="3600" max="3600" width="7.875" style="185" customWidth="1"/>
    <col min="3601" max="3601" width="7.625" style="185" customWidth="1"/>
    <col min="3602" max="3602" width="8.375" style="185" customWidth="1"/>
    <col min="3603" max="3603" width="7.25" style="185" customWidth="1"/>
    <col min="3604" max="3604" width="7.5" style="185" customWidth="1"/>
    <col min="3605" max="3840" width="10.375" style="185"/>
    <col min="3841" max="3841" width="2.5" style="185" customWidth="1"/>
    <col min="3842" max="3854" width="9.125" style="185" customWidth="1"/>
    <col min="3855" max="3855" width="8" style="185" customWidth="1"/>
    <col min="3856" max="3856" width="7.875" style="185" customWidth="1"/>
    <col min="3857" max="3857" width="7.625" style="185" customWidth="1"/>
    <col min="3858" max="3858" width="8.375" style="185" customWidth="1"/>
    <col min="3859" max="3859" width="7.25" style="185" customWidth="1"/>
    <col min="3860" max="3860" width="7.5" style="185" customWidth="1"/>
    <col min="3861" max="4096" width="10.375" style="185"/>
    <col min="4097" max="4097" width="2.5" style="185" customWidth="1"/>
    <col min="4098" max="4110" width="9.125" style="185" customWidth="1"/>
    <col min="4111" max="4111" width="8" style="185" customWidth="1"/>
    <col min="4112" max="4112" width="7.875" style="185" customWidth="1"/>
    <col min="4113" max="4113" width="7.625" style="185" customWidth="1"/>
    <col min="4114" max="4114" width="8.375" style="185" customWidth="1"/>
    <col min="4115" max="4115" width="7.25" style="185" customWidth="1"/>
    <col min="4116" max="4116" width="7.5" style="185" customWidth="1"/>
    <col min="4117" max="4352" width="10.375" style="185"/>
    <col min="4353" max="4353" width="2.5" style="185" customWidth="1"/>
    <col min="4354" max="4366" width="9.125" style="185" customWidth="1"/>
    <col min="4367" max="4367" width="8" style="185" customWidth="1"/>
    <col min="4368" max="4368" width="7.875" style="185" customWidth="1"/>
    <col min="4369" max="4369" width="7.625" style="185" customWidth="1"/>
    <col min="4370" max="4370" width="8.375" style="185" customWidth="1"/>
    <col min="4371" max="4371" width="7.25" style="185" customWidth="1"/>
    <col min="4372" max="4372" width="7.5" style="185" customWidth="1"/>
    <col min="4373" max="4608" width="10.375" style="185"/>
    <col min="4609" max="4609" width="2.5" style="185" customWidth="1"/>
    <col min="4610" max="4622" width="9.125" style="185" customWidth="1"/>
    <col min="4623" max="4623" width="8" style="185" customWidth="1"/>
    <col min="4624" max="4624" width="7.875" style="185" customWidth="1"/>
    <col min="4625" max="4625" width="7.625" style="185" customWidth="1"/>
    <col min="4626" max="4626" width="8.375" style="185" customWidth="1"/>
    <col min="4627" max="4627" width="7.25" style="185" customWidth="1"/>
    <col min="4628" max="4628" width="7.5" style="185" customWidth="1"/>
    <col min="4629" max="4864" width="10.375" style="185"/>
    <col min="4865" max="4865" width="2.5" style="185" customWidth="1"/>
    <col min="4866" max="4878" width="9.125" style="185" customWidth="1"/>
    <col min="4879" max="4879" width="8" style="185" customWidth="1"/>
    <col min="4880" max="4880" width="7.875" style="185" customWidth="1"/>
    <col min="4881" max="4881" width="7.625" style="185" customWidth="1"/>
    <col min="4882" max="4882" width="8.375" style="185" customWidth="1"/>
    <col min="4883" max="4883" width="7.25" style="185" customWidth="1"/>
    <col min="4884" max="4884" width="7.5" style="185" customWidth="1"/>
    <col min="4885" max="5120" width="10.375" style="185"/>
    <col min="5121" max="5121" width="2.5" style="185" customWidth="1"/>
    <col min="5122" max="5134" width="9.125" style="185" customWidth="1"/>
    <col min="5135" max="5135" width="8" style="185" customWidth="1"/>
    <col min="5136" max="5136" width="7.875" style="185" customWidth="1"/>
    <col min="5137" max="5137" width="7.625" style="185" customWidth="1"/>
    <col min="5138" max="5138" width="8.375" style="185" customWidth="1"/>
    <col min="5139" max="5139" width="7.25" style="185" customWidth="1"/>
    <col min="5140" max="5140" width="7.5" style="185" customWidth="1"/>
    <col min="5141" max="5376" width="10.375" style="185"/>
    <col min="5377" max="5377" width="2.5" style="185" customWidth="1"/>
    <col min="5378" max="5390" width="9.125" style="185" customWidth="1"/>
    <col min="5391" max="5391" width="8" style="185" customWidth="1"/>
    <col min="5392" max="5392" width="7.875" style="185" customWidth="1"/>
    <col min="5393" max="5393" width="7.625" style="185" customWidth="1"/>
    <col min="5394" max="5394" width="8.375" style="185" customWidth="1"/>
    <col min="5395" max="5395" width="7.25" style="185" customWidth="1"/>
    <col min="5396" max="5396" width="7.5" style="185" customWidth="1"/>
    <col min="5397" max="5632" width="10.375" style="185"/>
    <col min="5633" max="5633" width="2.5" style="185" customWidth="1"/>
    <col min="5634" max="5646" width="9.125" style="185" customWidth="1"/>
    <col min="5647" max="5647" width="8" style="185" customWidth="1"/>
    <col min="5648" max="5648" width="7.875" style="185" customWidth="1"/>
    <col min="5649" max="5649" width="7.625" style="185" customWidth="1"/>
    <col min="5650" max="5650" width="8.375" style="185" customWidth="1"/>
    <col min="5651" max="5651" width="7.25" style="185" customWidth="1"/>
    <col min="5652" max="5652" width="7.5" style="185" customWidth="1"/>
    <col min="5653" max="5888" width="10.375" style="185"/>
    <col min="5889" max="5889" width="2.5" style="185" customWidth="1"/>
    <col min="5890" max="5902" width="9.125" style="185" customWidth="1"/>
    <col min="5903" max="5903" width="8" style="185" customWidth="1"/>
    <col min="5904" max="5904" width="7.875" style="185" customWidth="1"/>
    <col min="5905" max="5905" width="7.625" style="185" customWidth="1"/>
    <col min="5906" max="5906" width="8.375" style="185" customWidth="1"/>
    <col min="5907" max="5907" width="7.25" style="185" customWidth="1"/>
    <col min="5908" max="5908" width="7.5" style="185" customWidth="1"/>
    <col min="5909" max="6144" width="10.375" style="185"/>
    <col min="6145" max="6145" width="2.5" style="185" customWidth="1"/>
    <col min="6146" max="6158" width="9.125" style="185" customWidth="1"/>
    <col min="6159" max="6159" width="8" style="185" customWidth="1"/>
    <col min="6160" max="6160" width="7.875" style="185" customWidth="1"/>
    <col min="6161" max="6161" width="7.625" style="185" customWidth="1"/>
    <col min="6162" max="6162" width="8.375" style="185" customWidth="1"/>
    <col min="6163" max="6163" width="7.25" style="185" customWidth="1"/>
    <col min="6164" max="6164" width="7.5" style="185" customWidth="1"/>
    <col min="6165" max="6400" width="10.375" style="185"/>
    <col min="6401" max="6401" width="2.5" style="185" customWidth="1"/>
    <col min="6402" max="6414" width="9.125" style="185" customWidth="1"/>
    <col min="6415" max="6415" width="8" style="185" customWidth="1"/>
    <col min="6416" max="6416" width="7.875" style="185" customWidth="1"/>
    <col min="6417" max="6417" width="7.625" style="185" customWidth="1"/>
    <col min="6418" max="6418" width="8.375" style="185" customWidth="1"/>
    <col min="6419" max="6419" width="7.25" style="185" customWidth="1"/>
    <col min="6420" max="6420" width="7.5" style="185" customWidth="1"/>
    <col min="6421" max="6656" width="10.375" style="185"/>
    <col min="6657" max="6657" width="2.5" style="185" customWidth="1"/>
    <col min="6658" max="6670" width="9.125" style="185" customWidth="1"/>
    <col min="6671" max="6671" width="8" style="185" customWidth="1"/>
    <col min="6672" max="6672" width="7.875" style="185" customWidth="1"/>
    <col min="6673" max="6673" width="7.625" style="185" customWidth="1"/>
    <col min="6674" max="6674" width="8.375" style="185" customWidth="1"/>
    <col min="6675" max="6675" width="7.25" style="185" customWidth="1"/>
    <col min="6676" max="6676" width="7.5" style="185" customWidth="1"/>
    <col min="6677" max="6912" width="10.375" style="185"/>
    <col min="6913" max="6913" width="2.5" style="185" customWidth="1"/>
    <col min="6914" max="6926" width="9.125" style="185" customWidth="1"/>
    <col min="6927" max="6927" width="8" style="185" customWidth="1"/>
    <col min="6928" max="6928" width="7.875" style="185" customWidth="1"/>
    <col min="6929" max="6929" width="7.625" style="185" customWidth="1"/>
    <col min="6930" max="6930" width="8.375" style="185" customWidth="1"/>
    <col min="6931" max="6931" width="7.25" style="185" customWidth="1"/>
    <col min="6932" max="6932" width="7.5" style="185" customWidth="1"/>
    <col min="6933" max="7168" width="10.375" style="185"/>
    <col min="7169" max="7169" width="2.5" style="185" customWidth="1"/>
    <col min="7170" max="7182" width="9.125" style="185" customWidth="1"/>
    <col min="7183" max="7183" width="8" style="185" customWidth="1"/>
    <col min="7184" max="7184" width="7.875" style="185" customWidth="1"/>
    <col min="7185" max="7185" width="7.625" style="185" customWidth="1"/>
    <col min="7186" max="7186" width="8.375" style="185" customWidth="1"/>
    <col min="7187" max="7187" width="7.25" style="185" customWidth="1"/>
    <col min="7188" max="7188" width="7.5" style="185" customWidth="1"/>
    <col min="7189" max="7424" width="10.375" style="185"/>
    <col min="7425" max="7425" width="2.5" style="185" customWidth="1"/>
    <col min="7426" max="7438" width="9.125" style="185" customWidth="1"/>
    <col min="7439" max="7439" width="8" style="185" customWidth="1"/>
    <col min="7440" max="7440" width="7.875" style="185" customWidth="1"/>
    <col min="7441" max="7441" width="7.625" style="185" customWidth="1"/>
    <col min="7442" max="7442" width="8.375" style="185" customWidth="1"/>
    <col min="7443" max="7443" width="7.25" style="185" customWidth="1"/>
    <col min="7444" max="7444" width="7.5" style="185" customWidth="1"/>
    <col min="7445" max="7680" width="10.375" style="185"/>
    <col min="7681" max="7681" width="2.5" style="185" customWidth="1"/>
    <col min="7682" max="7694" width="9.125" style="185" customWidth="1"/>
    <col min="7695" max="7695" width="8" style="185" customWidth="1"/>
    <col min="7696" max="7696" width="7.875" style="185" customWidth="1"/>
    <col min="7697" max="7697" width="7.625" style="185" customWidth="1"/>
    <col min="7698" max="7698" width="8.375" style="185" customWidth="1"/>
    <col min="7699" max="7699" width="7.25" style="185" customWidth="1"/>
    <col min="7700" max="7700" width="7.5" style="185" customWidth="1"/>
    <col min="7701" max="7936" width="10.375" style="185"/>
    <col min="7937" max="7937" width="2.5" style="185" customWidth="1"/>
    <col min="7938" max="7950" width="9.125" style="185" customWidth="1"/>
    <col min="7951" max="7951" width="8" style="185" customWidth="1"/>
    <col min="7952" max="7952" width="7.875" style="185" customWidth="1"/>
    <col min="7953" max="7953" width="7.625" style="185" customWidth="1"/>
    <col min="7954" max="7954" width="8.375" style="185" customWidth="1"/>
    <col min="7955" max="7955" width="7.25" style="185" customWidth="1"/>
    <col min="7956" max="7956" width="7.5" style="185" customWidth="1"/>
    <col min="7957" max="8192" width="10.375" style="185"/>
    <col min="8193" max="8193" width="2.5" style="185" customWidth="1"/>
    <col min="8194" max="8206" width="9.125" style="185" customWidth="1"/>
    <col min="8207" max="8207" width="8" style="185" customWidth="1"/>
    <col min="8208" max="8208" width="7.875" style="185" customWidth="1"/>
    <col min="8209" max="8209" width="7.625" style="185" customWidth="1"/>
    <col min="8210" max="8210" width="8.375" style="185" customWidth="1"/>
    <col min="8211" max="8211" width="7.25" style="185" customWidth="1"/>
    <col min="8212" max="8212" width="7.5" style="185" customWidth="1"/>
    <col min="8213" max="8448" width="10.375" style="185"/>
    <col min="8449" max="8449" width="2.5" style="185" customWidth="1"/>
    <col min="8450" max="8462" width="9.125" style="185" customWidth="1"/>
    <col min="8463" max="8463" width="8" style="185" customWidth="1"/>
    <col min="8464" max="8464" width="7.875" style="185" customWidth="1"/>
    <col min="8465" max="8465" width="7.625" style="185" customWidth="1"/>
    <col min="8466" max="8466" width="8.375" style="185" customWidth="1"/>
    <col min="8467" max="8467" width="7.25" style="185" customWidth="1"/>
    <col min="8468" max="8468" width="7.5" style="185" customWidth="1"/>
    <col min="8469" max="8704" width="10.375" style="185"/>
    <col min="8705" max="8705" width="2.5" style="185" customWidth="1"/>
    <col min="8706" max="8718" width="9.125" style="185" customWidth="1"/>
    <col min="8719" max="8719" width="8" style="185" customWidth="1"/>
    <col min="8720" max="8720" width="7.875" style="185" customWidth="1"/>
    <col min="8721" max="8721" width="7.625" style="185" customWidth="1"/>
    <col min="8722" max="8722" width="8.375" style="185" customWidth="1"/>
    <col min="8723" max="8723" width="7.25" style="185" customWidth="1"/>
    <col min="8724" max="8724" width="7.5" style="185" customWidth="1"/>
    <col min="8725" max="8960" width="10.375" style="185"/>
    <col min="8961" max="8961" width="2.5" style="185" customWidth="1"/>
    <col min="8962" max="8974" width="9.125" style="185" customWidth="1"/>
    <col min="8975" max="8975" width="8" style="185" customWidth="1"/>
    <col min="8976" max="8976" width="7.875" style="185" customWidth="1"/>
    <col min="8977" max="8977" width="7.625" style="185" customWidth="1"/>
    <col min="8978" max="8978" width="8.375" style="185" customWidth="1"/>
    <col min="8979" max="8979" width="7.25" style="185" customWidth="1"/>
    <col min="8980" max="8980" width="7.5" style="185" customWidth="1"/>
    <col min="8981" max="9216" width="10.375" style="185"/>
    <col min="9217" max="9217" width="2.5" style="185" customWidth="1"/>
    <col min="9218" max="9230" width="9.125" style="185" customWidth="1"/>
    <col min="9231" max="9231" width="8" style="185" customWidth="1"/>
    <col min="9232" max="9232" width="7.875" style="185" customWidth="1"/>
    <col min="9233" max="9233" width="7.625" style="185" customWidth="1"/>
    <col min="9234" max="9234" width="8.375" style="185" customWidth="1"/>
    <col min="9235" max="9235" width="7.25" style="185" customWidth="1"/>
    <col min="9236" max="9236" width="7.5" style="185" customWidth="1"/>
    <col min="9237" max="9472" width="10.375" style="185"/>
    <col min="9473" max="9473" width="2.5" style="185" customWidth="1"/>
    <col min="9474" max="9486" width="9.125" style="185" customWidth="1"/>
    <col min="9487" max="9487" width="8" style="185" customWidth="1"/>
    <col min="9488" max="9488" width="7.875" style="185" customWidth="1"/>
    <col min="9489" max="9489" width="7.625" style="185" customWidth="1"/>
    <col min="9490" max="9490" width="8.375" style="185" customWidth="1"/>
    <col min="9491" max="9491" width="7.25" style="185" customWidth="1"/>
    <col min="9492" max="9492" width="7.5" style="185" customWidth="1"/>
    <col min="9493" max="9728" width="10.375" style="185"/>
    <col min="9729" max="9729" width="2.5" style="185" customWidth="1"/>
    <col min="9730" max="9742" width="9.125" style="185" customWidth="1"/>
    <col min="9743" max="9743" width="8" style="185" customWidth="1"/>
    <col min="9744" max="9744" width="7.875" style="185" customWidth="1"/>
    <col min="9745" max="9745" width="7.625" style="185" customWidth="1"/>
    <col min="9746" max="9746" width="8.375" style="185" customWidth="1"/>
    <col min="9747" max="9747" width="7.25" style="185" customWidth="1"/>
    <col min="9748" max="9748" width="7.5" style="185" customWidth="1"/>
    <col min="9749" max="9984" width="10.375" style="185"/>
    <col min="9985" max="9985" width="2.5" style="185" customWidth="1"/>
    <col min="9986" max="9998" width="9.125" style="185" customWidth="1"/>
    <col min="9999" max="9999" width="8" style="185" customWidth="1"/>
    <col min="10000" max="10000" width="7.875" style="185" customWidth="1"/>
    <col min="10001" max="10001" width="7.625" style="185" customWidth="1"/>
    <col min="10002" max="10002" width="8.375" style="185" customWidth="1"/>
    <col min="10003" max="10003" width="7.25" style="185" customWidth="1"/>
    <col min="10004" max="10004" width="7.5" style="185" customWidth="1"/>
    <col min="10005" max="10240" width="10.375" style="185"/>
    <col min="10241" max="10241" width="2.5" style="185" customWidth="1"/>
    <col min="10242" max="10254" width="9.125" style="185" customWidth="1"/>
    <col min="10255" max="10255" width="8" style="185" customWidth="1"/>
    <col min="10256" max="10256" width="7.875" style="185" customWidth="1"/>
    <col min="10257" max="10257" width="7.625" style="185" customWidth="1"/>
    <col min="10258" max="10258" width="8.375" style="185" customWidth="1"/>
    <col min="10259" max="10259" width="7.25" style="185" customWidth="1"/>
    <col min="10260" max="10260" width="7.5" style="185" customWidth="1"/>
    <col min="10261" max="10496" width="10.375" style="185"/>
    <col min="10497" max="10497" width="2.5" style="185" customWidth="1"/>
    <col min="10498" max="10510" width="9.125" style="185" customWidth="1"/>
    <col min="10511" max="10511" width="8" style="185" customWidth="1"/>
    <col min="10512" max="10512" width="7.875" style="185" customWidth="1"/>
    <col min="10513" max="10513" width="7.625" style="185" customWidth="1"/>
    <col min="10514" max="10514" width="8.375" style="185" customWidth="1"/>
    <col min="10515" max="10515" width="7.25" style="185" customWidth="1"/>
    <col min="10516" max="10516" width="7.5" style="185" customWidth="1"/>
    <col min="10517" max="10752" width="10.375" style="185"/>
    <col min="10753" max="10753" width="2.5" style="185" customWidth="1"/>
    <col min="10754" max="10766" width="9.125" style="185" customWidth="1"/>
    <col min="10767" max="10767" width="8" style="185" customWidth="1"/>
    <col min="10768" max="10768" width="7.875" style="185" customWidth="1"/>
    <col min="10769" max="10769" width="7.625" style="185" customWidth="1"/>
    <col min="10770" max="10770" width="8.375" style="185" customWidth="1"/>
    <col min="10771" max="10771" width="7.25" style="185" customWidth="1"/>
    <col min="10772" max="10772" width="7.5" style="185" customWidth="1"/>
    <col min="10773" max="11008" width="10.375" style="185"/>
    <col min="11009" max="11009" width="2.5" style="185" customWidth="1"/>
    <col min="11010" max="11022" width="9.125" style="185" customWidth="1"/>
    <col min="11023" max="11023" width="8" style="185" customWidth="1"/>
    <col min="11024" max="11024" width="7.875" style="185" customWidth="1"/>
    <col min="11025" max="11025" width="7.625" style="185" customWidth="1"/>
    <col min="11026" max="11026" width="8.375" style="185" customWidth="1"/>
    <col min="11027" max="11027" width="7.25" style="185" customWidth="1"/>
    <col min="11028" max="11028" width="7.5" style="185" customWidth="1"/>
    <col min="11029" max="11264" width="10.375" style="185"/>
    <col min="11265" max="11265" width="2.5" style="185" customWidth="1"/>
    <col min="11266" max="11278" width="9.125" style="185" customWidth="1"/>
    <col min="11279" max="11279" width="8" style="185" customWidth="1"/>
    <col min="11280" max="11280" width="7.875" style="185" customWidth="1"/>
    <col min="11281" max="11281" width="7.625" style="185" customWidth="1"/>
    <col min="11282" max="11282" width="8.375" style="185" customWidth="1"/>
    <col min="11283" max="11283" width="7.25" style="185" customWidth="1"/>
    <col min="11284" max="11284" width="7.5" style="185" customWidth="1"/>
    <col min="11285" max="11520" width="10.375" style="185"/>
    <col min="11521" max="11521" width="2.5" style="185" customWidth="1"/>
    <col min="11522" max="11534" width="9.125" style="185" customWidth="1"/>
    <col min="11535" max="11535" width="8" style="185" customWidth="1"/>
    <col min="11536" max="11536" width="7.875" style="185" customWidth="1"/>
    <col min="11537" max="11537" width="7.625" style="185" customWidth="1"/>
    <col min="11538" max="11538" width="8.375" style="185" customWidth="1"/>
    <col min="11539" max="11539" width="7.25" style="185" customWidth="1"/>
    <col min="11540" max="11540" width="7.5" style="185" customWidth="1"/>
    <col min="11541" max="11776" width="10.375" style="185"/>
    <col min="11777" max="11777" width="2.5" style="185" customWidth="1"/>
    <col min="11778" max="11790" width="9.125" style="185" customWidth="1"/>
    <col min="11791" max="11791" width="8" style="185" customWidth="1"/>
    <col min="11792" max="11792" width="7.875" style="185" customWidth="1"/>
    <col min="11793" max="11793" width="7.625" style="185" customWidth="1"/>
    <col min="11794" max="11794" width="8.375" style="185" customWidth="1"/>
    <col min="11795" max="11795" width="7.25" style="185" customWidth="1"/>
    <col min="11796" max="11796" width="7.5" style="185" customWidth="1"/>
    <col min="11797" max="12032" width="10.375" style="185"/>
    <col min="12033" max="12033" width="2.5" style="185" customWidth="1"/>
    <col min="12034" max="12046" width="9.125" style="185" customWidth="1"/>
    <col min="12047" max="12047" width="8" style="185" customWidth="1"/>
    <col min="12048" max="12048" width="7.875" style="185" customWidth="1"/>
    <col min="12049" max="12049" width="7.625" style="185" customWidth="1"/>
    <col min="12050" max="12050" width="8.375" style="185" customWidth="1"/>
    <col min="12051" max="12051" width="7.25" style="185" customWidth="1"/>
    <col min="12052" max="12052" width="7.5" style="185" customWidth="1"/>
    <col min="12053" max="12288" width="10.375" style="185"/>
    <col min="12289" max="12289" width="2.5" style="185" customWidth="1"/>
    <col min="12290" max="12302" width="9.125" style="185" customWidth="1"/>
    <col min="12303" max="12303" width="8" style="185" customWidth="1"/>
    <col min="12304" max="12304" width="7.875" style="185" customWidth="1"/>
    <col min="12305" max="12305" width="7.625" style="185" customWidth="1"/>
    <col min="12306" max="12306" width="8.375" style="185" customWidth="1"/>
    <col min="12307" max="12307" width="7.25" style="185" customWidth="1"/>
    <col min="12308" max="12308" width="7.5" style="185" customWidth="1"/>
    <col min="12309" max="12544" width="10.375" style="185"/>
    <col min="12545" max="12545" width="2.5" style="185" customWidth="1"/>
    <col min="12546" max="12558" width="9.125" style="185" customWidth="1"/>
    <col min="12559" max="12559" width="8" style="185" customWidth="1"/>
    <col min="12560" max="12560" width="7.875" style="185" customWidth="1"/>
    <col min="12561" max="12561" width="7.625" style="185" customWidth="1"/>
    <col min="12562" max="12562" width="8.375" style="185" customWidth="1"/>
    <col min="12563" max="12563" width="7.25" style="185" customWidth="1"/>
    <col min="12564" max="12564" width="7.5" style="185" customWidth="1"/>
    <col min="12565" max="12800" width="10.375" style="185"/>
    <col min="12801" max="12801" width="2.5" style="185" customWidth="1"/>
    <col min="12802" max="12814" width="9.125" style="185" customWidth="1"/>
    <col min="12815" max="12815" width="8" style="185" customWidth="1"/>
    <col min="12816" max="12816" width="7.875" style="185" customWidth="1"/>
    <col min="12817" max="12817" width="7.625" style="185" customWidth="1"/>
    <col min="12818" max="12818" width="8.375" style="185" customWidth="1"/>
    <col min="12819" max="12819" width="7.25" style="185" customWidth="1"/>
    <col min="12820" max="12820" width="7.5" style="185" customWidth="1"/>
    <col min="12821" max="13056" width="10.375" style="185"/>
    <col min="13057" max="13057" width="2.5" style="185" customWidth="1"/>
    <col min="13058" max="13070" width="9.125" style="185" customWidth="1"/>
    <col min="13071" max="13071" width="8" style="185" customWidth="1"/>
    <col min="13072" max="13072" width="7.875" style="185" customWidth="1"/>
    <col min="13073" max="13073" width="7.625" style="185" customWidth="1"/>
    <col min="13074" max="13074" width="8.375" style="185" customWidth="1"/>
    <col min="13075" max="13075" width="7.25" style="185" customWidth="1"/>
    <col min="13076" max="13076" width="7.5" style="185" customWidth="1"/>
    <col min="13077" max="13312" width="10.375" style="185"/>
    <col min="13313" max="13313" width="2.5" style="185" customWidth="1"/>
    <col min="13314" max="13326" width="9.125" style="185" customWidth="1"/>
    <col min="13327" max="13327" width="8" style="185" customWidth="1"/>
    <col min="13328" max="13328" width="7.875" style="185" customWidth="1"/>
    <col min="13329" max="13329" width="7.625" style="185" customWidth="1"/>
    <col min="13330" max="13330" width="8.375" style="185" customWidth="1"/>
    <col min="13331" max="13331" width="7.25" style="185" customWidth="1"/>
    <col min="13332" max="13332" width="7.5" style="185" customWidth="1"/>
    <col min="13333" max="13568" width="10.375" style="185"/>
    <col min="13569" max="13569" width="2.5" style="185" customWidth="1"/>
    <col min="13570" max="13582" width="9.125" style="185" customWidth="1"/>
    <col min="13583" max="13583" width="8" style="185" customWidth="1"/>
    <col min="13584" max="13584" width="7.875" style="185" customWidth="1"/>
    <col min="13585" max="13585" width="7.625" style="185" customWidth="1"/>
    <col min="13586" max="13586" width="8.375" style="185" customWidth="1"/>
    <col min="13587" max="13587" width="7.25" style="185" customWidth="1"/>
    <col min="13588" max="13588" width="7.5" style="185" customWidth="1"/>
    <col min="13589" max="13824" width="10.375" style="185"/>
    <col min="13825" max="13825" width="2.5" style="185" customWidth="1"/>
    <col min="13826" max="13838" width="9.125" style="185" customWidth="1"/>
    <col min="13839" max="13839" width="8" style="185" customWidth="1"/>
    <col min="13840" max="13840" width="7.875" style="185" customWidth="1"/>
    <col min="13841" max="13841" width="7.625" style="185" customWidth="1"/>
    <col min="13842" max="13842" width="8.375" style="185" customWidth="1"/>
    <col min="13843" max="13843" width="7.25" style="185" customWidth="1"/>
    <col min="13844" max="13844" width="7.5" style="185" customWidth="1"/>
    <col min="13845" max="14080" width="10.375" style="185"/>
    <col min="14081" max="14081" width="2.5" style="185" customWidth="1"/>
    <col min="14082" max="14094" width="9.125" style="185" customWidth="1"/>
    <col min="14095" max="14095" width="8" style="185" customWidth="1"/>
    <col min="14096" max="14096" width="7.875" style="185" customWidth="1"/>
    <col min="14097" max="14097" width="7.625" style="185" customWidth="1"/>
    <col min="14098" max="14098" width="8.375" style="185" customWidth="1"/>
    <col min="14099" max="14099" width="7.25" style="185" customWidth="1"/>
    <col min="14100" max="14100" width="7.5" style="185" customWidth="1"/>
    <col min="14101" max="14336" width="10.375" style="185"/>
    <col min="14337" max="14337" width="2.5" style="185" customWidth="1"/>
    <col min="14338" max="14350" width="9.125" style="185" customWidth="1"/>
    <col min="14351" max="14351" width="8" style="185" customWidth="1"/>
    <col min="14352" max="14352" width="7.875" style="185" customWidth="1"/>
    <col min="14353" max="14353" width="7.625" style="185" customWidth="1"/>
    <col min="14354" max="14354" width="8.375" style="185" customWidth="1"/>
    <col min="14355" max="14355" width="7.25" style="185" customWidth="1"/>
    <col min="14356" max="14356" width="7.5" style="185" customWidth="1"/>
    <col min="14357" max="14592" width="10.375" style="185"/>
    <col min="14593" max="14593" width="2.5" style="185" customWidth="1"/>
    <col min="14594" max="14606" width="9.125" style="185" customWidth="1"/>
    <col min="14607" max="14607" width="8" style="185" customWidth="1"/>
    <col min="14608" max="14608" width="7.875" style="185" customWidth="1"/>
    <col min="14609" max="14609" width="7.625" style="185" customWidth="1"/>
    <col min="14610" max="14610" width="8.375" style="185" customWidth="1"/>
    <col min="14611" max="14611" width="7.25" style="185" customWidth="1"/>
    <col min="14612" max="14612" width="7.5" style="185" customWidth="1"/>
    <col min="14613" max="14848" width="10.375" style="185"/>
    <col min="14849" max="14849" width="2.5" style="185" customWidth="1"/>
    <col min="14850" max="14862" width="9.125" style="185" customWidth="1"/>
    <col min="14863" max="14863" width="8" style="185" customWidth="1"/>
    <col min="14864" max="14864" width="7.875" style="185" customWidth="1"/>
    <col min="14865" max="14865" width="7.625" style="185" customWidth="1"/>
    <col min="14866" max="14866" width="8.375" style="185" customWidth="1"/>
    <col min="14867" max="14867" width="7.25" style="185" customWidth="1"/>
    <col min="14868" max="14868" width="7.5" style="185" customWidth="1"/>
    <col min="14869" max="15104" width="10.375" style="185"/>
    <col min="15105" max="15105" width="2.5" style="185" customWidth="1"/>
    <col min="15106" max="15118" width="9.125" style="185" customWidth="1"/>
    <col min="15119" max="15119" width="8" style="185" customWidth="1"/>
    <col min="15120" max="15120" width="7.875" style="185" customWidth="1"/>
    <col min="15121" max="15121" width="7.625" style="185" customWidth="1"/>
    <col min="15122" max="15122" width="8.375" style="185" customWidth="1"/>
    <col min="15123" max="15123" width="7.25" style="185" customWidth="1"/>
    <col min="15124" max="15124" width="7.5" style="185" customWidth="1"/>
    <col min="15125" max="15360" width="10.375" style="185"/>
    <col min="15361" max="15361" width="2.5" style="185" customWidth="1"/>
    <col min="15362" max="15374" width="9.125" style="185" customWidth="1"/>
    <col min="15375" max="15375" width="8" style="185" customWidth="1"/>
    <col min="15376" max="15376" width="7.875" style="185" customWidth="1"/>
    <col min="15377" max="15377" width="7.625" style="185" customWidth="1"/>
    <col min="15378" max="15378" width="8.375" style="185" customWidth="1"/>
    <col min="15379" max="15379" width="7.25" style="185" customWidth="1"/>
    <col min="15380" max="15380" width="7.5" style="185" customWidth="1"/>
    <col min="15381" max="15616" width="10.375" style="185"/>
    <col min="15617" max="15617" width="2.5" style="185" customWidth="1"/>
    <col min="15618" max="15630" width="9.125" style="185" customWidth="1"/>
    <col min="15631" max="15631" width="8" style="185" customWidth="1"/>
    <col min="15632" max="15632" width="7.875" style="185" customWidth="1"/>
    <col min="15633" max="15633" width="7.625" style="185" customWidth="1"/>
    <col min="15634" max="15634" width="8.375" style="185" customWidth="1"/>
    <col min="15635" max="15635" width="7.25" style="185" customWidth="1"/>
    <col min="15636" max="15636" width="7.5" style="185" customWidth="1"/>
    <col min="15637" max="15872" width="10.375" style="185"/>
    <col min="15873" max="15873" width="2.5" style="185" customWidth="1"/>
    <col min="15874" max="15886" width="9.125" style="185" customWidth="1"/>
    <col min="15887" max="15887" width="8" style="185" customWidth="1"/>
    <col min="15888" max="15888" width="7.875" style="185" customWidth="1"/>
    <col min="15889" max="15889" width="7.625" style="185" customWidth="1"/>
    <col min="15890" max="15890" width="8.375" style="185" customWidth="1"/>
    <col min="15891" max="15891" width="7.25" style="185" customWidth="1"/>
    <col min="15892" max="15892" width="7.5" style="185" customWidth="1"/>
    <col min="15893" max="16128" width="10.375" style="185"/>
    <col min="16129" max="16129" width="2.5" style="185" customWidth="1"/>
    <col min="16130" max="16142" width="9.125" style="185" customWidth="1"/>
    <col min="16143" max="16143" width="8" style="185" customWidth="1"/>
    <col min="16144" max="16144" width="7.875" style="185" customWidth="1"/>
    <col min="16145" max="16145" width="7.625" style="185" customWidth="1"/>
    <col min="16146" max="16146" width="8.375" style="185" customWidth="1"/>
    <col min="16147" max="16147" width="7.25" style="185" customWidth="1"/>
    <col min="16148" max="16148" width="7.5" style="185" customWidth="1"/>
    <col min="16149" max="16384" width="10.375" style="185"/>
  </cols>
  <sheetData>
    <row r="1" spans="2:14" s="100" customFormat="1" ht="18.75" customHeight="1">
      <c r="B1" s="99" t="s">
        <v>580</v>
      </c>
      <c r="C1" s="128"/>
      <c r="D1" s="128"/>
      <c r="E1" s="128"/>
      <c r="F1" s="128"/>
      <c r="G1" s="128"/>
      <c r="H1" s="128"/>
      <c r="M1" s="976" t="s">
        <v>581</v>
      </c>
      <c r="N1" s="976"/>
    </row>
    <row r="2" spans="2:14" s="100" customFormat="1" ht="7.5" customHeight="1" thickBot="1">
      <c r="C2" s="661"/>
      <c r="D2" s="661"/>
      <c r="E2" s="661"/>
      <c r="F2" s="661"/>
      <c r="G2" s="661"/>
      <c r="H2" s="661"/>
      <c r="M2" s="980"/>
      <c r="N2" s="980"/>
    </row>
    <row r="3" spans="2:14" s="100" customFormat="1" ht="18.75" customHeight="1">
      <c r="B3" s="981" t="s">
        <v>446</v>
      </c>
      <c r="C3" s="982" t="s">
        <v>582</v>
      </c>
      <c r="D3" s="983"/>
      <c r="E3" s="983"/>
      <c r="F3" s="983"/>
      <c r="G3" s="983"/>
      <c r="H3" s="984"/>
      <c r="I3" s="985" t="s">
        <v>583</v>
      </c>
      <c r="J3" s="986"/>
      <c r="K3" s="987" t="s">
        <v>584</v>
      </c>
      <c r="L3" s="981"/>
      <c r="M3" s="987" t="s">
        <v>585</v>
      </c>
      <c r="N3" s="988"/>
    </row>
    <row r="4" spans="2:14" s="100" customFormat="1" ht="18.75" customHeight="1">
      <c r="B4" s="741"/>
      <c r="C4" s="989" t="s">
        <v>586</v>
      </c>
      <c r="D4" s="743"/>
      <c r="E4" s="989" t="s">
        <v>587</v>
      </c>
      <c r="F4" s="743"/>
      <c r="G4" s="723" t="s">
        <v>588</v>
      </c>
      <c r="H4" s="741"/>
      <c r="I4" s="737" t="s">
        <v>588</v>
      </c>
      <c r="J4" s="975"/>
      <c r="K4" s="737" t="s">
        <v>589</v>
      </c>
      <c r="L4" s="975"/>
      <c r="M4" s="989"/>
      <c r="N4" s="742"/>
    </row>
    <row r="5" spans="2:14" s="100" customFormat="1" ht="18.75" customHeight="1">
      <c r="B5" s="955"/>
      <c r="C5" s="374" t="s">
        <v>590</v>
      </c>
      <c r="D5" s="663" t="s">
        <v>591</v>
      </c>
      <c r="E5" s="374" t="s">
        <v>590</v>
      </c>
      <c r="F5" s="374" t="s">
        <v>591</v>
      </c>
      <c r="G5" s="374" t="s">
        <v>590</v>
      </c>
      <c r="H5" s="663" t="s">
        <v>591</v>
      </c>
      <c r="I5" s="374" t="s">
        <v>590</v>
      </c>
      <c r="J5" s="374" t="s">
        <v>591</v>
      </c>
      <c r="K5" s="374" t="s">
        <v>590</v>
      </c>
      <c r="L5" s="663" t="s">
        <v>591</v>
      </c>
      <c r="M5" s="374" t="s">
        <v>590</v>
      </c>
      <c r="N5" s="374" t="s">
        <v>591</v>
      </c>
    </row>
    <row r="6" spans="2:14" s="100" customFormat="1" ht="18.75" customHeight="1">
      <c r="B6" s="664" t="s">
        <v>546</v>
      </c>
      <c r="C6" s="665">
        <v>39</v>
      </c>
      <c r="D6" s="666">
        <v>468</v>
      </c>
      <c r="E6" s="666">
        <v>1210</v>
      </c>
      <c r="F6" s="666">
        <v>16649</v>
      </c>
      <c r="G6" s="128">
        <v>88</v>
      </c>
      <c r="H6" s="128">
        <v>958</v>
      </c>
      <c r="I6" s="666">
        <v>10</v>
      </c>
      <c r="J6" s="666">
        <v>127</v>
      </c>
      <c r="K6" s="666" t="s">
        <v>93</v>
      </c>
      <c r="L6" s="667">
        <v>1100</v>
      </c>
      <c r="M6" s="666">
        <f>C6+E6+G6+I6</f>
        <v>1347</v>
      </c>
      <c r="N6" s="666">
        <f>D6+F6+H6+J6+L6</f>
        <v>19302</v>
      </c>
    </row>
    <row r="7" spans="2:14" s="100" customFormat="1" ht="18.75" customHeight="1">
      <c r="B7" s="664">
        <v>24</v>
      </c>
      <c r="C7" s="668">
        <v>65</v>
      </c>
      <c r="D7" s="669">
        <v>893</v>
      </c>
      <c r="E7" s="669">
        <v>1144</v>
      </c>
      <c r="F7" s="669">
        <v>16897</v>
      </c>
      <c r="G7" s="670">
        <v>67</v>
      </c>
      <c r="H7" s="670">
        <v>943</v>
      </c>
      <c r="I7" s="669">
        <v>21</v>
      </c>
      <c r="J7" s="669">
        <v>537</v>
      </c>
      <c r="K7" s="669" t="s">
        <v>93</v>
      </c>
      <c r="L7" s="671">
        <v>1073</v>
      </c>
      <c r="M7" s="666">
        <f>C7+E7+G7+I7</f>
        <v>1297</v>
      </c>
      <c r="N7" s="666">
        <f>D7+F7+H7+J7+L7</f>
        <v>20343</v>
      </c>
    </row>
    <row r="8" spans="2:14" s="128" customFormat="1" ht="18.75" customHeight="1">
      <c r="B8" s="664">
        <v>25</v>
      </c>
      <c r="C8" s="665">
        <v>76</v>
      </c>
      <c r="D8" s="666">
        <v>716</v>
      </c>
      <c r="E8" s="666">
        <v>1147</v>
      </c>
      <c r="F8" s="666">
        <v>16708</v>
      </c>
      <c r="G8" s="128">
        <v>71</v>
      </c>
      <c r="H8" s="128">
        <v>1060</v>
      </c>
      <c r="I8" s="666">
        <v>19</v>
      </c>
      <c r="J8" s="666">
        <v>308</v>
      </c>
      <c r="K8" s="666" t="s">
        <v>93</v>
      </c>
      <c r="L8" s="667">
        <v>1332</v>
      </c>
      <c r="M8" s="666">
        <v>1313</v>
      </c>
      <c r="N8" s="666">
        <v>20124</v>
      </c>
    </row>
    <row r="9" spans="2:14" s="128" customFormat="1" ht="18.75" customHeight="1">
      <c r="B9" s="664">
        <v>26</v>
      </c>
      <c r="C9" s="665">
        <v>75</v>
      </c>
      <c r="D9" s="666">
        <v>738</v>
      </c>
      <c r="E9" s="666">
        <v>1169</v>
      </c>
      <c r="F9" s="666">
        <v>16792</v>
      </c>
      <c r="G9" s="128">
        <v>73</v>
      </c>
      <c r="H9" s="128">
        <v>1169</v>
      </c>
      <c r="I9" s="666">
        <v>31</v>
      </c>
      <c r="J9" s="666">
        <v>275</v>
      </c>
      <c r="K9" s="666" t="s">
        <v>592</v>
      </c>
      <c r="L9" s="667">
        <v>915</v>
      </c>
      <c r="M9" s="666">
        <v>1348</v>
      </c>
      <c r="N9" s="666">
        <v>19889</v>
      </c>
    </row>
    <row r="10" spans="2:14" s="128" customFormat="1" ht="18.75" customHeight="1" thickBot="1">
      <c r="B10" s="672">
        <v>27</v>
      </c>
      <c r="C10" s="673">
        <v>49</v>
      </c>
      <c r="D10" s="674">
        <v>688</v>
      </c>
      <c r="E10" s="674">
        <v>837</v>
      </c>
      <c r="F10" s="674">
        <v>13073</v>
      </c>
      <c r="G10" s="661">
        <v>37</v>
      </c>
      <c r="H10" s="661">
        <v>692</v>
      </c>
      <c r="I10" s="674">
        <v>28</v>
      </c>
      <c r="J10" s="674">
        <v>303</v>
      </c>
      <c r="K10" s="674"/>
      <c r="L10" s="675">
        <v>823</v>
      </c>
      <c r="M10" s="674">
        <v>951</v>
      </c>
      <c r="N10" s="674">
        <v>15579</v>
      </c>
    </row>
    <row r="11" spans="2:14" s="100" customFormat="1" ht="31.5" customHeight="1">
      <c r="B11" s="559" t="s">
        <v>340</v>
      </c>
      <c r="C11" s="559"/>
      <c r="D11" s="559"/>
      <c r="E11" s="559"/>
      <c r="F11" s="559"/>
      <c r="G11" s="559"/>
      <c r="H11" s="559"/>
      <c r="I11" s="559" t="s">
        <v>593</v>
      </c>
      <c r="J11" s="559"/>
      <c r="K11" s="559"/>
      <c r="L11" s="559"/>
      <c r="M11" s="559"/>
      <c r="N11" s="559"/>
    </row>
    <row r="12" spans="2:14" s="100" customFormat="1" ht="18.75" customHeight="1">
      <c r="B12" s="99" t="s">
        <v>594</v>
      </c>
      <c r="L12" s="976" t="s">
        <v>452</v>
      </c>
      <c r="M12" s="976"/>
    </row>
    <row r="13" spans="2:14" s="100" customFormat="1" ht="7.5" customHeight="1" thickBot="1">
      <c r="L13" s="977"/>
      <c r="M13" s="977"/>
    </row>
    <row r="14" spans="2:14" s="100" customFormat="1" ht="18.75" customHeight="1">
      <c r="B14" s="954" t="s">
        <v>595</v>
      </c>
      <c r="C14" s="745" t="s">
        <v>596</v>
      </c>
      <c r="D14" s="733"/>
      <c r="E14" s="978" t="s">
        <v>597</v>
      </c>
      <c r="F14" s="733"/>
      <c r="G14" s="745" t="s">
        <v>598</v>
      </c>
      <c r="H14" s="733"/>
      <c r="I14" s="979" t="s">
        <v>599</v>
      </c>
      <c r="J14" s="747"/>
      <c r="K14" s="676" t="s">
        <v>600</v>
      </c>
      <c r="L14" s="745" t="s">
        <v>601</v>
      </c>
      <c r="M14" s="733"/>
    </row>
    <row r="15" spans="2:14" s="100" customFormat="1" ht="18.75" customHeight="1">
      <c r="B15" s="743"/>
      <c r="C15" s="106" t="s">
        <v>602</v>
      </c>
      <c r="D15" s="106" t="s">
        <v>591</v>
      </c>
      <c r="E15" s="677" t="s">
        <v>602</v>
      </c>
      <c r="F15" s="106" t="s">
        <v>591</v>
      </c>
      <c r="G15" s="106" t="s">
        <v>602</v>
      </c>
      <c r="H15" s="106" t="s">
        <v>591</v>
      </c>
      <c r="I15" s="106" t="s">
        <v>602</v>
      </c>
      <c r="J15" s="118" t="s">
        <v>591</v>
      </c>
      <c r="K15" s="133" t="s">
        <v>591</v>
      </c>
      <c r="L15" s="106" t="s">
        <v>602</v>
      </c>
      <c r="M15" s="106" t="s">
        <v>591</v>
      </c>
    </row>
    <row r="16" spans="2:14" s="100" customFormat="1" ht="18.75" customHeight="1">
      <c r="B16" s="133" t="s">
        <v>603</v>
      </c>
      <c r="C16" s="678">
        <v>975</v>
      </c>
      <c r="D16" s="679">
        <v>62179</v>
      </c>
      <c r="E16" s="680">
        <v>152</v>
      </c>
      <c r="F16" s="679">
        <v>6742</v>
      </c>
      <c r="G16" s="679">
        <v>276</v>
      </c>
      <c r="H16" s="679">
        <v>15908</v>
      </c>
      <c r="I16" s="679">
        <v>427</v>
      </c>
      <c r="J16" s="679">
        <v>3769</v>
      </c>
      <c r="K16" s="679">
        <v>32456</v>
      </c>
      <c r="L16" s="679">
        <v>120</v>
      </c>
      <c r="M16" s="679">
        <v>3304</v>
      </c>
    </row>
    <row r="17" spans="2:18" s="100" customFormat="1" ht="18.75" customHeight="1">
      <c r="B17" s="165">
        <v>55</v>
      </c>
      <c r="C17" s="681">
        <v>3817</v>
      </c>
      <c r="D17" s="682">
        <v>107140</v>
      </c>
      <c r="E17" s="683">
        <v>161</v>
      </c>
      <c r="F17" s="682">
        <v>8827</v>
      </c>
      <c r="G17" s="682">
        <v>474</v>
      </c>
      <c r="H17" s="682">
        <v>30401</v>
      </c>
      <c r="I17" s="682">
        <v>3080</v>
      </c>
      <c r="J17" s="682">
        <v>23832</v>
      </c>
      <c r="K17" s="682">
        <v>41757</v>
      </c>
      <c r="L17" s="682">
        <v>102</v>
      </c>
      <c r="M17" s="682">
        <v>2323</v>
      </c>
    </row>
    <row r="18" spans="2:18" s="100" customFormat="1" ht="18.75" customHeight="1">
      <c r="B18" s="165">
        <v>60</v>
      </c>
      <c r="C18" s="681">
        <v>3137</v>
      </c>
      <c r="D18" s="682">
        <v>110431</v>
      </c>
      <c r="E18" s="683">
        <v>141</v>
      </c>
      <c r="F18" s="682">
        <v>10214</v>
      </c>
      <c r="G18" s="682">
        <v>306</v>
      </c>
      <c r="H18" s="682">
        <v>30298</v>
      </c>
      <c r="I18" s="682">
        <v>2650</v>
      </c>
      <c r="J18" s="682">
        <v>20023</v>
      </c>
      <c r="K18" s="682">
        <v>48613</v>
      </c>
      <c r="L18" s="682">
        <v>40</v>
      </c>
      <c r="M18" s="682">
        <v>1283</v>
      </c>
    </row>
    <row r="19" spans="2:18" s="100" customFormat="1" ht="18.75" customHeight="1">
      <c r="B19" s="165" t="s">
        <v>604</v>
      </c>
      <c r="C19" s="681">
        <v>3883</v>
      </c>
      <c r="D19" s="682">
        <v>106002</v>
      </c>
      <c r="E19" s="683">
        <v>245</v>
      </c>
      <c r="F19" s="682">
        <v>16339</v>
      </c>
      <c r="G19" s="682">
        <v>500</v>
      </c>
      <c r="H19" s="682">
        <v>27897</v>
      </c>
      <c r="I19" s="682">
        <v>3006</v>
      </c>
      <c r="J19" s="682">
        <v>17741</v>
      </c>
      <c r="K19" s="682">
        <v>42046</v>
      </c>
      <c r="L19" s="682">
        <v>132</v>
      </c>
      <c r="M19" s="682">
        <v>1979</v>
      </c>
    </row>
    <row r="20" spans="2:18" s="100" customFormat="1" ht="18.75" customHeight="1">
      <c r="B20" s="165" t="s">
        <v>605</v>
      </c>
      <c r="C20" s="681">
        <v>3919</v>
      </c>
      <c r="D20" s="682">
        <v>104227</v>
      </c>
      <c r="E20" s="683">
        <v>274</v>
      </c>
      <c r="F20" s="682">
        <v>23476</v>
      </c>
      <c r="G20" s="682">
        <v>617</v>
      </c>
      <c r="H20" s="682">
        <v>36159</v>
      </c>
      <c r="I20" s="682">
        <v>2882</v>
      </c>
      <c r="J20" s="682">
        <v>19987</v>
      </c>
      <c r="K20" s="682">
        <v>21704</v>
      </c>
      <c r="L20" s="682">
        <v>146</v>
      </c>
      <c r="M20" s="682">
        <v>2901</v>
      </c>
    </row>
    <row r="21" spans="2:18" s="100" customFormat="1" ht="18.75" customHeight="1">
      <c r="B21" s="165">
        <v>10</v>
      </c>
      <c r="C21" s="681">
        <v>4280</v>
      </c>
      <c r="D21" s="682">
        <v>135144</v>
      </c>
      <c r="E21" s="683">
        <v>208</v>
      </c>
      <c r="F21" s="682">
        <v>45918</v>
      </c>
      <c r="G21" s="682">
        <v>528</v>
      </c>
      <c r="H21" s="682">
        <v>51663</v>
      </c>
      <c r="I21" s="682">
        <v>3536</v>
      </c>
      <c r="J21" s="682">
        <v>25225</v>
      </c>
      <c r="K21" s="682">
        <v>12204</v>
      </c>
      <c r="L21" s="682">
        <v>8</v>
      </c>
      <c r="M21" s="682">
        <v>134</v>
      </c>
    </row>
    <row r="22" spans="2:18" s="100" customFormat="1" ht="18.75" customHeight="1">
      <c r="B22" s="165">
        <v>15</v>
      </c>
      <c r="C22" s="681">
        <v>4516</v>
      </c>
      <c r="D22" s="682">
        <v>164111</v>
      </c>
      <c r="E22" s="683">
        <v>243</v>
      </c>
      <c r="F22" s="682">
        <v>74696</v>
      </c>
      <c r="G22" s="120">
        <v>397</v>
      </c>
      <c r="H22" s="682">
        <v>53859</v>
      </c>
      <c r="I22" s="682">
        <v>3844</v>
      </c>
      <c r="J22" s="682">
        <v>27225</v>
      </c>
      <c r="K22" s="682">
        <v>7991</v>
      </c>
      <c r="L22" s="120">
        <v>32</v>
      </c>
      <c r="M22" s="120">
        <v>340</v>
      </c>
    </row>
    <row r="23" spans="2:18" s="100" customFormat="1" ht="18.75" customHeight="1">
      <c r="B23" s="684">
        <v>20</v>
      </c>
      <c r="C23" s="685">
        <v>3036</v>
      </c>
      <c r="D23" s="686">
        <v>56158</v>
      </c>
      <c r="E23" s="687">
        <v>125</v>
      </c>
      <c r="F23" s="147">
        <v>26711</v>
      </c>
      <c r="G23" s="147">
        <v>270</v>
      </c>
      <c r="H23" s="147">
        <v>10834</v>
      </c>
      <c r="I23" s="147">
        <v>2641</v>
      </c>
      <c r="J23" s="147">
        <v>18613</v>
      </c>
      <c r="K23" s="136" t="s">
        <v>212</v>
      </c>
      <c r="L23" s="136" t="s">
        <v>212</v>
      </c>
      <c r="M23" s="136" t="s">
        <v>212</v>
      </c>
      <c r="N23" s="128"/>
      <c r="O23" s="128"/>
      <c r="P23" s="128"/>
      <c r="Q23" s="128"/>
      <c r="R23" s="128"/>
    </row>
    <row r="24" spans="2:18" s="100" customFormat="1" ht="18.75" customHeight="1">
      <c r="B24" s="138">
        <v>22</v>
      </c>
      <c r="C24" s="688">
        <v>3068</v>
      </c>
      <c r="D24" s="689">
        <v>59297</v>
      </c>
      <c r="E24" s="690">
        <v>119</v>
      </c>
      <c r="F24" s="690">
        <v>28637</v>
      </c>
      <c r="G24" s="690">
        <v>269</v>
      </c>
      <c r="H24" s="690">
        <v>11814</v>
      </c>
      <c r="I24" s="690">
        <v>2680</v>
      </c>
      <c r="J24" s="690">
        <v>18846</v>
      </c>
      <c r="K24" s="136" t="s">
        <v>606</v>
      </c>
      <c r="L24" s="136" t="s">
        <v>607</v>
      </c>
      <c r="M24" s="136" t="s">
        <v>212</v>
      </c>
    </row>
    <row r="25" spans="2:18" s="100" customFormat="1" ht="18.75" customHeight="1">
      <c r="B25" s="138">
        <v>23</v>
      </c>
      <c r="C25" s="688">
        <f>E25+G25+I25</f>
        <v>3047</v>
      </c>
      <c r="D25" s="689">
        <f>F25+H25+J25</f>
        <v>57039</v>
      </c>
      <c r="E25" s="690">
        <v>121</v>
      </c>
      <c r="F25" s="690">
        <v>23209</v>
      </c>
      <c r="G25" s="690">
        <v>300</v>
      </c>
      <c r="H25" s="690">
        <v>14576</v>
      </c>
      <c r="I25" s="690">
        <v>2626</v>
      </c>
      <c r="J25" s="690">
        <v>19254</v>
      </c>
      <c r="K25" s="136" t="s">
        <v>606</v>
      </c>
      <c r="L25" s="136" t="s">
        <v>212</v>
      </c>
      <c r="M25" s="136" t="s">
        <v>212</v>
      </c>
    </row>
    <row r="26" spans="2:18" s="100" customFormat="1" ht="18.75" customHeight="1">
      <c r="B26" s="138">
        <v>24</v>
      </c>
      <c r="C26" s="688">
        <f>E26+G26+I26</f>
        <v>3442</v>
      </c>
      <c r="D26" s="689">
        <f>F26+H26+J26</f>
        <v>68867</v>
      </c>
      <c r="E26" s="691">
        <v>129</v>
      </c>
      <c r="F26" s="691">
        <v>31577</v>
      </c>
      <c r="G26" s="691">
        <v>335</v>
      </c>
      <c r="H26" s="691">
        <v>15892</v>
      </c>
      <c r="I26" s="691">
        <v>2978</v>
      </c>
      <c r="J26" s="691">
        <v>21398</v>
      </c>
      <c r="K26" s="692" t="s">
        <v>212</v>
      </c>
      <c r="L26" s="692" t="s">
        <v>212</v>
      </c>
      <c r="M26" s="692" t="s">
        <v>212</v>
      </c>
    </row>
    <row r="27" spans="2:18" s="100" customFormat="1" ht="18.75" customHeight="1">
      <c r="B27" s="138">
        <v>25</v>
      </c>
      <c r="C27" s="688">
        <v>3517</v>
      </c>
      <c r="D27" s="689">
        <v>81033</v>
      </c>
      <c r="E27" s="690">
        <v>115</v>
      </c>
      <c r="F27" s="690">
        <v>40421</v>
      </c>
      <c r="G27" s="690">
        <v>321</v>
      </c>
      <c r="H27" s="690">
        <v>18812</v>
      </c>
      <c r="I27" s="690">
        <v>3081</v>
      </c>
      <c r="J27" s="690">
        <v>21800</v>
      </c>
      <c r="K27" s="692" t="s">
        <v>606</v>
      </c>
      <c r="L27" s="692" t="s">
        <v>212</v>
      </c>
      <c r="M27" s="692" t="s">
        <v>212</v>
      </c>
    </row>
    <row r="28" spans="2:18" s="100" customFormat="1" ht="18.75" customHeight="1">
      <c r="B28" s="138">
        <v>26</v>
      </c>
      <c r="C28" s="688">
        <v>3462</v>
      </c>
      <c r="D28" s="689">
        <v>67240</v>
      </c>
      <c r="E28" s="690">
        <v>100</v>
      </c>
      <c r="F28" s="690">
        <v>34739</v>
      </c>
      <c r="G28" s="690">
        <v>247</v>
      </c>
      <c r="H28" s="690">
        <v>10952</v>
      </c>
      <c r="I28" s="690">
        <v>3115</v>
      </c>
      <c r="J28" s="690">
        <v>21549</v>
      </c>
      <c r="K28" s="136" t="s">
        <v>607</v>
      </c>
      <c r="L28" s="136" t="s">
        <v>212</v>
      </c>
      <c r="M28" s="136" t="s">
        <v>606</v>
      </c>
    </row>
    <row r="29" spans="2:18" s="100" customFormat="1" ht="18.75" customHeight="1" thickBot="1">
      <c r="B29" s="693">
        <v>27</v>
      </c>
      <c r="C29" s="694">
        <v>3852</v>
      </c>
      <c r="D29" s="695">
        <v>79575</v>
      </c>
      <c r="E29" s="696">
        <v>137</v>
      </c>
      <c r="F29" s="696">
        <v>43546</v>
      </c>
      <c r="G29" s="696">
        <v>337</v>
      </c>
      <c r="H29" s="697">
        <v>12961</v>
      </c>
      <c r="I29" s="697">
        <v>3378</v>
      </c>
      <c r="J29" s="697">
        <v>23068</v>
      </c>
      <c r="K29" s="136" t="s">
        <v>606</v>
      </c>
      <c r="L29" s="136" t="s">
        <v>212</v>
      </c>
      <c r="M29" s="136" t="s">
        <v>607</v>
      </c>
    </row>
    <row r="30" spans="2:18" s="100" customFormat="1" ht="18.75" customHeight="1">
      <c r="B30" s="383" t="s">
        <v>340</v>
      </c>
      <c r="C30" s="103"/>
      <c r="D30" s="103"/>
      <c r="E30" s="103"/>
      <c r="F30" s="103"/>
      <c r="G30" s="103"/>
      <c r="H30" s="128"/>
      <c r="J30" s="128"/>
      <c r="K30" s="103"/>
      <c r="L30" s="103"/>
      <c r="M30" s="103"/>
      <c r="N30" s="128"/>
    </row>
  </sheetData>
  <mergeCells count="18">
    <mergeCell ref="M1:N2"/>
    <mergeCell ref="B3:B5"/>
    <mergeCell ref="C3:H3"/>
    <mergeCell ref="I3:J3"/>
    <mergeCell ref="K3:L3"/>
    <mergeCell ref="M3:N4"/>
    <mergeCell ref="C4:D4"/>
    <mergeCell ref="E4:F4"/>
    <mergeCell ref="G4:H4"/>
    <mergeCell ref="I4:J4"/>
    <mergeCell ref="K4:L4"/>
    <mergeCell ref="L12:M13"/>
    <mergeCell ref="B14:B15"/>
    <mergeCell ref="C14:D14"/>
    <mergeCell ref="E14:F14"/>
    <mergeCell ref="G14:H14"/>
    <mergeCell ref="I14:J14"/>
    <mergeCell ref="L14:M14"/>
  </mergeCells>
  <phoneticPr fontId="3"/>
  <printOptions gridLinesSet="0"/>
  <pageMargins left="0.70866141732283472" right="0.70866141732283472" top="0.74803149606299213" bottom="0.74803149606299213" header="0.31496062992125984" footer="0.31496062992125984"/>
  <pageSetup paperSize="9" scale="96" firstPageNumber="178" orientation="landscape"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view="pageBreakPreview" zoomScaleNormal="100" zoomScaleSheetLayoutView="100" workbookViewId="0">
      <selection activeCell="F27" sqref="F27"/>
    </sheetView>
  </sheetViews>
  <sheetFormatPr defaultColWidth="10.375" defaultRowHeight="18" customHeight="1"/>
  <cols>
    <col min="1" max="1" width="3.5" style="185" customWidth="1"/>
    <col min="2" max="15" width="9.125" style="185" customWidth="1"/>
    <col min="16" max="16" width="8.75" style="185" customWidth="1"/>
    <col min="17" max="17" width="4.25" style="185" customWidth="1"/>
    <col min="18" max="18" width="7.25" style="185" customWidth="1"/>
    <col min="19" max="256" width="10.375" style="185"/>
    <col min="257" max="257" width="3.5" style="185" customWidth="1"/>
    <col min="258" max="271" width="9.125" style="185" customWidth="1"/>
    <col min="272" max="272" width="8.75" style="185" customWidth="1"/>
    <col min="273" max="273" width="4.25" style="185" customWidth="1"/>
    <col min="274" max="274" width="7.25" style="185" customWidth="1"/>
    <col min="275" max="512" width="10.375" style="185"/>
    <col min="513" max="513" width="3.5" style="185" customWidth="1"/>
    <col min="514" max="527" width="9.125" style="185" customWidth="1"/>
    <col min="528" max="528" width="8.75" style="185" customWidth="1"/>
    <col min="529" max="529" width="4.25" style="185" customWidth="1"/>
    <col min="530" max="530" width="7.25" style="185" customWidth="1"/>
    <col min="531" max="768" width="10.375" style="185"/>
    <col min="769" max="769" width="3.5" style="185" customWidth="1"/>
    <col min="770" max="783" width="9.125" style="185" customWidth="1"/>
    <col min="784" max="784" width="8.75" style="185" customWidth="1"/>
    <col min="785" max="785" width="4.25" style="185" customWidth="1"/>
    <col min="786" max="786" width="7.25" style="185" customWidth="1"/>
    <col min="787" max="1024" width="10.375" style="185"/>
    <col min="1025" max="1025" width="3.5" style="185" customWidth="1"/>
    <col min="1026" max="1039" width="9.125" style="185" customWidth="1"/>
    <col min="1040" max="1040" width="8.75" style="185" customWidth="1"/>
    <col min="1041" max="1041" width="4.25" style="185" customWidth="1"/>
    <col min="1042" max="1042" width="7.25" style="185" customWidth="1"/>
    <col min="1043" max="1280" width="10.375" style="185"/>
    <col min="1281" max="1281" width="3.5" style="185" customWidth="1"/>
    <col min="1282" max="1295" width="9.125" style="185" customWidth="1"/>
    <col min="1296" max="1296" width="8.75" style="185" customWidth="1"/>
    <col min="1297" max="1297" width="4.25" style="185" customWidth="1"/>
    <col min="1298" max="1298" width="7.25" style="185" customWidth="1"/>
    <col min="1299" max="1536" width="10.375" style="185"/>
    <col min="1537" max="1537" width="3.5" style="185" customWidth="1"/>
    <col min="1538" max="1551" width="9.125" style="185" customWidth="1"/>
    <col min="1552" max="1552" width="8.75" style="185" customWidth="1"/>
    <col min="1553" max="1553" width="4.25" style="185" customWidth="1"/>
    <col min="1554" max="1554" width="7.25" style="185" customWidth="1"/>
    <col min="1555" max="1792" width="10.375" style="185"/>
    <col min="1793" max="1793" width="3.5" style="185" customWidth="1"/>
    <col min="1794" max="1807" width="9.125" style="185" customWidth="1"/>
    <col min="1808" max="1808" width="8.75" style="185" customWidth="1"/>
    <col min="1809" max="1809" width="4.25" style="185" customWidth="1"/>
    <col min="1810" max="1810" width="7.25" style="185" customWidth="1"/>
    <col min="1811" max="2048" width="10.375" style="185"/>
    <col min="2049" max="2049" width="3.5" style="185" customWidth="1"/>
    <col min="2050" max="2063" width="9.125" style="185" customWidth="1"/>
    <col min="2064" max="2064" width="8.75" style="185" customWidth="1"/>
    <col min="2065" max="2065" width="4.25" style="185" customWidth="1"/>
    <col min="2066" max="2066" width="7.25" style="185" customWidth="1"/>
    <col min="2067" max="2304" width="10.375" style="185"/>
    <col min="2305" max="2305" width="3.5" style="185" customWidth="1"/>
    <col min="2306" max="2319" width="9.125" style="185" customWidth="1"/>
    <col min="2320" max="2320" width="8.75" style="185" customWidth="1"/>
    <col min="2321" max="2321" width="4.25" style="185" customWidth="1"/>
    <col min="2322" max="2322" width="7.25" style="185" customWidth="1"/>
    <col min="2323" max="2560" width="10.375" style="185"/>
    <col min="2561" max="2561" width="3.5" style="185" customWidth="1"/>
    <col min="2562" max="2575" width="9.125" style="185" customWidth="1"/>
    <col min="2576" max="2576" width="8.75" style="185" customWidth="1"/>
    <col min="2577" max="2577" width="4.25" style="185" customWidth="1"/>
    <col min="2578" max="2578" width="7.25" style="185" customWidth="1"/>
    <col min="2579" max="2816" width="10.375" style="185"/>
    <col min="2817" max="2817" width="3.5" style="185" customWidth="1"/>
    <col min="2818" max="2831" width="9.125" style="185" customWidth="1"/>
    <col min="2832" max="2832" width="8.75" style="185" customWidth="1"/>
    <col min="2833" max="2833" width="4.25" style="185" customWidth="1"/>
    <col min="2834" max="2834" width="7.25" style="185" customWidth="1"/>
    <col min="2835" max="3072" width="10.375" style="185"/>
    <col min="3073" max="3073" width="3.5" style="185" customWidth="1"/>
    <col min="3074" max="3087" width="9.125" style="185" customWidth="1"/>
    <col min="3088" max="3088" width="8.75" style="185" customWidth="1"/>
    <col min="3089" max="3089" width="4.25" style="185" customWidth="1"/>
    <col min="3090" max="3090" width="7.25" style="185" customWidth="1"/>
    <col min="3091" max="3328" width="10.375" style="185"/>
    <col min="3329" max="3329" width="3.5" style="185" customWidth="1"/>
    <col min="3330" max="3343" width="9.125" style="185" customWidth="1"/>
    <col min="3344" max="3344" width="8.75" style="185" customWidth="1"/>
    <col min="3345" max="3345" width="4.25" style="185" customWidth="1"/>
    <col min="3346" max="3346" width="7.25" style="185" customWidth="1"/>
    <col min="3347" max="3584" width="10.375" style="185"/>
    <col min="3585" max="3585" width="3.5" style="185" customWidth="1"/>
    <col min="3586" max="3599" width="9.125" style="185" customWidth="1"/>
    <col min="3600" max="3600" width="8.75" style="185" customWidth="1"/>
    <col min="3601" max="3601" width="4.25" style="185" customWidth="1"/>
    <col min="3602" max="3602" width="7.25" style="185" customWidth="1"/>
    <col min="3603" max="3840" width="10.375" style="185"/>
    <col min="3841" max="3841" width="3.5" style="185" customWidth="1"/>
    <col min="3842" max="3855" width="9.125" style="185" customWidth="1"/>
    <col min="3856" max="3856" width="8.75" style="185" customWidth="1"/>
    <col min="3857" max="3857" width="4.25" style="185" customWidth="1"/>
    <col min="3858" max="3858" width="7.25" style="185" customWidth="1"/>
    <col min="3859" max="4096" width="10.375" style="185"/>
    <col min="4097" max="4097" width="3.5" style="185" customWidth="1"/>
    <col min="4098" max="4111" width="9.125" style="185" customWidth="1"/>
    <col min="4112" max="4112" width="8.75" style="185" customWidth="1"/>
    <col min="4113" max="4113" width="4.25" style="185" customWidth="1"/>
    <col min="4114" max="4114" width="7.25" style="185" customWidth="1"/>
    <col min="4115" max="4352" width="10.375" style="185"/>
    <col min="4353" max="4353" width="3.5" style="185" customWidth="1"/>
    <col min="4354" max="4367" width="9.125" style="185" customWidth="1"/>
    <col min="4368" max="4368" width="8.75" style="185" customWidth="1"/>
    <col min="4369" max="4369" width="4.25" style="185" customWidth="1"/>
    <col min="4370" max="4370" width="7.25" style="185" customWidth="1"/>
    <col min="4371" max="4608" width="10.375" style="185"/>
    <col min="4609" max="4609" width="3.5" style="185" customWidth="1"/>
    <col min="4610" max="4623" width="9.125" style="185" customWidth="1"/>
    <col min="4624" max="4624" width="8.75" style="185" customWidth="1"/>
    <col min="4625" max="4625" width="4.25" style="185" customWidth="1"/>
    <col min="4626" max="4626" width="7.25" style="185" customWidth="1"/>
    <col min="4627" max="4864" width="10.375" style="185"/>
    <col min="4865" max="4865" width="3.5" style="185" customWidth="1"/>
    <col min="4866" max="4879" width="9.125" style="185" customWidth="1"/>
    <col min="4880" max="4880" width="8.75" style="185" customWidth="1"/>
    <col min="4881" max="4881" width="4.25" style="185" customWidth="1"/>
    <col min="4882" max="4882" width="7.25" style="185" customWidth="1"/>
    <col min="4883" max="5120" width="10.375" style="185"/>
    <col min="5121" max="5121" width="3.5" style="185" customWidth="1"/>
    <col min="5122" max="5135" width="9.125" style="185" customWidth="1"/>
    <col min="5136" max="5136" width="8.75" style="185" customWidth="1"/>
    <col min="5137" max="5137" width="4.25" style="185" customWidth="1"/>
    <col min="5138" max="5138" width="7.25" style="185" customWidth="1"/>
    <col min="5139" max="5376" width="10.375" style="185"/>
    <col min="5377" max="5377" width="3.5" style="185" customWidth="1"/>
    <col min="5378" max="5391" width="9.125" style="185" customWidth="1"/>
    <col min="5392" max="5392" width="8.75" style="185" customWidth="1"/>
    <col min="5393" max="5393" width="4.25" style="185" customWidth="1"/>
    <col min="5394" max="5394" width="7.25" style="185" customWidth="1"/>
    <col min="5395" max="5632" width="10.375" style="185"/>
    <col min="5633" max="5633" width="3.5" style="185" customWidth="1"/>
    <col min="5634" max="5647" width="9.125" style="185" customWidth="1"/>
    <col min="5648" max="5648" width="8.75" style="185" customWidth="1"/>
    <col min="5649" max="5649" width="4.25" style="185" customWidth="1"/>
    <col min="5650" max="5650" width="7.25" style="185" customWidth="1"/>
    <col min="5651" max="5888" width="10.375" style="185"/>
    <col min="5889" max="5889" width="3.5" style="185" customWidth="1"/>
    <col min="5890" max="5903" width="9.125" style="185" customWidth="1"/>
    <col min="5904" max="5904" width="8.75" style="185" customWidth="1"/>
    <col min="5905" max="5905" width="4.25" style="185" customWidth="1"/>
    <col min="5906" max="5906" width="7.25" style="185" customWidth="1"/>
    <col min="5907" max="6144" width="10.375" style="185"/>
    <col min="6145" max="6145" width="3.5" style="185" customWidth="1"/>
    <col min="6146" max="6159" width="9.125" style="185" customWidth="1"/>
    <col min="6160" max="6160" width="8.75" style="185" customWidth="1"/>
    <col min="6161" max="6161" width="4.25" style="185" customWidth="1"/>
    <col min="6162" max="6162" width="7.25" style="185" customWidth="1"/>
    <col min="6163" max="6400" width="10.375" style="185"/>
    <col min="6401" max="6401" width="3.5" style="185" customWidth="1"/>
    <col min="6402" max="6415" width="9.125" style="185" customWidth="1"/>
    <col min="6416" max="6416" width="8.75" style="185" customWidth="1"/>
    <col min="6417" max="6417" width="4.25" style="185" customWidth="1"/>
    <col min="6418" max="6418" width="7.25" style="185" customWidth="1"/>
    <col min="6419" max="6656" width="10.375" style="185"/>
    <col min="6657" max="6657" width="3.5" style="185" customWidth="1"/>
    <col min="6658" max="6671" width="9.125" style="185" customWidth="1"/>
    <col min="6672" max="6672" width="8.75" style="185" customWidth="1"/>
    <col min="6673" max="6673" width="4.25" style="185" customWidth="1"/>
    <col min="6674" max="6674" width="7.25" style="185" customWidth="1"/>
    <col min="6675" max="6912" width="10.375" style="185"/>
    <col min="6913" max="6913" width="3.5" style="185" customWidth="1"/>
    <col min="6914" max="6927" width="9.125" style="185" customWidth="1"/>
    <col min="6928" max="6928" width="8.75" style="185" customWidth="1"/>
    <col min="6929" max="6929" width="4.25" style="185" customWidth="1"/>
    <col min="6930" max="6930" width="7.25" style="185" customWidth="1"/>
    <col min="6931" max="7168" width="10.375" style="185"/>
    <col min="7169" max="7169" width="3.5" style="185" customWidth="1"/>
    <col min="7170" max="7183" width="9.125" style="185" customWidth="1"/>
    <col min="7184" max="7184" width="8.75" style="185" customWidth="1"/>
    <col min="7185" max="7185" width="4.25" style="185" customWidth="1"/>
    <col min="7186" max="7186" width="7.25" style="185" customWidth="1"/>
    <col min="7187" max="7424" width="10.375" style="185"/>
    <col min="7425" max="7425" width="3.5" style="185" customWidth="1"/>
    <col min="7426" max="7439" width="9.125" style="185" customWidth="1"/>
    <col min="7440" max="7440" width="8.75" style="185" customWidth="1"/>
    <col min="7441" max="7441" width="4.25" style="185" customWidth="1"/>
    <col min="7442" max="7442" width="7.25" style="185" customWidth="1"/>
    <col min="7443" max="7680" width="10.375" style="185"/>
    <col min="7681" max="7681" width="3.5" style="185" customWidth="1"/>
    <col min="7682" max="7695" width="9.125" style="185" customWidth="1"/>
    <col min="7696" max="7696" width="8.75" style="185" customWidth="1"/>
    <col min="7697" max="7697" width="4.25" style="185" customWidth="1"/>
    <col min="7698" max="7698" width="7.25" style="185" customWidth="1"/>
    <col min="7699" max="7936" width="10.375" style="185"/>
    <col min="7937" max="7937" width="3.5" style="185" customWidth="1"/>
    <col min="7938" max="7951" width="9.125" style="185" customWidth="1"/>
    <col min="7952" max="7952" width="8.75" style="185" customWidth="1"/>
    <col min="7953" max="7953" width="4.25" style="185" customWidth="1"/>
    <col min="7954" max="7954" width="7.25" style="185" customWidth="1"/>
    <col min="7955" max="8192" width="10.375" style="185"/>
    <col min="8193" max="8193" width="3.5" style="185" customWidth="1"/>
    <col min="8194" max="8207" width="9.125" style="185" customWidth="1"/>
    <col min="8208" max="8208" width="8.75" style="185" customWidth="1"/>
    <col min="8209" max="8209" width="4.25" style="185" customWidth="1"/>
    <col min="8210" max="8210" width="7.25" style="185" customWidth="1"/>
    <col min="8211" max="8448" width="10.375" style="185"/>
    <col min="8449" max="8449" width="3.5" style="185" customWidth="1"/>
    <col min="8450" max="8463" width="9.125" style="185" customWidth="1"/>
    <col min="8464" max="8464" width="8.75" style="185" customWidth="1"/>
    <col min="8465" max="8465" width="4.25" style="185" customWidth="1"/>
    <col min="8466" max="8466" width="7.25" style="185" customWidth="1"/>
    <col min="8467" max="8704" width="10.375" style="185"/>
    <col min="8705" max="8705" width="3.5" style="185" customWidth="1"/>
    <col min="8706" max="8719" width="9.125" style="185" customWidth="1"/>
    <col min="8720" max="8720" width="8.75" style="185" customWidth="1"/>
    <col min="8721" max="8721" width="4.25" style="185" customWidth="1"/>
    <col min="8722" max="8722" width="7.25" style="185" customWidth="1"/>
    <col min="8723" max="8960" width="10.375" style="185"/>
    <col min="8961" max="8961" width="3.5" style="185" customWidth="1"/>
    <col min="8962" max="8975" width="9.125" style="185" customWidth="1"/>
    <col min="8976" max="8976" width="8.75" style="185" customWidth="1"/>
    <col min="8977" max="8977" width="4.25" style="185" customWidth="1"/>
    <col min="8978" max="8978" width="7.25" style="185" customWidth="1"/>
    <col min="8979" max="9216" width="10.375" style="185"/>
    <col min="9217" max="9217" width="3.5" style="185" customWidth="1"/>
    <col min="9218" max="9231" width="9.125" style="185" customWidth="1"/>
    <col min="9232" max="9232" width="8.75" style="185" customWidth="1"/>
    <col min="9233" max="9233" width="4.25" style="185" customWidth="1"/>
    <col min="9234" max="9234" width="7.25" style="185" customWidth="1"/>
    <col min="9235" max="9472" width="10.375" style="185"/>
    <col min="9473" max="9473" width="3.5" style="185" customWidth="1"/>
    <col min="9474" max="9487" width="9.125" style="185" customWidth="1"/>
    <col min="9488" max="9488" width="8.75" style="185" customWidth="1"/>
    <col min="9489" max="9489" width="4.25" style="185" customWidth="1"/>
    <col min="9490" max="9490" width="7.25" style="185" customWidth="1"/>
    <col min="9491" max="9728" width="10.375" style="185"/>
    <col min="9729" max="9729" width="3.5" style="185" customWidth="1"/>
    <col min="9730" max="9743" width="9.125" style="185" customWidth="1"/>
    <col min="9744" max="9744" width="8.75" style="185" customWidth="1"/>
    <col min="9745" max="9745" width="4.25" style="185" customWidth="1"/>
    <col min="9746" max="9746" width="7.25" style="185" customWidth="1"/>
    <col min="9747" max="9984" width="10.375" style="185"/>
    <col min="9985" max="9985" width="3.5" style="185" customWidth="1"/>
    <col min="9986" max="9999" width="9.125" style="185" customWidth="1"/>
    <col min="10000" max="10000" width="8.75" style="185" customWidth="1"/>
    <col min="10001" max="10001" width="4.25" style="185" customWidth="1"/>
    <col min="10002" max="10002" width="7.25" style="185" customWidth="1"/>
    <col min="10003" max="10240" width="10.375" style="185"/>
    <col min="10241" max="10241" width="3.5" style="185" customWidth="1"/>
    <col min="10242" max="10255" width="9.125" style="185" customWidth="1"/>
    <col min="10256" max="10256" width="8.75" style="185" customWidth="1"/>
    <col min="10257" max="10257" width="4.25" style="185" customWidth="1"/>
    <col min="10258" max="10258" width="7.25" style="185" customWidth="1"/>
    <col min="10259" max="10496" width="10.375" style="185"/>
    <col min="10497" max="10497" width="3.5" style="185" customWidth="1"/>
    <col min="10498" max="10511" width="9.125" style="185" customWidth="1"/>
    <col min="10512" max="10512" width="8.75" style="185" customWidth="1"/>
    <col min="10513" max="10513" width="4.25" style="185" customWidth="1"/>
    <col min="10514" max="10514" width="7.25" style="185" customWidth="1"/>
    <col min="10515" max="10752" width="10.375" style="185"/>
    <col min="10753" max="10753" width="3.5" style="185" customWidth="1"/>
    <col min="10754" max="10767" width="9.125" style="185" customWidth="1"/>
    <col min="10768" max="10768" width="8.75" style="185" customWidth="1"/>
    <col min="10769" max="10769" width="4.25" style="185" customWidth="1"/>
    <col min="10770" max="10770" width="7.25" style="185" customWidth="1"/>
    <col min="10771" max="11008" width="10.375" style="185"/>
    <col min="11009" max="11009" width="3.5" style="185" customWidth="1"/>
    <col min="11010" max="11023" width="9.125" style="185" customWidth="1"/>
    <col min="11024" max="11024" width="8.75" style="185" customWidth="1"/>
    <col min="11025" max="11025" width="4.25" style="185" customWidth="1"/>
    <col min="11026" max="11026" width="7.25" style="185" customWidth="1"/>
    <col min="11027" max="11264" width="10.375" style="185"/>
    <col min="11265" max="11265" width="3.5" style="185" customWidth="1"/>
    <col min="11266" max="11279" width="9.125" style="185" customWidth="1"/>
    <col min="11280" max="11280" width="8.75" style="185" customWidth="1"/>
    <col min="11281" max="11281" width="4.25" style="185" customWidth="1"/>
    <col min="11282" max="11282" width="7.25" style="185" customWidth="1"/>
    <col min="11283" max="11520" width="10.375" style="185"/>
    <col min="11521" max="11521" width="3.5" style="185" customWidth="1"/>
    <col min="11522" max="11535" width="9.125" style="185" customWidth="1"/>
    <col min="11536" max="11536" width="8.75" style="185" customWidth="1"/>
    <col min="11537" max="11537" width="4.25" style="185" customWidth="1"/>
    <col min="11538" max="11538" width="7.25" style="185" customWidth="1"/>
    <col min="11539" max="11776" width="10.375" style="185"/>
    <col min="11777" max="11777" width="3.5" style="185" customWidth="1"/>
    <col min="11778" max="11791" width="9.125" style="185" customWidth="1"/>
    <col min="11792" max="11792" width="8.75" style="185" customWidth="1"/>
    <col min="11793" max="11793" width="4.25" style="185" customWidth="1"/>
    <col min="11794" max="11794" width="7.25" style="185" customWidth="1"/>
    <col min="11795" max="12032" width="10.375" style="185"/>
    <col min="12033" max="12033" width="3.5" style="185" customWidth="1"/>
    <col min="12034" max="12047" width="9.125" style="185" customWidth="1"/>
    <col min="12048" max="12048" width="8.75" style="185" customWidth="1"/>
    <col min="12049" max="12049" width="4.25" style="185" customWidth="1"/>
    <col min="12050" max="12050" width="7.25" style="185" customWidth="1"/>
    <col min="12051" max="12288" width="10.375" style="185"/>
    <col min="12289" max="12289" width="3.5" style="185" customWidth="1"/>
    <col min="12290" max="12303" width="9.125" style="185" customWidth="1"/>
    <col min="12304" max="12304" width="8.75" style="185" customWidth="1"/>
    <col min="12305" max="12305" width="4.25" style="185" customWidth="1"/>
    <col min="12306" max="12306" width="7.25" style="185" customWidth="1"/>
    <col min="12307" max="12544" width="10.375" style="185"/>
    <col min="12545" max="12545" width="3.5" style="185" customWidth="1"/>
    <col min="12546" max="12559" width="9.125" style="185" customWidth="1"/>
    <col min="12560" max="12560" width="8.75" style="185" customWidth="1"/>
    <col min="12561" max="12561" width="4.25" style="185" customWidth="1"/>
    <col min="12562" max="12562" width="7.25" style="185" customWidth="1"/>
    <col min="12563" max="12800" width="10.375" style="185"/>
    <col min="12801" max="12801" width="3.5" style="185" customWidth="1"/>
    <col min="12802" max="12815" width="9.125" style="185" customWidth="1"/>
    <col min="12816" max="12816" width="8.75" style="185" customWidth="1"/>
    <col min="12817" max="12817" width="4.25" style="185" customWidth="1"/>
    <col min="12818" max="12818" width="7.25" style="185" customWidth="1"/>
    <col min="12819" max="13056" width="10.375" style="185"/>
    <col min="13057" max="13057" width="3.5" style="185" customWidth="1"/>
    <col min="13058" max="13071" width="9.125" style="185" customWidth="1"/>
    <col min="13072" max="13072" width="8.75" style="185" customWidth="1"/>
    <col min="13073" max="13073" width="4.25" style="185" customWidth="1"/>
    <col min="13074" max="13074" width="7.25" style="185" customWidth="1"/>
    <col min="13075" max="13312" width="10.375" style="185"/>
    <col min="13313" max="13313" width="3.5" style="185" customWidth="1"/>
    <col min="13314" max="13327" width="9.125" style="185" customWidth="1"/>
    <col min="13328" max="13328" width="8.75" style="185" customWidth="1"/>
    <col min="13329" max="13329" width="4.25" style="185" customWidth="1"/>
    <col min="13330" max="13330" width="7.25" style="185" customWidth="1"/>
    <col min="13331" max="13568" width="10.375" style="185"/>
    <col min="13569" max="13569" width="3.5" style="185" customWidth="1"/>
    <col min="13570" max="13583" width="9.125" style="185" customWidth="1"/>
    <col min="13584" max="13584" width="8.75" style="185" customWidth="1"/>
    <col min="13585" max="13585" width="4.25" style="185" customWidth="1"/>
    <col min="13586" max="13586" width="7.25" style="185" customWidth="1"/>
    <col min="13587" max="13824" width="10.375" style="185"/>
    <col min="13825" max="13825" width="3.5" style="185" customWidth="1"/>
    <col min="13826" max="13839" width="9.125" style="185" customWidth="1"/>
    <col min="13840" max="13840" width="8.75" style="185" customWidth="1"/>
    <col min="13841" max="13841" width="4.25" style="185" customWidth="1"/>
    <col min="13842" max="13842" width="7.25" style="185" customWidth="1"/>
    <col min="13843" max="14080" width="10.375" style="185"/>
    <col min="14081" max="14081" width="3.5" style="185" customWidth="1"/>
    <col min="14082" max="14095" width="9.125" style="185" customWidth="1"/>
    <col min="14096" max="14096" width="8.75" style="185" customWidth="1"/>
    <col min="14097" max="14097" width="4.25" style="185" customWidth="1"/>
    <col min="14098" max="14098" width="7.25" style="185" customWidth="1"/>
    <col min="14099" max="14336" width="10.375" style="185"/>
    <col min="14337" max="14337" width="3.5" style="185" customWidth="1"/>
    <col min="14338" max="14351" width="9.125" style="185" customWidth="1"/>
    <col min="14352" max="14352" width="8.75" style="185" customWidth="1"/>
    <col min="14353" max="14353" width="4.25" style="185" customWidth="1"/>
    <col min="14354" max="14354" width="7.25" style="185" customWidth="1"/>
    <col min="14355" max="14592" width="10.375" style="185"/>
    <col min="14593" max="14593" width="3.5" style="185" customWidth="1"/>
    <col min="14594" max="14607" width="9.125" style="185" customWidth="1"/>
    <col min="14608" max="14608" width="8.75" style="185" customWidth="1"/>
    <col min="14609" max="14609" width="4.25" style="185" customWidth="1"/>
    <col min="14610" max="14610" width="7.25" style="185" customWidth="1"/>
    <col min="14611" max="14848" width="10.375" style="185"/>
    <col min="14849" max="14849" width="3.5" style="185" customWidth="1"/>
    <col min="14850" max="14863" width="9.125" style="185" customWidth="1"/>
    <col min="14864" max="14864" width="8.75" style="185" customWidth="1"/>
    <col min="14865" max="14865" width="4.25" style="185" customWidth="1"/>
    <col min="14866" max="14866" width="7.25" style="185" customWidth="1"/>
    <col min="14867" max="15104" width="10.375" style="185"/>
    <col min="15105" max="15105" width="3.5" style="185" customWidth="1"/>
    <col min="15106" max="15119" width="9.125" style="185" customWidth="1"/>
    <col min="15120" max="15120" width="8.75" style="185" customWidth="1"/>
    <col min="15121" max="15121" width="4.25" style="185" customWidth="1"/>
    <col min="15122" max="15122" width="7.25" style="185" customWidth="1"/>
    <col min="15123" max="15360" width="10.375" style="185"/>
    <col min="15361" max="15361" width="3.5" style="185" customWidth="1"/>
    <col min="15362" max="15375" width="9.125" style="185" customWidth="1"/>
    <col min="15376" max="15376" width="8.75" style="185" customWidth="1"/>
    <col min="15377" max="15377" width="4.25" style="185" customWidth="1"/>
    <col min="15378" max="15378" width="7.25" style="185" customWidth="1"/>
    <col min="15379" max="15616" width="10.375" style="185"/>
    <col min="15617" max="15617" width="3.5" style="185" customWidth="1"/>
    <col min="15618" max="15631" width="9.125" style="185" customWidth="1"/>
    <col min="15632" max="15632" width="8.75" style="185" customWidth="1"/>
    <col min="15633" max="15633" width="4.25" style="185" customWidth="1"/>
    <col min="15634" max="15634" width="7.25" style="185" customWidth="1"/>
    <col min="15635" max="15872" width="10.375" style="185"/>
    <col min="15873" max="15873" width="3.5" style="185" customWidth="1"/>
    <col min="15874" max="15887" width="9.125" style="185" customWidth="1"/>
    <col min="15888" max="15888" width="8.75" style="185" customWidth="1"/>
    <col min="15889" max="15889" width="4.25" style="185" customWidth="1"/>
    <col min="15890" max="15890" width="7.25" style="185" customWidth="1"/>
    <col min="15891" max="16128" width="10.375" style="185"/>
    <col min="16129" max="16129" width="3.5" style="185" customWidth="1"/>
    <col min="16130" max="16143" width="9.125" style="185" customWidth="1"/>
    <col min="16144" max="16144" width="8.75" style="185" customWidth="1"/>
    <col min="16145" max="16145" width="4.25" style="185" customWidth="1"/>
    <col min="16146" max="16146" width="7.25" style="185" customWidth="1"/>
    <col min="16147" max="16384" width="10.375" style="185"/>
  </cols>
  <sheetData>
    <row r="1" spans="2:16" s="100" customFormat="1" ht="18" customHeight="1">
      <c r="B1" s="99" t="s">
        <v>424</v>
      </c>
      <c r="C1" s="451"/>
      <c r="D1" s="451"/>
      <c r="E1" s="451"/>
      <c r="F1" s="451"/>
      <c r="G1" s="451"/>
      <c r="H1" s="451"/>
      <c r="I1" s="451"/>
      <c r="J1" s="451"/>
      <c r="K1" s="451"/>
      <c r="L1" s="451"/>
      <c r="M1" s="451"/>
      <c r="N1" s="451"/>
      <c r="P1" s="451"/>
    </row>
    <row r="2" spans="2:16" s="100" customFormat="1" ht="16.5" customHeight="1" thickBot="1">
      <c r="B2" s="452"/>
      <c r="C2" s="392"/>
      <c r="D2" s="392"/>
      <c r="E2" s="392"/>
      <c r="F2" s="392"/>
      <c r="G2" s="392"/>
      <c r="H2" s="392"/>
      <c r="I2" s="392"/>
      <c r="J2" s="392"/>
      <c r="K2" s="392"/>
      <c r="L2" s="392"/>
      <c r="M2" s="392"/>
      <c r="N2" s="453" t="s">
        <v>276</v>
      </c>
      <c r="O2" s="298"/>
      <c r="P2" s="298"/>
    </row>
    <row r="3" spans="2:16" s="100" customFormat="1" ht="30" customHeight="1">
      <c r="B3" s="454" t="s">
        <v>425</v>
      </c>
      <c r="C3" s="455" t="s">
        <v>19</v>
      </c>
      <c r="D3" s="456" t="s">
        <v>426</v>
      </c>
      <c r="E3" s="457" t="s">
        <v>427</v>
      </c>
      <c r="F3" s="457" t="s">
        <v>428</v>
      </c>
      <c r="G3" s="458" t="s">
        <v>429</v>
      </c>
      <c r="H3" s="459" t="s">
        <v>430</v>
      </c>
      <c r="I3" s="460" t="s">
        <v>431</v>
      </c>
      <c r="J3" s="459" t="s">
        <v>432</v>
      </c>
      <c r="K3" s="461" t="s">
        <v>433</v>
      </c>
      <c r="L3" s="462" t="s">
        <v>434</v>
      </c>
      <c r="M3" s="463" t="s">
        <v>435</v>
      </c>
      <c r="N3" s="463" t="s">
        <v>436</v>
      </c>
      <c r="O3" s="128"/>
      <c r="P3" s="128"/>
    </row>
    <row r="4" spans="2:16" s="100" customFormat="1" ht="21.75" customHeight="1">
      <c r="B4" s="464" t="s">
        <v>437</v>
      </c>
      <c r="C4" s="465">
        <v>243628</v>
      </c>
      <c r="D4" s="466">
        <v>71316</v>
      </c>
      <c r="E4" s="466">
        <v>24843</v>
      </c>
      <c r="F4" s="466">
        <v>11108</v>
      </c>
      <c r="G4" s="467">
        <v>47809</v>
      </c>
      <c r="H4" s="467">
        <v>36245</v>
      </c>
      <c r="I4" s="467">
        <v>7103</v>
      </c>
      <c r="J4" s="467">
        <v>1266</v>
      </c>
      <c r="K4" s="467">
        <v>13179</v>
      </c>
      <c r="L4" s="467">
        <v>14413</v>
      </c>
      <c r="M4" s="467">
        <v>15470</v>
      </c>
      <c r="N4" s="467">
        <v>876</v>
      </c>
    </row>
    <row r="5" spans="2:16" s="100" customFormat="1" ht="21.75" customHeight="1">
      <c r="B5" s="464">
        <v>23</v>
      </c>
      <c r="C5" s="465">
        <v>250011</v>
      </c>
      <c r="D5" s="466">
        <v>69012</v>
      </c>
      <c r="E5" s="466">
        <v>22923</v>
      </c>
      <c r="F5" s="466">
        <v>13131</v>
      </c>
      <c r="G5" s="466">
        <v>46753</v>
      </c>
      <c r="H5" s="466">
        <v>36943</v>
      </c>
      <c r="I5" s="466">
        <v>6520</v>
      </c>
      <c r="J5" s="467">
        <v>2257</v>
      </c>
      <c r="K5" s="467">
        <v>14769</v>
      </c>
      <c r="L5" s="467">
        <v>17989</v>
      </c>
      <c r="M5" s="467">
        <v>16345</v>
      </c>
      <c r="N5" s="467">
        <v>3369</v>
      </c>
    </row>
    <row r="6" spans="2:16" s="100" customFormat="1" ht="21.75" customHeight="1">
      <c r="B6" s="464">
        <v>24</v>
      </c>
      <c r="C6" s="468">
        <f>SUM(D6:N6)</f>
        <v>244901</v>
      </c>
      <c r="D6" s="469">
        <v>70138</v>
      </c>
      <c r="E6" s="469">
        <v>22354</v>
      </c>
      <c r="F6" s="469">
        <v>14397</v>
      </c>
      <c r="G6" s="469">
        <v>47296</v>
      </c>
      <c r="H6" s="469">
        <v>35671</v>
      </c>
      <c r="I6" s="469">
        <v>5894</v>
      </c>
      <c r="J6" s="470">
        <v>1983</v>
      </c>
      <c r="K6" s="470">
        <v>16302</v>
      </c>
      <c r="L6" s="470">
        <v>13624</v>
      </c>
      <c r="M6" s="470">
        <v>16437</v>
      </c>
      <c r="N6" s="470">
        <v>805</v>
      </c>
    </row>
    <row r="7" spans="2:16" s="100" customFormat="1" ht="21.75" customHeight="1">
      <c r="B7" s="464">
        <v>25</v>
      </c>
      <c r="C7" s="465">
        <v>249433</v>
      </c>
      <c r="D7" s="466">
        <v>68031</v>
      </c>
      <c r="E7" s="466">
        <v>21313</v>
      </c>
      <c r="F7" s="466">
        <v>15335</v>
      </c>
      <c r="G7" s="466">
        <v>51454</v>
      </c>
      <c r="H7" s="466">
        <v>37584</v>
      </c>
      <c r="I7" s="466">
        <v>5734</v>
      </c>
      <c r="J7" s="467">
        <v>2231</v>
      </c>
      <c r="K7" s="467">
        <v>16210</v>
      </c>
      <c r="L7" s="467">
        <v>11185</v>
      </c>
      <c r="M7" s="467">
        <v>19414</v>
      </c>
      <c r="N7" s="467">
        <v>942</v>
      </c>
    </row>
    <row r="8" spans="2:16" s="100" customFormat="1" ht="21.75" customHeight="1">
      <c r="B8" s="464">
        <v>26</v>
      </c>
      <c r="C8" s="465">
        <v>264084</v>
      </c>
      <c r="D8" s="466">
        <v>72318</v>
      </c>
      <c r="E8" s="466">
        <v>23507</v>
      </c>
      <c r="F8" s="466">
        <v>12541</v>
      </c>
      <c r="G8" s="466">
        <v>52639</v>
      </c>
      <c r="H8" s="466">
        <v>42157</v>
      </c>
      <c r="I8" s="466">
        <v>5225</v>
      </c>
      <c r="J8" s="467">
        <v>3925</v>
      </c>
      <c r="K8" s="467">
        <v>16258</v>
      </c>
      <c r="L8" s="467">
        <v>14357</v>
      </c>
      <c r="M8" s="467">
        <v>20488</v>
      </c>
      <c r="N8" s="467">
        <v>669</v>
      </c>
    </row>
    <row r="9" spans="2:16" s="100" customFormat="1" ht="21.75" customHeight="1" thickBot="1">
      <c r="B9" s="471">
        <v>27</v>
      </c>
      <c r="C9" s="472">
        <v>280703</v>
      </c>
      <c r="D9" s="473">
        <v>82891</v>
      </c>
      <c r="E9" s="473">
        <v>22641</v>
      </c>
      <c r="F9" s="473">
        <v>13689</v>
      </c>
      <c r="G9" s="473">
        <v>54533</v>
      </c>
      <c r="H9" s="473">
        <v>44844</v>
      </c>
      <c r="I9" s="473">
        <v>5773</v>
      </c>
      <c r="J9" s="474">
        <v>4497</v>
      </c>
      <c r="K9" s="474">
        <v>16026</v>
      </c>
      <c r="L9" s="474">
        <v>14708</v>
      </c>
      <c r="M9" s="474">
        <v>20217</v>
      </c>
      <c r="N9" s="474">
        <v>884</v>
      </c>
    </row>
    <row r="10" spans="2:16" s="100" customFormat="1" ht="18" customHeight="1">
      <c r="B10" s="384" t="s">
        <v>340</v>
      </c>
    </row>
    <row r="11" spans="2:16" s="128" customFormat="1" ht="18.75" customHeight="1">
      <c r="O11" s="475"/>
      <c r="P11" s="475"/>
    </row>
    <row r="12" spans="2:16" s="128" customFormat="1" ht="19.5" customHeight="1">
      <c r="O12" s="475"/>
      <c r="P12" s="475"/>
    </row>
    <row r="13" spans="2:16" s="128" customFormat="1" ht="16.5" customHeight="1">
      <c r="B13" s="430" t="s">
        <v>438</v>
      </c>
      <c r="C13" s="185"/>
      <c r="D13" s="185"/>
      <c r="E13" s="185"/>
      <c r="F13" s="185"/>
      <c r="G13" s="185"/>
      <c r="H13" s="185"/>
      <c r="I13" s="185"/>
      <c r="J13" s="185"/>
      <c r="K13" s="476"/>
      <c r="L13" s="185"/>
      <c r="M13" s="185"/>
      <c r="N13" s="185"/>
      <c r="O13" s="195" t="s">
        <v>439</v>
      </c>
    </row>
    <row r="14" spans="2:16" s="128" customFormat="1" ht="16.5" customHeight="1" thickBot="1">
      <c r="B14" s="477"/>
      <c r="C14" s="478"/>
      <c r="D14" s="478"/>
      <c r="E14" s="478"/>
      <c r="F14" s="478"/>
      <c r="G14" s="478"/>
      <c r="H14" s="478"/>
      <c r="I14" s="478"/>
      <c r="J14" s="478"/>
      <c r="K14" s="479"/>
      <c r="L14" s="478"/>
      <c r="M14" s="478"/>
      <c r="N14" s="478"/>
      <c r="O14" s="478"/>
      <c r="P14" s="138"/>
    </row>
    <row r="15" spans="2:16" s="128" customFormat="1" ht="34.5" customHeight="1">
      <c r="B15" s="480"/>
      <c r="C15" s="481" t="s">
        <v>440</v>
      </c>
      <c r="D15" s="994" t="s">
        <v>441</v>
      </c>
      <c r="E15" s="995"/>
      <c r="F15" s="996" t="s">
        <v>442</v>
      </c>
      <c r="G15" s="997"/>
      <c r="H15" s="996" t="s">
        <v>443</v>
      </c>
      <c r="I15" s="997"/>
      <c r="J15" s="998" t="s">
        <v>444</v>
      </c>
      <c r="K15" s="997"/>
      <c r="L15" s="999" t="s">
        <v>445</v>
      </c>
      <c r="M15" s="1000"/>
      <c r="N15" s="995" t="s">
        <v>325</v>
      </c>
      <c r="O15" s="1001"/>
      <c r="P15" s="413"/>
    </row>
    <row r="16" spans="2:16" s="128" customFormat="1" ht="22.5" customHeight="1">
      <c r="B16" s="482" t="s">
        <v>446</v>
      </c>
      <c r="C16" s="483"/>
      <c r="D16" s="484" t="s">
        <v>447</v>
      </c>
      <c r="E16" s="485" t="s">
        <v>448</v>
      </c>
      <c r="F16" s="485" t="s">
        <v>447</v>
      </c>
      <c r="G16" s="485" t="s">
        <v>448</v>
      </c>
      <c r="H16" s="485" t="s">
        <v>447</v>
      </c>
      <c r="I16" s="485" t="s">
        <v>448</v>
      </c>
      <c r="J16" s="485" t="s">
        <v>447</v>
      </c>
      <c r="K16" s="485" t="s">
        <v>448</v>
      </c>
      <c r="L16" s="485" t="s">
        <v>447</v>
      </c>
      <c r="M16" s="485" t="s">
        <v>448</v>
      </c>
      <c r="N16" s="485" t="s">
        <v>447</v>
      </c>
      <c r="O16" s="486" t="s">
        <v>448</v>
      </c>
      <c r="P16" s="413"/>
    </row>
    <row r="17" spans="2:16" s="128" customFormat="1" ht="22.5" customHeight="1">
      <c r="B17" s="990" t="s">
        <v>449</v>
      </c>
      <c r="C17" s="991"/>
      <c r="D17" s="489">
        <v>26</v>
      </c>
      <c r="E17" s="489">
        <v>1837</v>
      </c>
      <c r="F17" s="489">
        <v>227</v>
      </c>
      <c r="G17" s="489">
        <v>26945</v>
      </c>
      <c r="H17" s="489">
        <v>1695</v>
      </c>
      <c r="I17" s="489">
        <v>9188</v>
      </c>
      <c r="J17" s="490" t="s">
        <v>173</v>
      </c>
      <c r="K17" s="489">
        <v>41924</v>
      </c>
      <c r="L17" s="491">
        <v>97</v>
      </c>
      <c r="M17" s="492">
        <v>1088</v>
      </c>
      <c r="N17" s="493">
        <f t="shared" ref="N17:N22" si="0">D17+F17+H17+L17</f>
        <v>2045</v>
      </c>
      <c r="O17" s="493">
        <f t="shared" ref="O17:O22" si="1">E17+G17+I17+K17+M17</f>
        <v>80982</v>
      </c>
      <c r="P17" s="494"/>
    </row>
    <row r="18" spans="2:16" s="128" customFormat="1" ht="22.5" customHeight="1">
      <c r="B18" s="990">
        <v>10</v>
      </c>
      <c r="C18" s="991"/>
      <c r="D18" s="489">
        <v>54</v>
      </c>
      <c r="E18" s="489">
        <v>1628</v>
      </c>
      <c r="F18" s="489">
        <v>274</v>
      </c>
      <c r="G18" s="489">
        <v>13882</v>
      </c>
      <c r="H18" s="489">
        <v>1549</v>
      </c>
      <c r="I18" s="489">
        <v>7635</v>
      </c>
      <c r="J18" s="490" t="s">
        <v>173</v>
      </c>
      <c r="K18" s="489">
        <v>30722</v>
      </c>
      <c r="L18" s="491">
        <v>64</v>
      </c>
      <c r="M18" s="495">
        <v>1033</v>
      </c>
      <c r="N18" s="493">
        <f t="shared" si="0"/>
        <v>1941</v>
      </c>
      <c r="O18" s="493">
        <f t="shared" si="1"/>
        <v>54900</v>
      </c>
      <c r="P18" s="413"/>
    </row>
    <row r="19" spans="2:16" s="128" customFormat="1" ht="22.5" customHeight="1">
      <c r="B19" s="990">
        <v>15</v>
      </c>
      <c r="C19" s="991"/>
      <c r="D19" s="489">
        <v>131</v>
      </c>
      <c r="E19" s="489">
        <v>2722</v>
      </c>
      <c r="F19" s="489">
        <v>278</v>
      </c>
      <c r="G19" s="489">
        <v>27587</v>
      </c>
      <c r="H19" s="489">
        <v>1784</v>
      </c>
      <c r="I19" s="489">
        <v>8516</v>
      </c>
      <c r="J19" s="490" t="s">
        <v>173</v>
      </c>
      <c r="K19" s="489">
        <v>19866</v>
      </c>
      <c r="L19" s="491">
        <v>63</v>
      </c>
      <c r="M19" s="495">
        <v>1557</v>
      </c>
      <c r="N19" s="493">
        <f t="shared" si="0"/>
        <v>2256</v>
      </c>
      <c r="O19" s="493">
        <f t="shared" si="1"/>
        <v>60248</v>
      </c>
      <c r="P19" s="413"/>
    </row>
    <row r="20" spans="2:16" s="128" customFormat="1" ht="22.5" customHeight="1">
      <c r="B20" s="990">
        <v>20</v>
      </c>
      <c r="C20" s="991"/>
      <c r="D20" s="489">
        <v>91</v>
      </c>
      <c r="E20" s="489">
        <v>2015</v>
      </c>
      <c r="F20" s="489">
        <v>149</v>
      </c>
      <c r="G20" s="489">
        <v>7290</v>
      </c>
      <c r="H20" s="489">
        <v>1064</v>
      </c>
      <c r="I20" s="489">
        <v>4902</v>
      </c>
      <c r="J20" s="490" t="s">
        <v>173</v>
      </c>
      <c r="K20" s="489">
        <v>17527</v>
      </c>
      <c r="L20" s="491">
        <v>128</v>
      </c>
      <c r="M20" s="495">
        <v>1576</v>
      </c>
      <c r="N20" s="493">
        <f t="shared" si="0"/>
        <v>1432</v>
      </c>
      <c r="O20" s="493">
        <f t="shared" si="1"/>
        <v>33310</v>
      </c>
      <c r="P20" s="413"/>
    </row>
    <row r="21" spans="2:16" s="128" customFormat="1" ht="22.5" customHeight="1">
      <c r="B21" s="990">
        <v>22</v>
      </c>
      <c r="C21" s="991"/>
      <c r="D21" s="491">
        <v>76</v>
      </c>
      <c r="E21" s="491">
        <v>1751</v>
      </c>
      <c r="F21" s="491">
        <v>186</v>
      </c>
      <c r="G21" s="491">
        <v>9538</v>
      </c>
      <c r="H21" s="491">
        <v>1054</v>
      </c>
      <c r="I21" s="491">
        <v>5252</v>
      </c>
      <c r="J21" s="490" t="s">
        <v>173</v>
      </c>
      <c r="K21" s="491">
        <v>14333</v>
      </c>
      <c r="L21" s="491">
        <v>153</v>
      </c>
      <c r="M21" s="495">
        <v>1778</v>
      </c>
      <c r="N21" s="493">
        <f t="shared" si="0"/>
        <v>1469</v>
      </c>
      <c r="O21" s="493">
        <f t="shared" si="1"/>
        <v>32652</v>
      </c>
      <c r="P21" s="413"/>
    </row>
    <row r="22" spans="2:16" s="128" customFormat="1" ht="22.5" customHeight="1">
      <c r="B22" s="990">
        <v>23</v>
      </c>
      <c r="C22" s="991"/>
      <c r="D22" s="493">
        <v>78</v>
      </c>
      <c r="E22" s="493">
        <v>1751</v>
      </c>
      <c r="F22" s="493">
        <v>215</v>
      </c>
      <c r="G22" s="493">
        <v>6679</v>
      </c>
      <c r="H22" s="493">
        <v>1018</v>
      </c>
      <c r="I22" s="493">
        <v>4667</v>
      </c>
      <c r="J22" s="489" t="s">
        <v>93</v>
      </c>
      <c r="K22" s="493">
        <v>14682</v>
      </c>
      <c r="L22" s="493">
        <v>130</v>
      </c>
      <c r="M22" s="496">
        <v>1672</v>
      </c>
      <c r="N22" s="493">
        <f t="shared" si="0"/>
        <v>1441</v>
      </c>
      <c r="O22" s="493">
        <f t="shared" si="1"/>
        <v>29451</v>
      </c>
      <c r="P22" s="413"/>
    </row>
    <row r="23" spans="2:16" s="128" customFormat="1" ht="22.5" customHeight="1">
      <c r="B23" s="990">
        <v>24</v>
      </c>
      <c r="C23" s="991"/>
      <c r="D23" s="497">
        <v>93</v>
      </c>
      <c r="E23" s="497">
        <v>2199</v>
      </c>
      <c r="F23" s="497">
        <v>244</v>
      </c>
      <c r="G23" s="497">
        <v>9599</v>
      </c>
      <c r="H23" s="497">
        <v>1308</v>
      </c>
      <c r="I23" s="497">
        <v>5633</v>
      </c>
      <c r="J23" s="498" t="s">
        <v>450</v>
      </c>
      <c r="K23" s="497">
        <v>15697</v>
      </c>
      <c r="L23" s="497">
        <v>134</v>
      </c>
      <c r="M23" s="499">
        <v>1442</v>
      </c>
      <c r="N23" s="493">
        <f>D23+F23+H23+L23</f>
        <v>1779</v>
      </c>
      <c r="O23" s="493">
        <f>E23+G23+I23+K23+M23</f>
        <v>34570</v>
      </c>
      <c r="P23" s="413"/>
    </row>
    <row r="24" spans="2:16" s="128" customFormat="1" ht="22.5" customHeight="1">
      <c r="B24" s="990">
        <v>25</v>
      </c>
      <c r="C24" s="991"/>
      <c r="D24" s="493">
        <v>94</v>
      </c>
      <c r="E24" s="493">
        <v>2500</v>
      </c>
      <c r="F24" s="493">
        <v>193</v>
      </c>
      <c r="G24" s="493">
        <v>7715</v>
      </c>
      <c r="H24" s="493">
        <v>1317</v>
      </c>
      <c r="I24" s="493">
        <v>5671</v>
      </c>
      <c r="J24" s="489" t="s">
        <v>450</v>
      </c>
      <c r="K24" s="493">
        <v>17117</v>
      </c>
      <c r="L24" s="493">
        <v>130</v>
      </c>
      <c r="M24" s="496">
        <v>1383</v>
      </c>
      <c r="N24" s="493">
        <f>D24+F24+H24+L24</f>
        <v>1734</v>
      </c>
      <c r="O24" s="493">
        <f>E24+G24+I24+K24+M24</f>
        <v>34386</v>
      </c>
      <c r="P24" s="413"/>
    </row>
    <row r="25" spans="2:16" s="128" customFormat="1" ht="22.5" customHeight="1">
      <c r="B25" s="990">
        <v>26</v>
      </c>
      <c r="C25" s="991"/>
      <c r="D25" s="493">
        <v>109</v>
      </c>
      <c r="E25" s="493">
        <v>2656</v>
      </c>
      <c r="F25" s="493">
        <v>226</v>
      </c>
      <c r="G25" s="493">
        <v>8129</v>
      </c>
      <c r="H25" s="493">
        <v>1233</v>
      </c>
      <c r="I25" s="493">
        <v>4951</v>
      </c>
      <c r="J25" s="489" t="s">
        <v>450</v>
      </c>
      <c r="K25" s="493">
        <v>13195</v>
      </c>
      <c r="L25" s="493">
        <v>101</v>
      </c>
      <c r="M25" s="496">
        <v>1181</v>
      </c>
      <c r="N25" s="493">
        <f>D25+F25+H25+L25</f>
        <v>1669</v>
      </c>
      <c r="O25" s="493">
        <f>E25+G25+I25+K25+M25</f>
        <v>30112</v>
      </c>
      <c r="P25" s="493"/>
    </row>
    <row r="26" spans="2:16" s="128" customFormat="1" ht="22.5" customHeight="1" thickBot="1">
      <c r="B26" s="992">
        <v>27</v>
      </c>
      <c r="C26" s="993"/>
      <c r="D26" s="500">
        <v>119</v>
      </c>
      <c r="E26" s="500">
        <v>2954</v>
      </c>
      <c r="F26" s="500">
        <v>222</v>
      </c>
      <c r="G26" s="500">
        <v>10274</v>
      </c>
      <c r="H26" s="500">
        <v>1235</v>
      </c>
      <c r="I26" s="500">
        <v>5170</v>
      </c>
      <c r="J26" s="501" t="s">
        <v>450</v>
      </c>
      <c r="K26" s="500">
        <v>15717</v>
      </c>
      <c r="L26" s="500">
        <v>108</v>
      </c>
      <c r="M26" s="502">
        <v>1443</v>
      </c>
      <c r="N26" s="500">
        <f>D26+F26+H26+L26</f>
        <v>1684</v>
      </c>
      <c r="O26" s="500">
        <f>E26+G26+I26+K26+M26</f>
        <v>35558</v>
      </c>
      <c r="P26" s="493"/>
    </row>
    <row r="27" spans="2:16" s="128" customFormat="1" ht="22.5" customHeight="1">
      <c r="B27" s="383" t="s">
        <v>340</v>
      </c>
      <c r="C27" s="103"/>
      <c r="P27" s="413"/>
    </row>
    <row r="28" spans="2:16" s="128" customFormat="1" ht="22.5" customHeight="1">
      <c r="B28" s="503"/>
      <c r="C28" s="504"/>
      <c r="D28" s="504"/>
      <c r="E28" s="504"/>
      <c r="F28" s="504"/>
      <c r="G28" s="504"/>
      <c r="H28" s="504"/>
      <c r="I28" s="505"/>
      <c r="J28" s="504"/>
      <c r="K28" s="506"/>
      <c r="L28" s="506"/>
      <c r="M28" s="507"/>
      <c r="N28" s="508"/>
      <c r="O28" s="494"/>
      <c r="P28" s="413"/>
    </row>
    <row r="29" spans="2:16" s="128" customFormat="1" ht="16.5" customHeight="1">
      <c r="B29" s="384"/>
      <c r="D29" s="147"/>
      <c r="E29" s="509"/>
      <c r="F29" s="509"/>
      <c r="G29" s="494"/>
      <c r="H29" s="413"/>
      <c r="I29" s="494"/>
      <c r="J29" s="413"/>
      <c r="K29" s="494"/>
      <c r="L29" s="413"/>
      <c r="M29" s="494"/>
      <c r="N29" s="413"/>
      <c r="O29" s="494"/>
      <c r="P29" s="413"/>
    </row>
    <row r="30" spans="2:16" s="128" customFormat="1" ht="16.5" customHeight="1">
      <c r="C30" s="140"/>
      <c r="D30" s="136"/>
      <c r="E30" s="510"/>
      <c r="F30" s="510"/>
      <c r="G30" s="138"/>
      <c r="H30" s="138"/>
      <c r="I30" s="138"/>
      <c r="J30" s="138"/>
      <c r="K30" s="494"/>
      <c r="L30" s="138"/>
      <c r="M30" s="511"/>
      <c r="N30" s="140"/>
      <c r="O30" s="140"/>
      <c r="P30" s="140"/>
    </row>
    <row r="31" spans="2:16" s="128" customFormat="1" ht="18" customHeight="1">
      <c r="C31" s="147"/>
      <c r="D31" s="147"/>
      <c r="E31" s="509"/>
      <c r="F31" s="509"/>
      <c r="G31" s="413"/>
      <c r="H31" s="413"/>
      <c r="I31" s="413"/>
      <c r="J31" s="413"/>
      <c r="K31" s="413"/>
      <c r="L31" s="413"/>
      <c r="M31" s="413"/>
      <c r="N31" s="413"/>
      <c r="O31" s="413"/>
      <c r="P31" s="413"/>
    </row>
    <row r="32" spans="2:16" s="128" customFormat="1" ht="18" customHeight="1"/>
    <row r="33" spans="9:9" ht="18" customHeight="1">
      <c r="I33" s="512"/>
    </row>
  </sheetData>
  <mergeCells count="16">
    <mergeCell ref="N15:O15"/>
    <mergeCell ref="D15:E15"/>
    <mergeCell ref="F15:G15"/>
    <mergeCell ref="H15:I15"/>
    <mergeCell ref="J15:K15"/>
    <mergeCell ref="L15:M15"/>
    <mergeCell ref="B23:C23"/>
    <mergeCell ref="B24:C24"/>
    <mergeCell ref="B25:C25"/>
    <mergeCell ref="B26:C26"/>
    <mergeCell ref="B17:C17"/>
    <mergeCell ref="B18:C18"/>
    <mergeCell ref="B19:C19"/>
    <mergeCell ref="B20:C20"/>
    <mergeCell ref="B21:C21"/>
    <mergeCell ref="B22:C22"/>
  </mergeCells>
  <phoneticPr fontId="3"/>
  <printOptions gridLinesSet="0"/>
  <pageMargins left="0.78740157480314965" right="0.78740157480314965" top="0.78740157480314965" bottom="0.78740157480314965" header="0" footer="0"/>
  <pageSetup paperSize="9" scale="84" firstPageNumber="184" pageOrder="overThenDown" orientation="landscape"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view="pageBreakPreview" zoomScaleNormal="100" workbookViewId="0">
      <selection activeCell="F10" sqref="F10"/>
    </sheetView>
  </sheetViews>
  <sheetFormatPr defaultRowHeight="12.75"/>
  <cols>
    <col min="1" max="1" width="3.375" style="185" customWidth="1"/>
    <col min="2" max="8" width="11.25" style="185" customWidth="1"/>
    <col min="9" max="9" width="5" style="185" customWidth="1"/>
    <col min="10" max="10" width="7.125" style="185" customWidth="1"/>
    <col min="11" max="11" width="6.25" style="185" customWidth="1"/>
    <col min="12" max="12" width="7.125" style="185" customWidth="1"/>
    <col min="13" max="13" width="6.25" style="185" customWidth="1"/>
    <col min="14" max="15" width="7.125" style="185" customWidth="1"/>
    <col min="16" max="16" width="4" style="185" customWidth="1"/>
    <col min="17" max="17" width="5.75" style="185" customWidth="1"/>
    <col min="18" max="18" width="6" style="185" customWidth="1"/>
    <col min="19" max="19" width="6.75" style="185" customWidth="1"/>
    <col min="20" max="20" width="4.875" style="185" customWidth="1"/>
    <col min="21" max="21" width="6.125" style="185" customWidth="1"/>
    <col min="22" max="22" width="7.125" style="185" customWidth="1"/>
    <col min="23" max="23" width="7.25" style="185" customWidth="1"/>
    <col min="24" max="256" width="9" style="185"/>
    <col min="257" max="257" width="3.375" style="185" customWidth="1"/>
    <col min="258" max="264" width="11.25" style="185" customWidth="1"/>
    <col min="265" max="265" width="5" style="185" customWidth="1"/>
    <col min="266" max="266" width="7.125" style="185" customWidth="1"/>
    <col min="267" max="267" width="6.25" style="185" customWidth="1"/>
    <col min="268" max="268" width="7.125" style="185" customWidth="1"/>
    <col min="269" max="269" width="6.25" style="185" customWidth="1"/>
    <col min="270" max="271" width="7.125" style="185" customWidth="1"/>
    <col min="272" max="272" width="4" style="185" customWidth="1"/>
    <col min="273" max="273" width="5.75" style="185" customWidth="1"/>
    <col min="274" max="274" width="6" style="185" customWidth="1"/>
    <col min="275" max="275" width="6.75" style="185" customWidth="1"/>
    <col min="276" max="276" width="4.875" style="185" customWidth="1"/>
    <col min="277" max="277" width="6.125" style="185" customWidth="1"/>
    <col min="278" max="278" width="7.125" style="185" customWidth="1"/>
    <col min="279" max="279" width="7.25" style="185" customWidth="1"/>
    <col min="280" max="512" width="9" style="185"/>
    <col min="513" max="513" width="3.375" style="185" customWidth="1"/>
    <col min="514" max="520" width="11.25" style="185" customWidth="1"/>
    <col min="521" max="521" width="5" style="185" customWidth="1"/>
    <col min="522" max="522" width="7.125" style="185" customWidth="1"/>
    <col min="523" max="523" width="6.25" style="185" customWidth="1"/>
    <col min="524" max="524" width="7.125" style="185" customWidth="1"/>
    <col min="525" max="525" width="6.25" style="185" customWidth="1"/>
    <col min="526" max="527" width="7.125" style="185" customWidth="1"/>
    <col min="528" max="528" width="4" style="185" customWidth="1"/>
    <col min="529" max="529" width="5.75" style="185" customWidth="1"/>
    <col min="530" max="530" width="6" style="185" customWidth="1"/>
    <col min="531" max="531" width="6.75" style="185" customWidth="1"/>
    <col min="532" max="532" width="4.875" style="185" customWidth="1"/>
    <col min="533" max="533" width="6.125" style="185" customWidth="1"/>
    <col min="534" max="534" width="7.125" style="185" customWidth="1"/>
    <col min="535" max="535" width="7.25" style="185" customWidth="1"/>
    <col min="536" max="768" width="9" style="185"/>
    <col min="769" max="769" width="3.375" style="185" customWidth="1"/>
    <col min="770" max="776" width="11.25" style="185" customWidth="1"/>
    <col min="777" max="777" width="5" style="185" customWidth="1"/>
    <col min="778" max="778" width="7.125" style="185" customWidth="1"/>
    <col min="779" max="779" width="6.25" style="185" customWidth="1"/>
    <col min="780" max="780" width="7.125" style="185" customWidth="1"/>
    <col min="781" max="781" width="6.25" style="185" customWidth="1"/>
    <col min="782" max="783" width="7.125" style="185" customWidth="1"/>
    <col min="784" max="784" width="4" style="185" customWidth="1"/>
    <col min="785" max="785" width="5.75" style="185" customWidth="1"/>
    <col min="786" max="786" width="6" style="185" customWidth="1"/>
    <col min="787" max="787" width="6.75" style="185" customWidth="1"/>
    <col min="788" max="788" width="4.875" style="185" customWidth="1"/>
    <col min="789" max="789" width="6.125" style="185" customWidth="1"/>
    <col min="790" max="790" width="7.125" style="185" customWidth="1"/>
    <col min="791" max="791" width="7.25" style="185" customWidth="1"/>
    <col min="792" max="1024" width="9" style="185"/>
    <col min="1025" max="1025" width="3.375" style="185" customWidth="1"/>
    <col min="1026" max="1032" width="11.25" style="185" customWidth="1"/>
    <col min="1033" max="1033" width="5" style="185" customWidth="1"/>
    <col min="1034" max="1034" width="7.125" style="185" customWidth="1"/>
    <col min="1035" max="1035" width="6.25" style="185" customWidth="1"/>
    <col min="1036" max="1036" width="7.125" style="185" customWidth="1"/>
    <col min="1037" max="1037" width="6.25" style="185" customWidth="1"/>
    <col min="1038" max="1039" width="7.125" style="185" customWidth="1"/>
    <col min="1040" max="1040" width="4" style="185" customWidth="1"/>
    <col min="1041" max="1041" width="5.75" style="185" customWidth="1"/>
    <col min="1042" max="1042" width="6" style="185" customWidth="1"/>
    <col min="1043" max="1043" width="6.75" style="185" customWidth="1"/>
    <col min="1044" max="1044" width="4.875" style="185" customWidth="1"/>
    <col min="1045" max="1045" width="6.125" style="185" customWidth="1"/>
    <col min="1046" max="1046" width="7.125" style="185" customWidth="1"/>
    <col min="1047" max="1047" width="7.25" style="185" customWidth="1"/>
    <col min="1048" max="1280" width="9" style="185"/>
    <col min="1281" max="1281" width="3.375" style="185" customWidth="1"/>
    <col min="1282" max="1288" width="11.25" style="185" customWidth="1"/>
    <col min="1289" max="1289" width="5" style="185" customWidth="1"/>
    <col min="1290" max="1290" width="7.125" style="185" customWidth="1"/>
    <col min="1291" max="1291" width="6.25" style="185" customWidth="1"/>
    <col min="1292" max="1292" width="7.125" style="185" customWidth="1"/>
    <col min="1293" max="1293" width="6.25" style="185" customWidth="1"/>
    <col min="1294" max="1295" width="7.125" style="185" customWidth="1"/>
    <col min="1296" max="1296" width="4" style="185" customWidth="1"/>
    <col min="1297" max="1297" width="5.75" style="185" customWidth="1"/>
    <col min="1298" max="1298" width="6" style="185" customWidth="1"/>
    <col min="1299" max="1299" width="6.75" style="185" customWidth="1"/>
    <col min="1300" max="1300" width="4.875" style="185" customWidth="1"/>
    <col min="1301" max="1301" width="6.125" style="185" customWidth="1"/>
    <col min="1302" max="1302" width="7.125" style="185" customWidth="1"/>
    <col min="1303" max="1303" width="7.25" style="185" customWidth="1"/>
    <col min="1304" max="1536" width="9" style="185"/>
    <col min="1537" max="1537" width="3.375" style="185" customWidth="1"/>
    <col min="1538" max="1544" width="11.25" style="185" customWidth="1"/>
    <col min="1545" max="1545" width="5" style="185" customWidth="1"/>
    <col min="1546" max="1546" width="7.125" style="185" customWidth="1"/>
    <col min="1547" max="1547" width="6.25" style="185" customWidth="1"/>
    <col min="1548" max="1548" width="7.125" style="185" customWidth="1"/>
    <col min="1549" max="1549" width="6.25" style="185" customWidth="1"/>
    <col min="1550" max="1551" width="7.125" style="185" customWidth="1"/>
    <col min="1552" max="1552" width="4" style="185" customWidth="1"/>
    <col min="1553" max="1553" width="5.75" style="185" customWidth="1"/>
    <col min="1554" max="1554" width="6" style="185" customWidth="1"/>
    <col min="1555" max="1555" width="6.75" style="185" customWidth="1"/>
    <col min="1556" max="1556" width="4.875" style="185" customWidth="1"/>
    <col min="1557" max="1557" width="6.125" style="185" customWidth="1"/>
    <col min="1558" max="1558" width="7.125" style="185" customWidth="1"/>
    <col min="1559" max="1559" width="7.25" style="185" customWidth="1"/>
    <col min="1560" max="1792" width="9" style="185"/>
    <col min="1793" max="1793" width="3.375" style="185" customWidth="1"/>
    <col min="1794" max="1800" width="11.25" style="185" customWidth="1"/>
    <col min="1801" max="1801" width="5" style="185" customWidth="1"/>
    <col min="1802" max="1802" width="7.125" style="185" customWidth="1"/>
    <col min="1803" max="1803" width="6.25" style="185" customWidth="1"/>
    <col min="1804" max="1804" width="7.125" style="185" customWidth="1"/>
    <col min="1805" max="1805" width="6.25" style="185" customWidth="1"/>
    <col min="1806" max="1807" width="7.125" style="185" customWidth="1"/>
    <col min="1808" max="1808" width="4" style="185" customWidth="1"/>
    <col min="1809" max="1809" width="5.75" style="185" customWidth="1"/>
    <col min="1810" max="1810" width="6" style="185" customWidth="1"/>
    <col min="1811" max="1811" width="6.75" style="185" customWidth="1"/>
    <col min="1812" max="1812" width="4.875" style="185" customWidth="1"/>
    <col min="1813" max="1813" width="6.125" style="185" customWidth="1"/>
    <col min="1814" max="1814" width="7.125" style="185" customWidth="1"/>
    <col min="1815" max="1815" width="7.25" style="185" customWidth="1"/>
    <col min="1816" max="2048" width="9" style="185"/>
    <col min="2049" max="2049" width="3.375" style="185" customWidth="1"/>
    <col min="2050" max="2056" width="11.25" style="185" customWidth="1"/>
    <col min="2057" max="2057" width="5" style="185" customWidth="1"/>
    <col min="2058" max="2058" width="7.125" style="185" customWidth="1"/>
    <col min="2059" max="2059" width="6.25" style="185" customWidth="1"/>
    <col min="2060" max="2060" width="7.125" style="185" customWidth="1"/>
    <col min="2061" max="2061" width="6.25" style="185" customWidth="1"/>
    <col min="2062" max="2063" width="7.125" style="185" customWidth="1"/>
    <col min="2064" max="2064" width="4" style="185" customWidth="1"/>
    <col min="2065" max="2065" width="5.75" style="185" customWidth="1"/>
    <col min="2066" max="2066" width="6" style="185" customWidth="1"/>
    <col min="2067" max="2067" width="6.75" style="185" customWidth="1"/>
    <col min="2068" max="2068" width="4.875" style="185" customWidth="1"/>
    <col min="2069" max="2069" width="6.125" style="185" customWidth="1"/>
    <col min="2070" max="2070" width="7.125" style="185" customWidth="1"/>
    <col min="2071" max="2071" width="7.25" style="185" customWidth="1"/>
    <col min="2072" max="2304" width="9" style="185"/>
    <col min="2305" max="2305" width="3.375" style="185" customWidth="1"/>
    <col min="2306" max="2312" width="11.25" style="185" customWidth="1"/>
    <col min="2313" max="2313" width="5" style="185" customWidth="1"/>
    <col min="2314" max="2314" width="7.125" style="185" customWidth="1"/>
    <col min="2315" max="2315" width="6.25" style="185" customWidth="1"/>
    <col min="2316" max="2316" width="7.125" style="185" customWidth="1"/>
    <col min="2317" max="2317" width="6.25" style="185" customWidth="1"/>
    <col min="2318" max="2319" width="7.125" style="185" customWidth="1"/>
    <col min="2320" max="2320" width="4" style="185" customWidth="1"/>
    <col min="2321" max="2321" width="5.75" style="185" customWidth="1"/>
    <col min="2322" max="2322" width="6" style="185" customWidth="1"/>
    <col min="2323" max="2323" width="6.75" style="185" customWidth="1"/>
    <col min="2324" max="2324" width="4.875" style="185" customWidth="1"/>
    <col min="2325" max="2325" width="6.125" style="185" customWidth="1"/>
    <col min="2326" max="2326" width="7.125" style="185" customWidth="1"/>
    <col min="2327" max="2327" width="7.25" style="185" customWidth="1"/>
    <col min="2328" max="2560" width="9" style="185"/>
    <col min="2561" max="2561" width="3.375" style="185" customWidth="1"/>
    <col min="2562" max="2568" width="11.25" style="185" customWidth="1"/>
    <col min="2569" max="2569" width="5" style="185" customWidth="1"/>
    <col min="2570" max="2570" width="7.125" style="185" customWidth="1"/>
    <col min="2571" max="2571" width="6.25" style="185" customWidth="1"/>
    <col min="2572" max="2572" width="7.125" style="185" customWidth="1"/>
    <col min="2573" max="2573" width="6.25" style="185" customWidth="1"/>
    <col min="2574" max="2575" width="7.125" style="185" customWidth="1"/>
    <col min="2576" max="2576" width="4" style="185" customWidth="1"/>
    <col min="2577" max="2577" width="5.75" style="185" customWidth="1"/>
    <col min="2578" max="2578" width="6" style="185" customWidth="1"/>
    <col min="2579" max="2579" width="6.75" style="185" customWidth="1"/>
    <col min="2580" max="2580" width="4.875" style="185" customWidth="1"/>
    <col min="2581" max="2581" width="6.125" style="185" customWidth="1"/>
    <col min="2582" max="2582" width="7.125" style="185" customWidth="1"/>
    <col min="2583" max="2583" width="7.25" style="185" customWidth="1"/>
    <col min="2584" max="2816" width="9" style="185"/>
    <col min="2817" max="2817" width="3.375" style="185" customWidth="1"/>
    <col min="2818" max="2824" width="11.25" style="185" customWidth="1"/>
    <col min="2825" max="2825" width="5" style="185" customWidth="1"/>
    <col min="2826" max="2826" width="7.125" style="185" customWidth="1"/>
    <col min="2827" max="2827" width="6.25" style="185" customWidth="1"/>
    <col min="2828" max="2828" width="7.125" style="185" customWidth="1"/>
    <col min="2829" max="2829" width="6.25" style="185" customWidth="1"/>
    <col min="2830" max="2831" width="7.125" style="185" customWidth="1"/>
    <col min="2832" max="2832" width="4" style="185" customWidth="1"/>
    <col min="2833" max="2833" width="5.75" style="185" customWidth="1"/>
    <col min="2834" max="2834" width="6" style="185" customWidth="1"/>
    <col min="2835" max="2835" width="6.75" style="185" customWidth="1"/>
    <col min="2836" max="2836" width="4.875" style="185" customWidth="1"/>
    <col min="2837" max="2837" width="6.125" style="185" customWidth="1"/>
    <col min="2838" max="2838" width="7.125" style="185" customWidth="1"/>
    <col min="2839" max="2839" width="7.25" style="185" customWidth="1"/>
    <col min="2840" max="3072" width="9" style="185"/>
    <col min="3073" max="3073" width="3.375" style="185" customWidth="1"/>
    <col min="3074" max="3080" width="11.25" style="185" customWidth="1"/>
    <col min="3081" max="3081" width="5" style="185" customWidth="1"/>
    <col min="3082" max="3082" width="7.125" style="185" customWidth="1"/>
    <col min="3083" max="3083" width="6.25" style="185" customWidth="1"/>
    <col min="3084" max="3084" width="7.125" style="185" customWidth="1"/>
    <col min="3085" max="3085" width="6.25" style="185" customWidth="1"/>
    <col min="3086" max="3087" width="7.125" style="185" customWidth="1"/>
    <col min="3088" max="3088" width="4" style="185" customWidth="1"/>
    <col min="3089" max="3089" width="5.75" style="185" customWidth="1"/>
    <col min="3090" max="3090" width="6" style="185" customWidth="1"/>
    <col min="3091" max="3091" width="6.75" style="185" customWidth="1"/>
    <col min="3092" max="3092" width="4.875" style="185" customWidth="1"/>
    <col min="3093" max="3093" width="6.125" style="185" customWidth="1"/>
    <col min="3094" max="3094" width="7.125" style="185" customWidth="1"/>
    <col min="3095" max="3095" width="7.25" style="185" customWidth="1"/>
    <col min="3096" max="3328" width="9" style="185"/>
    <col min="3329" max="3329" width="3.375" style="185" customWidth="1"/>
    <col min="3330" max="3336" width="11.25" style="185" customWidth="1"/>
    <col min="3337" max="3337" width="5" style="185" customWidth="1"/>
    <col min="3338" max="3338" width="7.125" style="185" customWidth="1"/>
    <col min="3339" max="3339" width="6.25" style="185" customWidth="1"/>
    <col min="3340" max="3340" width="7.125" style="185" customWidth="1"/>
    <col min="3341" max="3341" width="6.25" style="185" customWidth="1"/>
    <col min="3342" max="3343" width="7.125" style="185" customWidth="1"/>
    <col min="3344" max="3344" width="4" style="185" customWidth="1"/>
    <col min="3345" max="3345" width="5.75" style="185" customWidth="1"/>
    <col min="3346" max="3346" width="6" style="185" customWidth="1"/>
    <col min="3347" max="3347" width="6.75" style="185" customWidth="1"/>
    <col min="3348" max="3348" width="4.875" style="185" customWidth="1"/>
    <col min="3349" max="3349" width="6.125" style="185" customWidth="1"/>
    <col min="3350" max="3350" width="7.125" style="185" customWidth="1"/>
    <col min="3351" max="3351" width="7.25" style="185" customWidth="1"/>
    <col min="3352" max="3584" width="9" style="185"/>
    <col min="3585" max="3585" width="3.375" style="185" customWidth="1"/>
    <col min="3586" max="3592" width="11.25" style="185" customWidth="1"/>
    <col min="3593" max="3593" width="5" style="185" customWidth="1"/>
    <col min="3594" max="3594" width="7.125" style="185" customWidth="1"/>
    <col min="3595" max="3595" width="6.25" style="185" customWidth="1"/>
    <col min="3596" max="3596" width="7.125" style="185" customWidth="1"/>
    <col min="3597" max="3597" width="6.25" style="185" customWidth="1"/>
    <col min="3598" max="3599" width="7.125" style="185" customWidth="1"/>
    <col min="3600" max="3600" width="4" style="185" customWidth="1"/>
    <col min="3601" max="3601" width="5.75" style="185" customWidth="1"/>
    <col min="3602" max="3602" width="6" style="185" customWidth="1"/>
    <col min="3603" max="3603" width="6.75" style="185" customWidth="1"/>
    <col min="3604" max="3604" width="4.875" style="185" customWidth="1"/>
    <col min="3605" max="3605" width="6.125" style="185" customWidth="1"/>
    <col min="3606" max="3606" width="7.125" style="185" customWidth="1"/>
    <col min="3607" max="3607" width="7.25" style="185" customWidth="1"/>
    <col min="3608" max="3840" width="9" style="185"/>
    <col min="3841" max="3841" width="3.375" style="185" customWidth="1"/>
    <col min="3842" max="3848" width="11.25" style="185" customWidth="1"/>
    <col min="3849" max="3849" width="5" style="185" customWidth="1"/>
    <col min="3850" max="3850" width="7.125" style="185" customWidth="1"/>
    <col min="3851" max="3851" width="6.25" style="185" customWidth="1"/>
    <col min="3852" max="3852" width="7.125" style="185" customWidth="1"/>
    <col min="3853" max="3853" width="6.25" style="185" customWidth="1"/>
    <col min="3854" max="3855" width="7.125" style="185" customWidth="1"/>
    <col min="3856" max="3856" width="4" style="185" customWidth="1"/>
    <col min="3857" max="3857" width="5.75" style="185" customWidth="1"/>
    <col min="3858" max="3858" width="6" style="185" customWidth="1"/>
    <col min="3859" max="3859" width="6.75" style="185" customWidth="1"/>
    <col min="3860" max="3860" width="4.875" style="185" customWidth="1"/>
    <col min="3861" max="3861" width="6.125" style="185" customWidth="1"/>
    <col min="3862" max="3862" width="7.125" style="185" customWidth="1"/>
    <col min="3863" max="3863" width="7.25" style="185" customWidth="1"/>
    <col min="3864" max="4096" width="9" style="185"/>
    <col min="4097" max="4097" width="3.375" style="185" customWidth="1"/>
    <col min="4098" max="4104" width="11.25" style="185" customWidth="1"/>
    <col min="4105" max="4105" width="5" style="185" customWidth="1"/>
    <col min="4106" max="4106" width="7.125" style="185" customWidth="1"/>
    <col min="4107" max="4107" width="6.25" style="185" customWidth="1"/>
    <col min="4108" max="4108" width="7.125" style="185" customWidth="1"/>
    <col min="4109" max="4109" width="6.25" style="185" customWidth="1"/>
    <col min="4110" max="4111" width="7.125" style="185" customWidth="1"/>
    <col min="4112" max="4112" width="4" style="185" customWidth="1"/>
    <col min="4113" max="4113" width="5.75" style="185" customWidth="1"/>
    <col min="4114" max="4114" width="6" style="185" customWidth="1"/>
    <col min="4115" max="4115" width="6.75" style="185" customWidth="1"/>
    <col min="4116" max="4116" width="4.875" style="185" customWidth="1"/>
    <col min="4117" max="4117" width="6.125" style="185" customWidth="1"/>
    <col min="4118" max="4118" width="7.125" style="185" customWidth="1"/>
    <col min="4119" max="4119" width="7.25" style="185" customWidth="1"/>
    <col min="4120" max="4352" width="9" style="185"/>
    <col min="4353" max="4353" width="3.375" style="185" customWidth="1"/>
    <col min="4354" max="4360" width="11.25" style="185" customWidth="1"/>
    <col min="4361" max="4361" width="5" style="185" customWidth="1"/>
    <col min="4362" max="4362" width="7.125" style="185" customWidth="1"/>
    <col min="4363" max="4363" width="6.25" style="185" customWidth="1"/>
    <col min="4364" max="4364" width="7.125" style="185" customWidth="1"/>
    <col min="4365" max="4365" width="6.25" style="185" customWidth="1"/>
    <col min="4366" max="4367" width="7.125" style="185" customWidth="1"/>
    <col min="4368" max="4368" width="4" style="185" customWidth="1"/>
    <col min="4369" max="4369" width="5.75" style="185" customWidth="1"/>
    <col min="4370" max="4370" width="6" style="185" customWidth="1"/>
    <col min="4371" max="4371" width="6.75" style="185" customWidth="1"/>
    <col min="4372" max="4372" width="4.875" style="185" customWidth="1"/>
    <col min="4373" max="4373" width="6.125" style="185" customWidth="1"/>
    <col min="4374" max="4374" width="7.125" style="185" customWidth="1"/>
    <col min="4375" max="4375" width="7.25" style="185" customWidth="1"/>
    <col min="4376" max="4608" width="9" style="185"/>
    <col min="4609" max="4609" width="3.375" style="185" customWidth="1"/>
    <col min="4610" max="4616" width="11.25" style="185" customWidth="1"/>
    <col min="4617" max="4617" width="5" style="185" customWidth="1"/>
    <col min="4618" max="4618" width="7.125" style="185" customWidth="1"/>
    <col min="4619" max="4619" width="6.25" style="185" customWidth="1"/>
    <col min="4620" max="4620" width="7.125" style="185" customWidth="1"/>
    <col min="4621" max="4621" width="6.25" style="185" customWidth="1"/>
    <col min="4622" max="4623" width="7.125" style="185" customWidth="1"/>
    <col min="4624" max="4624" width="4" style="185" customWidth="1"/>
    <col min="4625" max="4625" width="5.75" style="185" customWidth="1"/>
    <col min="4626" max="4626" width="6" style="185" customWidth="1"/>
    <col min="4627" max="4627" width="6.75" style="185" customWidth="1"/>
    <col min="4628" max="4628" width="4.875" style="185" customWidth="1"/>
    <col min="4629" max="4629" width="6.125" style="185" customWidth="1"/>
    <col min="4630" max="4630" width="7.125" style="185" customWidth="1"/>
    <col min="4631" max="4631" width="7.25" style="185" customWidth="1"/>
    <col min="4632" max="4864" width="9" style="185"/>
    <col min="4865" max="4865" width="3.375" style="185" customWidth="1"/>
    <col min="4866" max="4872" width="11.25" style="185" customWidth="1"/>
    <col min="4873" max="4873" width="5" style="185" customWidth="1"/>
    <col min="4874" max="4874" width="7.125" style="185" customWidth="1"/>
    <col min="4875" max="4875" width="6.25" style="185" customWidth="1"/>
    <col min="4876" max="4876" width="7.125" style="185" customWidth="1"/>
    <col min="4877" max="4877" width="6.25" style="185" customWidth="1"/>
    <col min="4878" max="4879" width="7.125" style="185" customWidth="1"/>
    <col min="4880" max="4880" width="4" style="185" customWidth="1"/>
    <col min="4881" max="4881" width="5.75" style="185" customWidth="1"/>
    <col min="4882" max="4882" width="6" style="185" customWidth="1"/>
    <col min="4883" max="4883" width="6.75" style="185" customWidth="1"/>
    <col min="4884" max="4884" width="4.875" style="185" customWidth="1"/>
    <col min="4885" max="4885" width="6.125" style="185" customWidth="1"/>
    <col min="4886" max="4886" width="7.125" style="185" customWidth="1"/>
    <col min="4887" max="4887" width="7.25" style="185" customWidth="1"/>
    <col min="4888" max="5120" width="9" style="185"/>
    <col min="5121" max="5121" width="3.375" style="185" customWidth="1"/>
    <col min="5122" max="5128" width="11.25" style="185" customWidth="1"/>
    <col min="5129" max="5129" width="5" style="185" customWidth="1"/>
    <col min="5130" max="5130" width="7.125" style="185" customWidth="1"/>
    <col min="5131" max="5131" width="6.25" style="185" customWidth="1"/>
    <col min="5132" max="5132" width="7.125" style="185" customWidth="1"/>
    <col min="5133" max="5133" width="6.25" style="185" customWidth="1"/>
    <col min="5134" max="5135" width="7.125" style="185" customWidth="1"/>
    <col min="5136" max="5136" width="4" style="185" customWidth="1"/>
    <col min="5137" max="5137" width="5.75" style="185" customWidth="1"/>
    <col min="5138" max="5138" width="6" style="185" customWidth="1"/>
    <col min="5139" max="5139" width="6.75" style="185" customWidth="1"/>
    <col min="5140" max="5140" width="4.875" style="185" customWidth="1"/>
    <col min="5141" max="5141" width="6.125" style="185" customWidth="1"/>
    <col min="5142" max="5142" width="7.125" style="185" customWidth="1"/>
    <col min="5143" max="5143" width="7.25" style="185" customWidth="1"/>
    <col min="5144" max="5376" width="9" style="185"/>
    <col min="5377" max="5377" width="3.375" style="185" customWidth="1"/>
    <col min="5378" max="5384" width="11.25" style="185" customWidth="1"/>
    <col min="5385" max="5385" width="5" style="185" customWidth="1"/>
    <col min="5386" max="5386" width="7.125" style="185" customWidth="1"/>
    <col min="5387" max="5387" width="6.25" style="185" customWidth="1"/>
    <col min="5388" max="5388" width="7.125" style="185" customWidth="1"/>
    <col min="5389" max="5389" width="6.25" style="185" customWidth="1"/>
    <col min="5390" max="5391" width="7.125" style="185" customWidth="1"/>
    <col min="5392" max="5392" width="4" style="185" customWidth="1"/>
    <col min="5393" max="5393" width="5.75" style="185" customWidth="1"/>
    <col min="5394" max="5394" width="6" style="185" customWidth="1"/>
    <col min="5395" max="5395" width="6.75" style="185" customWidth="1"/>
    <col min="5396" max="5396" width="4.875" style="185" customWidth="1"/>
    <col min="5397" max="5397" width="6.125" style="185" customWidth="1"/>
    <col min="5398" max="5398" width="7.125" style="185" customWidth="1"/>
    <col min="5399" max="5399" width="7.25" style="185" customWidth="1"/>
    <col min="5400" max="5632" width="9" style="185"/>
    <col min="5633" max="5633" width="3.375" style="185" customWidth="1"/>
    <col min="5634" max="5640" width="11.25" style="185" customWidth="1"/>
    <col min="5641" max="5641" width="5" style="185" customWidth="1"/>
    <col min="5642" max="5642" width="7.125" style="185" customWidth="1"/>
    <col min="5643" max="5643" width="6.25" style="185" customWidth="1"/>
    <col min="5644" max="5644" width="7.125" style="185" customWidth="1"/>
    <col min="5645" max="5645" width="6.25" style="185" customWidth="1"/>
    <col min="5646" max="5647" width="7.125" style="185" customWidth="1"/>
    <col min="5648" max="5648" width="4" style="185" customWidth="1"/>
    <col min="5649" max="5649" width="5.75" style="185" customWidth="1"/>
    <col min="5650" max="5650" width="6" style="185" customWidth="1"/>
    <col min="5651" max="5651" width="6.75" style="185" customWidth="1"/>
    <col min="5652" max="5652" width="4.875" style="185" customWidth="1"/>
    <col min="5653" max="5653" width="6.125" style="185" customWidth="1"/>
    <col min="5654" max="5654" width="7.125" style="185" customWidth="1"/>
    <col min="5655" max="5655" width="7.25" style="185" customWidth="1"/>
    <col min="5656" max="5888" width="9" style="185"/>
    <col min="5889" max="5889" width="3.375" style="185" customWidth="1"/>
    <col min="5890" max="5896" width="11.25" style="185" customWidth="1"/>
    <col min="5897" max="5897" width="5" style="185" customWidth="1"/>
    <col min="5898" max="5898" width="7.125" style="185" customWidth="1"/>
    <col min="5899" max="5899" width="6.25" style="185" customWidth="1"/>
    <col min="5900" max="5900" width="7.125" style="185" customWidth="1"/>
    <col min="5901" max="5901" width="6.25" style="185" customWidth="1"/>
    <col min="5902" max="5903" width="7.125" style="185" customWidth="1"/>
    <col min="5904" max="5904" width="4" style="185" customWidth="1"/>
    <col min="5905" max="5905" width="5.75" style="185" customWidth="1"/>
    <col min="5906" max="5906" width="6" style="185" customWidth="1"/>
    <col min="5907" max="5907" width="6.75" style="185" customWidth="1"/>
    <col min="5908" max="5908" width="4.875" style="185" customWidth="1"/>
    <col min="5909" max="5909" width="6.125" style="185" customWidth="1"/>
    <col min="5910" max="5910" width="7.125" style="185" customWidth="1"/>
    <col min="5911" max="5911" width="7.25" style="185" customWidth="1"/>
    <col min="5912" max="6144" width="9" style="185"/>
    <col min="6145" max="6145" width="3.375" style="185" customWidth="1"/>
    <col min="6146" max="6152" width="11.25" style="185" customWidth="1"/>
    <col min="6153" max="6153" width="5" style="185" customWidth="1"/>
    <col min="6154" max="6154" width="7.125" style="185" customWidth="1"/>
    <col min="6155" max="6155" width="6.25" style="185" customWidth="1"/>
    <col min="6156" max="6156" width="7.125" style="185" customWidth="1"/>
    <col min="6157" max="6157" width="6.25" style="185" customWidth="1"/>
    <col min="6158" max="6159" width="7.125" style="185" customWidth="1"/>
    <col min="6160" max="6160" width="4" style="185" customWidth="1"/>
    <col min="6161" max="6161" width="5.75" style="185" customWidth="1"/>
    <col min="6162" max="6162" width="6" style="185" customWidth="1"/>
    <col min="6163" max="6163" width="6.75" style="185" customWidth="1"/>
    <col min="6164" max="6164" width="4.875" style="185" customWidth="1"/>
    <col min="6165" max="6165" width="6.125" style="185" customWidth="1"/>
    <col min="6166" max="6166" width="7.125" style="185" customWidth="1"/>
    <col min="6167" max="6167" width="7.25" style="185" customWidth="1"/>
    <col min="6168" max="6400" width="9" style="185"/>
    <col min="6401" max="6401" width="3.375" style="185" customWidth="1"/>
    <col min="6402" max="6408" width="11.25" style="185" customWidth="1"/>
    <col min="6409" max="6409" width="5" style="185" customWidth="1"/>
    <col min="6410" max="6410" width="7.125" style="185" customWidth="1"/>
    <col min="6411" max="6411" width="6.25" style="185" customWidth="1"/>
    <col min="6412" max="6412" width="7.125" style="185" customWidth="1"/>
    <col min="6413" max="6413" width="6.25" style="185" customWidth="1"/>
    <col min="6414" max="6415" width="7.125" style="185" customWidth="1"/>
    <col min="6416" max="6416" width="4" style="185" customWidth="1"/>
    <col min="6417" max="6417" width="5.75" style="185" customWidth="1"/>
    <col min="6418" max="6418" width="6" style="185" customWidth="1"/>
    <col min="6419" max="6419" width="6.75" style="185" customWidth="1"/>
    <col min="6420" max="6420" width="4.875" style="185" customWidth="1"/>
    <col min="6421" max="6421" width="6.125" style="185" customWidth="1"/>
    <col min="6422" max="6422" width="7.125" style="185" customWidth="1"/>
    <col min="6423" max="6423" width="7.25" style="185" customWidth="1"/>
    <col min="6424" max="6656" width="9" style="185"/>
    <col min="6657" max="6657" width="3.375" style="185" customWidth="1"/>
    <col min="6658" max="6664" width="11.25" style="185" customWidth="1"/>
    <col min="6665" max="6665" width="5" style="185" customWidth="1"/>
    <col min="6666" max="6666" width="7.125" style="185" customWidth="1"/>
    <col min="6667" max="6667" width="6.25" style="185" customWidth="1"/>
    <col min="6668" max="6668" width="7.125" style="185" customWidth="1"/>
    <col min="6669" max="6669" width="6.25" style="185" customWidth="1"/>
    <col min="6670" max="6671" width="7.125" style="185" customWidth="1"/>
    <col min="6672" max="6672" width="4" style="185" customWidth="1"/>
    <col min="6673" max="6673" width="5.75" style="185" customWidth="1"/>
    <col min="6674" max="6674" width="6" style="185" customWidth="1"/>
    <col min="6675" max="6675" width="6.75" style="185" customWidth="1"/>
    <col min="6676" max="6676" width="4.875" style="185" customWidth="1"/>
    <col min="6677" max="6677" width="6.125" style="185" customWidth="1"/>
    <col min="6678" max="6678" width="7.125" style="185" customWidth="1"/>
    <col min="6679" max="6679" width="7.25" style="185" customWidth="1"/>
    <col min="6680" max="6912" width="9" style="185"/>
    <col min="6913" max="6913" width="3.375" style="185" customWidth="1"/>
    <col min="6914" max="6920" width="11.25" style="185" customWidth="1"/>
    <col min="6921" max="6921" width="5" style="185" customWidth="1"/>
    <col min="6922" max="6922" width="7.125" style="185" customWidth="1"/>
    <col min="6923" max="6923" width="6.25" style="185" customWidth="1"/>
    <col min="6924" max="6924" width="7.125" style="185" customWidth="1"/>
    <col min="6925" max="6925" width="6.25" style="185" customWidth="1"/>
    <col min="6926" max="6927" width="7.125" style="185" customWidth="1"/>
    <col min="6928" max="6928" width="4" style="185" customWidth="1"/>
    <col min="6929" max="6929" width="5.75" style="185" customWidth="1"/>
    <col min="6930" max="6930" width="6" style="185" customWidth="1"/>
    <col min="6931" max="6931" width="6.75" style="185" customWidth="1"/>
    <col min="6932" max="6932" width="4.875" style="185" customWidth="1"/>
    <col min="6933" max="6933" width="6.125" style="185" customWidth="1"/>
    <col min="6934" max="6934" width="7.125" style="185" customWidth="1"/>
    <col min="6935" max="6935" width="7.25" style="185" customWidth="1"/>
    <col min="6936" max="7168" width="9" style="185"/>
    <col min="7169" max="7169" width="3.375" style="185" customWidth="1"/>
    <col min="7170" max="7176" width="11.25" style="185" customWidth="1"/>
    <col min="7177" max="7177" width="5" style="185" customWidth="1"/>
    <col min="7178" max="7178" width="7.125" style="185" customWidth="1"/>
    <col min="7179" max="7179" width="6.25" style="185" customWidth="1"/>
    <col min="7180" max="7180" width="7.125" style="185" customWidth="1"/>
    <col min="7181" max="7181" width="6.25" style="185" customWidth="1"/>
    <col min="7182" max="7183" width="7.125" style="185" customWidth="1"/>
    <col min="7184" max="7184" width="4" style="185" customWidth="1"/>
    <col min="7185" max="7185" width="5.75" style="185" customWidth="1"/>
    <col min="7186" max="7186" width="6" style="185" customWidth="1"/>
    <col min="7187" max="7187" width="6.75" style="185" customWidth="1"/>
    <col min="7188" max="7188" width="4.875" style="185" customWidth="1"/>
    <col min="7189" max="7189" width="6.125" style="185" customWidth="1"/>
    <col min="7190" max="7190" width="7.125" style="185" customWidth="1"/>
    <col min="7191" max="7191" width="7.25" style="185" customWidth="1"/>
    <col min="7192" max="7424" width="9" style="185"/>
    <col min="7425" max="7425" width="3.375" style="185" customWidth="1"/>
    <col min="7426" max="7432" width="11.25" style="185" customWidth="1"/>
    <col min="7433" max="7433" width="5" style="185" customWidth="1"/>
    <col min="7434" max="7434" width="7.125" style="185" customWidth="1"/>
    <col min="7435" max="7435" width="6.25" style="185" customWidth="1"/>
    <col min="7436" max="7436" width="7.125" style="185" customWidth="1"/>
    <col min="7437" max="7437" width="6.25" style="185" customWidth="1"/>
    <col min="7438" max="7439" width="7.125" style="185" customWidth="1"/>
    <col min="7440" max="7440" width="4" style="185" customWidth="1"/>
    <col min="7441" max="7441" width="5.75" style="185" customWidth="1"/>
    <col min="7442" max="7442" width="6" style="185" customWidth="1"/>
    <col min="7443" max="7443" width="6.75" style="185" customWidth="1"/>
    <col min="7444" max="7444" width="4.875" style="185" customWidth="1"/>
    <col min="7445" max="7445" width="6.125" style="185" customWidth="1"/>
    <col min="7446" max="7446" width="7.125" style="185" customWidth="1"/>
    <col min="7447" max="7447" width="7.25" style="185" customWidth="1"/>
    <col min="7448" max="7680" width="9" style="185"/>
    <col min="7681" max="7681" width="3.375" style="185" customWidth="1"/>
    <col min="7682" max="7688" width="11.25" style="185" customWidth="1"/>
    <col min="7689" max="7689" width="5" style="185" customWidth="1"/>
    <col min="7690" max="7690" width="7.125" style="185" customWidth="1"/>
    <col min="7691" max="7691" width="6.25" style="185" customWidth="1"/>
    <col min="7692" max="7692" width="7.125" style="185" customWidth="1"/>
    <col min="7693" max="7693" width="6.25" style="185" customWidth="1"/>
    <col min="7694" max="7695" width="7.125" style="185" customWidth="1"/>
    <col min="7696" max="7696" width="4" style="185" customWidth="1"/>
    <col min="7697" max="7697" width="5.75" style="185" customWidth="1"/>
    <col min="7698" max="7698" width="6" style="185" customWidth="1"/>
    <col min="7699" max="7699" width="6.75" style="185" customWidth="1"/>
    <col min="7700" max="7700" width="4.875" style="185" customWidth="1"/>
    <col min="7701" max="7701" width="6.125" style="185" customWidth="1"/>
    <col min="7702" max="7702" width="7.125" style="185" customWidth="1"/>
    <col min="7703" max="7703" width="7.25" style="185" customWidth="1"/>
    <col min="7704" max="7936" width="9" style="185"/>
    <col min="7937" max="7937" width="3.375" style="185" customWidth="1"/>
    <col min="7938" max="7944" width="11.25" style="185" customWidth="1"/>
    <col min="7945" max="7945" width="5" style="185" customWidth="1"/>
    <col min="7946" max="7946" width="7.125" style="185" customWidth="1"/>
    <col min="7947" max="7947" width="6.25" style="185" customWidth="1"/>
    <col min="7948" max="7948" width="7.125" style="185" customWidth="1"/>
    <col min="7949" max="7949" width="6.25" style="185" customWidth="1"/>
    <col min="7950" max="7951" width="7.125" style="185" customWidth="1"/>
    <col min="7952" max="7952" width="4" style="185" customWidth="1"/>
    <col min="7953" max="7953" width="5.75" style="185" customWidth="1"/>
    <col min="7954" max="7954" width="6" style="185" customWidth="1"/>
    <col min="7955" max="7955" width="6.75" style="185" customWidth="1"/>
    <col min="7956" max="7956" width="4.875" style="185" customWidth="1"/>
    <col min="7957" max="7957" width="6.125" style="185" customWidth="1"/>
    <col min="7958" max="7958" width="7.125" style="185" customWidth="1"/>
    <col min="7959" max="7959" width="7.25" style="185" customWidth="1"/>
    <col min="7960" max="8192" width="9" style="185"/>
    <col min="8193" max="8193" width="3.375" style="185" customWidth="1"/>
    <col min="8194" max="8200" width="11.25" style="185" customWidth="1"/>
    <col min="8201" max="8201" width="5" style="185" customWidth="1"/>
    <col min="8202" max="8202" width="7.125" style="185" customWidth="1"/>
    <col min="8203" max="8203" width="6.25" style="185" customWidth="1"/>
    <col min="8204" max="8204" width="7.125" style="185" customWidth="1"/>
    <col min="8205" max="8205" width="6.25" style="185" customWidth="1"/>
    <col min="8206" max="8207" width="7.125" style="185" customWidth="1"/>
    <col min="8208" max="8208" width="4" style="185" customWidth="1"/>
    <col min="8209" max="8209" width="5.75" style="185" customWidth="1"/>
    <col min="8210" max="8210" width="6" style="185" customWidth="1"/>
    <col min="8211" max="8211" width="6.75" style="185" customWidth="1"/>
    <col min="8212" max="8212" width="4.875" style="185" customWidth="1"/>
    <col min="8213" max="8213" width="6.125" style="185" customWidth="1"/>
    <col min="8214" max="8214" width="7.125" style="185" customWidth="1"/>
    <col min="8215" max="8215" width="7.25" style="185" customWidth="1"/>
    <col min="8216" max="8448" width="9" style="185"/>
    <col min="8449" max="8449" width="3.375" style="185" customWidth="1"/>
    <col min="8450" max="8456" width="11.25" style="185" customWidth="1"/>
    <col min="8457" max="8457" width="5" style="185" customWidth="1"/>
    <col min="8458" max="8458" width="7.125" style="185" customWidth="1"/>
    <col min="8459" max="8459" width="6.25" style="185" customWidth="1"/>
    <col min="8460" max="8460" width="7.125" style="185" customWidth="1"/>
    <col min="8461" max="8461" width="6.25" style="185" customWidth="1"/>
    <col min="8462" max="8463" width="7.125" style="185" customWidth="1"/>
    <col min="8464" max="8464" width="4" style="185" customWidth="1"/>
    <col min="8465" max="8465" width="5.75" style="185" customWidth="1"/>
    <col min="8466" max="8466" width="6" style="185" customWidth="1"/>
    <col min="8467" max="8467" width="6.75" style="185" customWidth="1"/>
    <col min="8468" max="8468" width="4.875" style="185" customWidth="1"/>
    <col min="8469" max="8469" width="6.125" style="185" customWidth="1"/>
    <col min="8470" max="8470" width="7.125" style="185" customWidth="1"/>
    <col min="8471" max="8471" width="7.25" style="185" customWidth="1"/>
    <col min="8472" max="8704" width="9" style="185"/>
    <col min="8705" max="8705" width="3.375" style="185" customWidth="1"/>
    <col min="8706" max="8712" width="11.25" style="185" customWidth="1"/>
    <col min="8713" max="8713" width="5" style="185" customWidth="1"/>
    <col min="8714" max="8714" width="7.125" style="185" customWidth="1"/>
    <col min="8715" max="8715" width="6.25" style="185" customWidth="1"/>
    <col min="8716" max="8716" width="7.125" style="185" customWidth="1"/>
    <col min="8717" max="8717" width="6.25" style="185" customWidth="1"/>
    <col min="8718" max="8719" width="7.125" style="185" customWidth="1"/>
    <col min="8720" max="8720" width="4" style="185" customWidth="1"/>
    <col min="8721" max="8721" width="5.75" style="185" customWidth="1"/>
    <col min="8722" max="8722" width="6" style="185" customWidth="1"/>
    <col min="8723" max="8723" width="6.75" style="185" customWidth="1"/>
    <col min="8724" max="8724" width="4.875" style="185" customWidth="1"/>
    <col min="8725" max="8725" width="6.125" style="185" customWidth="1"/>
    <col min="8726" max="8726" width="7.125" style="185" customWidth="1"/>
    <col min="8727" max="8727" width="7.25" style="185" customWidth="1"/>
    <col min="8728" max="8960" width="9" style="185"/>
    <col min="8961" max="8961" width="3.375" style="185" customWidth="1"/>
    <col min="8962" max="8968" width="11.25" style="185" customWidth="1"/>
    <col min="8969" max="8969" width="5" style="185" customWidth="1"/>
    <col min="8970" max="8970" width="7.125" style="185" customWidth="1"/>
    <col min="8971" max="8971" width="6.25" style="185" customWidth="1"/>
    <col min="8972" max="8972" width="7.125" style="185" customWidth="1"/>
    <col min="8973" max="8973" width="6.25" style="185" customWidth="1"/>
    <col min="8974" max="8975" width="7.125" style="185" customWidth="1"/>
    <col min="8976" max="8976" width="4" style="185" customWidth="1"/>
    <col min="8977" max="8977" width="5.75" style="185" customWidth="1"/>
    <col min="8978" max="8978" width="6" style="185" customWidth="1"/>
    <col min="8979" max="8979" width="6.75" style="185" customWidth="1"/>
    <col min="8980" max="8980" width="4.875" style="185" customWidth="1"/>
    <col min="8981" max="8981" width="6.125" style="185" customWidth="1"/>
    <col min="8982" max="8982" width="7.125" style="185" customWidth="1"/>
    <col min="8983" max="8983" width="7.25" style="185" customWidth="1"/>
    <col min="8984" max="9216" width="9" style="185"/>
    <col min="9217" max="9217" width="3.375" style="185" customWidth="1"/>
    <col min="9218" max="9224" width="11.25" style="185" customWidth="1"/>
    <col min="9225" max="9225" width="5" style="185" customWidth="1"/>
    <col min="9226" max="9226" width="7.125" style="185" customWidth="1"/>
    <col min="9227" max="9227" width="6.25" style="185" customWidth="1"/>
    <col min="9228" max="9228" width="7.125" style="185" customWidth="1"/>
    <col min="9229" max="9229" width="6.25" style="185" customWidth="1"/>
    <col min="9230" max="9231" width="7.125" style="185" customWidth="1"/>
    <col min="9232" max="9232" width="4" style="185" customWidth="1"/>
    <col min="9233" max="9233" width="5.75" style="185" customWidth="1"/>
    <col min="9234" max="9234" width="6" style="185" customWidth="1"/>
    <col min="9235" max="9235" width="6.75" style="185" customWidth="1"/>
    <col min="9236" max="9236" width="4.875" style="185" customWidth="1"/>
    <col min="9237" max="9237" width="6.125" style="185" customWidth="1"/>
    <col min="9238" max="9238" width="7.125" style="185" customWidth="1"/>
    <col min="9239" max="9239" width="7.25" style="185" customWidth="1"/>
    <col min="9240" max="9472" width="9" style="185"/>
    <col min="9473" max="9473" width="3.375" style="185" customWidth="1"/>
    <col min="9474" max="9480" width="11.25" style="185" customWidth="1"/>
    <col min="9481" max="9481" width="5" style="185" customWidth="1"/>
    <col min="9482" max="9482" width="7.125" style="185" customWidth="1"/>
    <col min="9483" max="9483" width="6.25" style="185" customWidth="1"/>
    <col min="9484" max="9484" width="7.125" style="185" customWidth="1"/>
    <col min="9485" max="9485" width="6.25" style="185" customWidth="1"/>
    <col min="9486" max="9487" width="7.125" style="185" customWidth="1"/>
    <col min="9488" max="9488" width="4" style="185" customWidth="1"/>
    <col min="9489" max="9489" width="5.75" style="185" customWidth="1"/>
    <col min="9490" max="9490" width="6" style="185" customWidth="1"/>
    <col min="9491" max="9491" width="6.75" style="185" customWidth="1"/>
    <col min="9492" max="9492" width="4.875" style="185" customWidth="1"/>
    <col min="9493" max="9493" width="6.125" style="185" customWidth="1"/>
    <col min="9494" max="9494" width="7.125" style="185" customWidth="1"/>
    <col min="9495" max="9495" width="7.25" style="185" customWidth="1"/>
    <col min="9496" max="9728" width="9" style="185"/>
    <col min="9729" max="9729" width="3.375" style="185" customWidth="1"/>
    <col min="9730" max="9736" width="11.25" style="185" customWidth="1"/>
    <col min="9737" max="9737" width="5" style="185" customWidth="1"/>
    <col min="9738" max="9738" width="7.125" style="185" customWidth="1"/>
    <col min="9739" max="9739" width="6.25" style="185" customWidth="1"/>
    <col min="9740" max="9740" width="7.125" style="185" customWidth="1"/>
    <col min="9741" max="9741" width="6.25" style="185" customWidth="1"/>
    <col min="9742" max="9743" width="7.125" style="185" customWidth="1"/>
    <col min="9744" max="9744" width="4" style="185" customWidth="1"/>
    <col min="9745" max="9745" width="5.75" style="185" customWidth="1"/>
    <col min="9746" max="9746" width="6" style="185" customWidth="1"/>
    <col min="9747" max="9747" width="6.75" style="185" customWidth="1"/>
    <col min="9748" max="9748" width="4.875" style="185" customWidth="1"/>
    <col min="9749" max="9749" width="6.125" style="185" customWidth="1"/>
    <col min="9750" max="9750" width="7.125" style="185" customWidth="1"/>
    <col min="9751" max="9751" width="7.25" style="185" customWidth="1"/>
    <col min="9752" max="9984" width="9" style="185"/>
    <col min="9985" max="9985" width="3.375" style="185" customWidth="1"/>
    <col min="9986" max="9992" width="11.25" style="185" customWidth="1"/>
    <col min="9993" max="9993" width="5" style="185" customWidth="1"/>
    <col min="9994" max="9994" width="7.125" style="185" customWidth="1"/>
    <col min="9995" max="9995" width="6.25" style="185" customWidth="1"/>
    <col min="9996" max="9996" width="7.125" style="185" customWidth="1"/>
    <col min="9997" max="9997" width="6.25" style="185" customWidth="1"/>
    <col min="9998" max="9999" width="7.125" style="185" customWidth="1"/>
    <col min="10000" max="10000" width="4" style="185" customWidth="1"/>
    <col min="10001" max="10001" width="5.75" style="185" customWidth="1"/>
    <col min="10002" max="10002" width="6" style="185" customWidth="1"/>
    <col min="10003" max="10003" width="6.75" style="185" customWidth="1"/>
    <col min="10004" max="10004" width="4.875" style="185" customWidth="1"/>
    <col min="10005" max="10005" width="6.125" style="185" customWidth="1"/>
    <col min="10006" max="10006" width="7.125" style="185" customWidth="1"/>
    <col min="10007" max="10007" width="7.25" style="185" customWidth="1"/>
    <col min="10008" max="10240" width="9" style="185"/>
    <col min="10241" max="10241" width="3.375" style="185" customWidth="1"/>
    <col min="10242" max="10248" width="11.25" style="185" customWidth="1"/>
    <col min="10249" max="10249" width="5" style="185" customWidth="1"/>
    <col min="10250" max="10250" width="7.125" style="185" customWidth="1"/>
    <col min="10251" max="10251" width="6.25" style="185" customWidth="1"/>
    <col min="10252" max="10252" width="7.125" style="185" customWidth="1"/>
    <col min="10253" max="10253" width="6.25" style="185" customWidth="1"/>
    <col min="10254" max="10255" width="7.125" style="185" customWidth="1"/>
    <col min="10256" max="10256" width="4" style="185" customWidth="1"/>
    <col min="10257" max="10257" width="5.75" style="185" customWidth="1"/>
    <col min="10258" max="10258" width="6" style="185" customWidth="1"/>
    <col min="10259" max="10259" width="6.75" style="185" customWidth="1"/>
    <col min="10260" max="10260" width="4.875" style="185" customWidth="1"/>
    <col min="10261" max="10261" width="6.125" style="185" customWidth="1"/>
    <col min="10262" max="10262" width="7.125" style="185" customWidth="1"/>
    <col min="10263" max="10263" width="7.25" style="185" customWidth="1"/>
    <col min="10264" max="10496" width="9" style="185"/>
    <col min="10497" max="10497" width="3.375" style="185" customWidth="1"/>
    <col min="10498" max="10504" width="11.25" style="185" customWidth="1"/>
    <col min="10505" max="10505" width="5" style="185" customWidth="1"/>
    <col min="10506" max="10506" width="7.125" style="185" customWidth="1"/>
    <col min="10507" max="10507" width="6.25" style="185" customWidth="1"/>
    <col min="10508" max="10508" width="7.125" style="185" customWidth="1"/>
    <col min="10509" max="10509" width="6.25" style="185" customWidth="1"/>
    <col min="10510" max="10511" width="7.125" style="185" customWidth="1"/>
    <col min="10512" max="10512" width="4" style="185" customWidth="1"/>
    <col min="10513" max="10513" width="5.75" style="185" customWidth="1"/>
    <col min="10514" max="10514" width="6" style="185" customWidth="1"/>
    <col min="10515" max="10515" width="6.75" style="185" customWidth="1"/>
    <col min="10516" max="10516" width="4.875" style="185" customWidth="1"/>
    <col min="10517" max="10517" width="6.125" style="185" customWidth="1"/>
    <col min="10518" max="10518" width="7.125" style="185" customWidth="1"/>
    <col min="10519" max="10519" width="7.25" style="185" customWidth="1"/>
    <col min="10520" max="10752" width="9" style="185"/>
    <col min="10753" max="10753" width="3.375" style="185" customWidth="1"/>
    <col min="10754" max="10760" width="11.25" style="185" customWidth="1"/>
    <col min="10761" max="10761" width="5" style="185" customWidth="1"/>
    <col min="10762" max="10762" width="7.125" style="185" customWidth="1"/>
    <col min="10763" max="10763" width="6.25" style="185" customWidth="1"/>
    <col min="10764" max="10764" width="7.125" style="185" customWidth="1"/>
    <col min="10765" max="10765" width="6.25" style="185" customWidth="1"/>
    <col min="10766" max="10767" width="7.125" style="185" customWidth="1"/>
    <col min="10768" max="10768" width="4" style="185" customWidth="1"/>
    <col min="10769" max="10769" width="5.75" style="185" customWidth="1"/>
    <col min="10770" max="10770" width="6" style="185" customWidth="1"/>
    <col min="10771" max="10771" width="6.75" style="185" customWidth="1"/>
    <col min="10772" max="10772" width="4.875" style="185" customWidth="1"/>
    <col min="10773" max="10773" width="6.125" style="185" customWidth="1"/>
    <col min="10774" max="10774" width="7.125" style="185" customWidth="1"/>
    <col min="10775" max="10775" width="7.25" style="185" customWidth="1"/>
    <col min="10776" max="11008" width="9" style="185"/>
    <col min="11009" max="11009" width="3.375" style="185" customWidth="1"/>
    <col min="11010" max="11016" width="11.25" style="185" customWidth="1"/>
    <col min="11017" max="11017" width="5" style="185" customWidth="1"/>
    <col min="11018" max="11018" width="7.125" style="185" customWidth="1"/>
    <col min="11019" max="11019" width="6.25" style="185" customWidth="1"/>
    <col min="11020" max="11020" width="7.125" style="185" customWidth="1"/>
    <col min="11021" max="11021" width="6.25" style="185" customWidth="1"/>
    <col min="11022" max="11023" width="7.125" style="185" customWidth="1"/>
    <col min="11024" max="11024" width="4" style="185" customWidth="1"/>
    <col min="11025" max="11025" width="5.75" style="185" customWidth="1"/>
    <col min="11026" max="11026" width="6" style="185" customWidth="1"/>
    <col min="11027" max="11027" width="6.75" style="185" customWidth="1"/>
    <col min="11028" max="11028" width="4.875" style="185" customWidth="1"/>
    <col min="11029" max="11029" width="6.125" style="185" customWidth="1"/>
    <col min="11030" max="11030" width="7.125" style="185" customWidth="1"/>
    <col min="11031" max="11031" width="7.25" style="185" customWidth="1"/>
    <col min="11032" max="11264" width="9" style="185"/>
    <col min="11265" max="11265" width="3.375" style="185" customWidth="1"/>
    <col min="11266" max="11272" width="11.25" style="185" customWidth="1"/>
    <col min="11273" max="11273" width="5" style="185" customWidth="1"/>
    <col min="11274" max="11274" width="7.125" style="185" customWidth="1"/>
    <col min="11275" max="11275" width="6.25" style="185" customWidth="1"/>
    <col min="11276" max="11276" width="7.125" style="185" customWidth="1"/>
    <col min="11277" max="11277" width="6.25" style="185" customWidth="1"/>
    <col min="11278" max="11279" width="7.125" style="185" customWidth="1"/>
    <col min="11280" max="11280" width="4" style="185" customWidth="1"/>
    <col min="11281" max="11281" width="5.75" style="185" customWidth="1"/>
    <col min="11282" max="11282" width="6" style="185" customWidth="1"/>
    <col min="11283" max="11283" width="6.75" style="185" customWidth="1"/>
    <col min="11284" max="11284" width="4.875" style="185" customWidth="1"/>
    <col min="11285" max="11285" width="6.125" style="185" customWidth="1"/>
    <col min="11286" max="11286" width="7.125" style="185" customWidth="1"/>
    <col min="11287" max="11287" width="7.25" style="185" customWidth="1"/>
    <col min="11288" max="11520" width="9" style="185"/>
    <col min="11521" max="11521" width="3.375" style="185" customWidth="1"/>
    <col min="11522" max="11528" width="11.25" style="185" customWidth="1"/>
    <col min="11529" max="11529" width="5" style="185" customWidth="1"/>
    <col min="11530" max="11530" width="7.125" style="185" customWidth="1"/>
    <col min="11531" max="11531" width="6.25" style="185" customWidth="1"/>
    <col min="11532" max="11532" width="7.125" style="185" customWidth="1"/>
    <col min="11533" max="11533" width="6.25" style="185" customWidth="1"/>
    <col min="11534" max="11535" width="7.125" style="185" customWidth="1"/>
    <col min="11536" max="11536" width="4" style="185" customWidth="1"/>
    <col min="11537" max="11537" width="5.75" style="185" customWidth="1"/>
    <col min="11538" max="11538" width="6" style="185" customWidth="1"/>
    <col min="11539" max="11539" width="6.75" style="185" customWidth="1"/>
    <col min="11540" max="11540" width="4.875" style="185" customWidth="1"/>
    <col min="11541" max="11541" width="6.125" style="185" customWidth="1"/>
    <col min="11542" max="11542" width="7.125" style="185" customWidth="1"/>
    <col min="11543" max="11543" width="7.25" style="185" customWidth="1"/>
    <col min="11544" max="11776" width="9" style="185"/>
    <col min="11777" max="11777" width="3.375" style="185" customWidth="1"/>
    <col min="11778" max="11784" width="11.25" style="185" customWidth="1"/>
    <col min="11785" max="11785" width="5" style="185" customWidth="1"/>
    <col min="11786" max="11786" width="7.125" style="185" customWidth="1"/>
    <col min="11787" max="11787" width="6.25" style="185" customWidth="1"/>
    <col min="11788" max="11788" width="7.125" style="185" customWidth="1"/>
    <col min="11789" max="11789" width="6.25" style="185" customWidth="1"/>
    <col min="11790" max="11791" width="7.125" style="185" customWidth="1"/>
    <col min="11792" max="11792" width="4" style="185" customWidth="1"/>
    <col min="11793" max="11793" width="5.75" style="185" customWidth="1"/>
    <col min="11794" max="11794" width="6" style="185" customWidth="1"/>
    <col min="11795" max="11795" width="6.75" style="185" customWidth="1"/>
    <col min="11796" max="11796" width="4.875" style="185" customWidth="1"/>
    <col min="11797" max="11797" width="6.125" style="185" customWidth="1"/>
    <col min="11798" max="11798" width="7.125" style="185" customWidth="1"/>
    <col min="11799" max="11799" width="7.25" style="185" customWidth="1"/>
    <col min="11800" max="12032" width="9" style="185"/>
    <col min="12033" max="12033" width="3.375" style="185" customWidth="1"/>
    <col min="12034" max="12040" width="11.25" style="185" customWidth="1"/>
    <col min="12041" max="12041" width="5" style="185" customWidth="1"/>
    <col min="12042" max="12042" width="7.125" style="185" customWidth="1"/>
    <col min="12043" max="12043" width="6.25" style="185" customWidth="1"/>
    <col min="12044" max="12044" width="7.125" style="185" customWidth="1"/>
    <col min="12045" max="12045" width="6.25" style="185" customWidth="1"/>
    <col min="12046" max="12047" width="7.125" style="185" customWidth="1"/>
    <col min="12048" max="12048" width="4" style="185" customWidth="1"/>
    <col min="12049" max="12049" width="5.75" style="185" customWidth="1"/>
    <col min="12050" max="12050" width="6" style="185" customWidth="1"/>
    <col min="12051" max="12051" width="6.75" style="185" customWidth="1"/>
    <col min="12052" max="12052" width="4.875" style="185" customWidth="1"/>
    <col min="12053" max="12053" width="6.125" style="185" customWidth="1"/>
    <col min="12054" max="12054" width="7.125" style="185" customWidth="1"/>
    <col min="12055" max="12055" width="7.25" style="185" customWidth="1"/>
    <col min="12056" max="12288" width="9" style="185"/>
    <col min="12289" max="12289" width="3.375" style="185" customWidth="1"/>
    <col min="12290" max="12296" width="11.25" style="185" customWidth="1"/>
    <col min="12297" max="12297" width="5" style="185" customWidth="1"/>
    <col min="12298" max="12298" width="7.125" style="185" customWidth="1"/>
    <col min="12299" max="12299" width="6.25" style="185" customWidth="1"/>
    <col min="12300" max="12300" width="7.125" style="185" customWidth="1"/>
    <col min="12301" max="12301" width="6.25" style="185" customWidth="1"/>
    <col min="12302" max="12303" width="7.125" style="185" customWidth="1"/>
    <col min="12304" max="12304" width="4" style="185" customWidth="1"/>
    <col min="12305" max="12305" width="5.75" style="185" customWidth="1"/>
    <col min="12306" max="12306" width="6" style="185" customWidth="1"/>
    <col min="12307" max="12307" width="6.75" style="185" customWidth="1"/>
    <col min="12308" max="12308" width="4.875" style="185" customWidth="1"/>
    <col min="12309" max="12309" width="6.125" style="185" customWidth="1"/>
    <col min="12310" max="12310" width="7.125" style="185" customWidth="1"/>
    <col min="12311" max="12311" width="7.25" style="185" customWidth="1"/>
    <col min="12312" max="12544" width="9" style="185"/>
    <col min="12545" max="12545" width="3.375" style="185" customWidth="1"/>
    <col min="12546" max="12552" width="11.25" style="185" customWidth="1"/>
    <col min="12553" max="12553" width="5" style="185" customWidth="1"/>
    <col min="12554" max="12554" width="7.125" style="185" customWidth="1"/>
    <col min="12555" max="12555" width="6.25" style="185" customWidth="1"/>
    <col min="12556" max="12556" width="7.125" style="185" customWidth="1"/>
    <col min="12557" max="12557" width="6.25" style="185" customWidth="1"/>
    <col min="12558" max="12559" width="7.125" style="185" customWidth="1"/>
    <col min="12560" max="12560" width="4" style="185" customWidth="1"/>
    <col min="12561" max="12561" width="5.75" style="185" customWidth="1"/>
    <col min="12562" max="12562" width="6" style="185" customWidth="1"/>
    <col min="12563" max="12563" width="6.75" style="185" customWidth="1"/>
    <col min="12564" max="12564" width="4.875" style="185" customWidth="1"/>
    <col min="12565" max="12565" width="6.125" style="185" customWidth="1"/>
    <col min="12566" max="12566" width="7.125" style="185" customWidth="1"/>
    <col min="12567" max="12567" width="7.25" style="185" customWidth="1"/>
    <col min="12568" max="12800" width="9" style="185"/>
    <col min="12801" max="12801" width="3.375" style="185" customWidth="1"/>
    <col min="12802" max="12808" width="11.25" style="185" customWidth="1"/>
    <col min="12809" max="12809" width="5" style="185" customWidth="1"/>
    <col min="12810" max="12810" width="7.125" style="185" customWidth="1"/>
    <col min="12811" max="12811" width="6.25" style="185" customWidth="1"/>
    <col min="12812" max="12812" width="7.125" style="185" customWidth="1"/>
    <col min="12813" max="12813" width="6.25" style="185" customWidth="1"/>
    <col min="12814" max="12815" width="7.125" style="185" customWidth="1"/>
    <col min="12816" max="12816" width="4" style="185" customWidth="1"/>
    <col min="12817" max="12817" width="5.75" style="185" customWidth="1"/>
    <col min="12818" max="12818" width="6" style="185" customWidth="1"/>
    <col min="12819" max="12819" width="6.75" style="185" customWidth="1"/>
    <col min="12820" max="12820" width="4.875" style="185" customWidth="1"/>
    <col min="12821" max="12821" width="6.125" style="185" customWidth="1"/>
    <col min="12822" max="12822" width="7.125" style="185" customWidth="1"/>
    <col min="12823" max="12823" width="7.25" style="185" customWidth="1"/>
    <col min="12824" max="13056" width="9" style="185"/>
    <col min="13057" max="13057" width="3.375" style="185" customWidth="1"/>
    <col min="13058" max="13064" width="11.25" style="185" customWidth="1"/>
    <col min="13065" max="13065" width="5" style="185" customWidth="1"/>
    <col min="13066" max="13066" width="7.125" style="185" customWidth="1"/>
    <col min="13067" max="13067" width="6.25" style="185" customWidth="1"/>
    <col min="13068" max="13068" width="7.125" style="185" customWidth="1"/>
    <col min="13069" max="13069" width="6.25" style="185" customWidth="1"/>
    <col min="13070" max="13071" width="7.125" style="185" customWidth="1"/>
    <col min="13072" max="13072" width="4" style="185" customWidth="1"/>
    <col min="13073" max="13073" width="5.75" style="185" customWidth="1"/>
    <col min="13074" max="13074" width="6" style="185" customWidth="1"/>
    <col min="13075" max="13075" width="6.75" style="185" customWidth="1"/>
    <col min="13076" max="13076" width="4.875" style="185" customWidth="1"/>
    <col min="13077" max="13077" width="6.125" style="185" customWidth="1"/>
    <col min="13078" max="13078" width="7.125" style="185" customWidth="1"/>
    <col min="13079" max="13079" width="7.25" style="185" customWidth="1"/>
    <col min="13080" max="13312" width="9" style="185"/>
    <col min="13313" max="13313" width="3.375" style="185" customWidth="1"/>
    <col min="13314" max="13320" width="11.25" style="185" customWidth="1"/>
    <col min="13321" max="13321" width="5" style="185" customWidth="1"/>
    <col min="13322" max="13322" width="7.125" style="185" customWidth="1"/>
    <col min="13323" max="13323" width="6.25" style="185" customWidth="1"/>
    <col min="13324" max="13324" width="7.125" style="185" customWidth="1"/>
    <col min="13325" max="13325" width="6.25" style="185" customWidth="1"/>
    <col min="13326" max="13327" width="7.125" style="185" customWidth="1"/>
    <col min="13328" max="13328" width="4" style="185" customWidth="1"/>
    <col min="13329" max="13329" width="5.75" style="185" customWidth="1"/>
    <col min="13330" max="13330" width="6" style="185" customWidth="1"/>
    <col min="13331" max="13331" width="6.75" style="185" customWidth="1"/>
    <col min="13332" max="13332" width="4.875" style="185" customWidth="1"/>
    <col min="13333" max="13333" width="6.125" style="185" customWidth="1"/>
    <col min="13334" max="13334" width="7.125" style="185" customWidth="1"/>
    <col min="13335" max="13335" width="7.25" style="185" customWidth="1"/>
    <col min="13336" max="13568" width="9" style="185"/>
    <col min="13569" max="13569" width="3.375" style="185" customWidth="1"/>
    <col min="13570" max="13576" width="11.25" style="185" customWidth="1"/>
    <col min="13577" max="13577" width="5" style="185" customWidth="1"/>
    <col min="13578" max="13578" width="7.125" style="185" customWidth="1"/>
    <col min="13579" max="13579" width="6.25" style="185" customWidth="1"/>
    <col min="13580" max="13580" width="7.125" style="185" customWidth="1"/>
    <col min="13581" max="13581" width="6.25" style="185" customWidth="1"/>
    <col min="13582" max="13583" width="7.125" style="185" customWidth="1"/>
    <col min="13584" max="13584" width="4" style="185" customWidth="1"/>
    <col min="13585" max="13585" width="5.75" style="185" customWidth="1"/>
    <col min="13586" max="13586" width="6" style="185" customWidth="1"/>
    <col min="13587" max="13587" width="6.75" style="185" customWidth="1"/>
    <col min="13588" max="13588" width="4.875" style="185" customWidth="1"/>
    <col min="13589" max="13589" width="6.125" style="185" customWidth="1"/>
    <col min="13590" max="13590" width="7.125" style="185" customWidth="1"/>
    <col min="13591" max="13591" width="7.25" style="185" customWidth="1"/>
    <col min="13592" max="13824" width="9" style="185"/>
    <col min="13825" max="13825" width="3.375" style="185" customWidth="1"/>
    <col min="13826" max="13832" width="11.25" style="185" customWidth="1"/>
    <col min="13833" max="13833" width="5" style="185" customWidth="1"/>
    <col min="13834" max="13834" width="7.125" style="185" customWidth="1"/>
    <col min="13835" max="13835" width="6.25" style="185" customWidth="1"/>
    <col min="13836" max="13836" width="7.125" style="185" customWidth="1"/>
    <col min="13837" max="13837" width="6.25" style="185" customWidth="1"/>
    <col min="13838" max="13839" width="7.125" style="185" customWidth="1"/>
    <col min="13840" max="13840" width="4" style="185" customWidth="1"/>
    <col min="13841" max="13841" width="5.75" style="185" customWidth="1"/>
    <col min="13842" max="13842" width="6" style="185" customWidth="1"/>
    <col min="13843" max="13843" width="6.75" style="185" customWidth="1"/>
    <col min="13844" max="13844" width="4.875" style="185" customWidth="1"/>
    <col min="13845" max="13845" width="6.125" style="185" customWidth="1"/>
    <col min="13846" max="13846" width="7.125" style="185" customWidth="1"/>
    <col min="13847" max="13847" width="7.25" style="185" customWidth="1"/>
    <col min="13848" max="14080" width="9" style="185"/>
    <col min="14081" max="14081" width="3.375" style="185" customWidth="1"/>
    <col min="14082" max="14088" width="11.25" style="185" customWidth="1"/>
    <col min="14089" max="14089" width="5" style="185" customWidth="1"/>
    <col min="14090" max="14090" width="7.125" style="185" customWidth="1"/>
    <col min="14091" max="14091" width="6.25" style="185" customWidth="1"/>
    <col min="14092" max="14092" width="7.125" style="185" customWidth="1"/>
    <col min="14093" max="14093" width="6.25" style="185" customWidth="1"/>
    <col min="14094" max="14095" width="7.125" style="185" customWidth="1"/>
    <col min="14096" max="14096" width="4" style="185" customWidth="1"/>
    <col min="14097" max="14097" width="5.75" style="185" customWidth="1"/>
    <col min="14098" max="14098" width="6" style="185" customWidth="1"/>
    <col min="14099" max="14099" width="6.75" style="185" customWidth="1"/>
    <col min="14100" max="14100" width="4.875" style="185" customWidth="1"/>
    <col min="14101" max="14101" width="6.125" style="185" customWidth="1"/>
    <col min="14102" max="14102" width="7.125" style="185" customWidth="1"/>
    <col min="14103" max="14103" width="7.25" style="185" customWidth="1"/>
    <col min="14104" max="14336" width="9" style="185"/>
    <col min="14337" max="14337" width="3.375" style="185" customWidth="1"/>
    <col min="14338" max="14344" width="11.25" style="185" customWidth="1"/>
    <col min="14345" max="14345" width="5" style="185" customWidth="1"/>
    <col min="14346" max="14346" width="7.125" style="185" customWidth="1"/>
    <col min="14347" max="14347" width="6.25" style="185" customWidth="1"/>
    <col min="14348" max="14348" width="7.125" style="185" customWidth="1"/>
    <col min="14349" max="14349" width="6.25" style="185" customWidth="1"/>
    <col min="14350" max="14351" width="7.125" style="185" customWidth="1"/>
    <col min="14352" max="14352" width="4" style="185" customWidth="1"/>
    <col min="14353" max="14353" width="5.75" style="185" customWidth="1"/>
    <col min="14354" max="14354" width="6" style="185" customWidth="1"/>
    <col min="14355" max="14355" width="6.75" style="185" customWidth="1"/>
    <col min="14356" max="14356" width="4.875" style="185" customWidth="1"/>
    <col min="14357" max="14357" width="6.125" style="185" customWidth="1"/>
    <col min="14358" max="14358" width="7.125" style="185" customWidth="1"/>
    <col min="14359" max="14359" width="7.25" style="185" customWidth="1"/>
    <col min="14360" max="14592" width="9" style="185"/>
    <col min="14593" max="14593" width="3.375" style="185" customWidth="1"/>
    <col min="14594" max="14600" width="11.25" style="185" customWidth="1"/>
    <col min="14601" max="14601" width="5" style="185" customWidth="1"/>
    <col min="14602" max="14602" width="7.125" style="185" customWidth="1"/>
    <col min="14603" max="14603" width="6.25" style="185" customWidth="1"/>
    <col min="14604" max="14604" width="7.125" style="185" customWidth="1"/>
    <col min="14605" max="14605" width="6.25" style="185" customWidth="1"/>
    <col min="14606" max="14607" width="7.125" style="185" customWidth="1"/>
    <col min="14608" max="14608" width="4" style="185" customWidth="1"/>
    <col min="14609" max="14609" width="5.75" style="185" customWidth="1"/>
    <col min="14610" max="14610" width="6" style="185" customWidth="1"/>
    <col min="14611" max="14611" width="6.75" style="185" customWidth="1"/>
    <col min="14612" max="14612" width="4.875" style="185" customWidth="1"/>
    <col min="14613" max="14613" width="6.125" style="185" customWidth="1"/>
    <col min="14614" max="14614" width="7.125" style="185" customWidth="1"/>
    <col min="14615" max="14615" width="7.25" style="185" customWidth="1"/>
    <col min="14616" max="14848" width="9" style="185"/>
    <col min="14849" max="14849" width="3.375" style="185" customWidth="1"/>
    <col min="14850" max="14856" width="11.25" style="185" customWidth="1"/>
    <col min="14857" max="14857" width="5" style="185" customWidth="1"/>
    <col min="14858" max="14858" width="7.125" style="185" customWidth="1"/>
    <col min="14859" max="14859" width="6.25" style="185" customWidth="1"/>
    <col min="14860" max="14860" width="7.125" style="185" customWidth="1"/>
    <col min="14861" max="14861" width="6.25" style="185" customWidth="1"/>
    <col min="14862" max="14863" width="7.125" style="185" customWidth="1"/>
    <col min="14864" max="14864" width="4" style="185" customWidth="1"/>
    <col min="14865" max="14865" width="5.75" style="185" customWidth="1"/>
    <col min="14866" max="14866" width="6" style="185" customWidth="1"/>
    <col min="14867" max="14867" width="6.75" style="185" customWidth="1"/>
    <col min="14868" max="14868" width="4.875" style="185" customWidth="1"/>
    <col min="14869" max="14869" width="6.125" style="185" customWidth="1"/>
    <col min="14870" max="14870" width="7.125" style="185" customWidth="1"/>
    <col min="14871" max="14871" width="7.25" style="185" customWidth="1"/>
    <col min="14872" max="15104" width="9" style="185"/>
    <col min="15105" max="15105" width="3.375" style="185" customWidth="1"/>
    <col min="15106" max="15112" width="11.25" style="185" customWidth="1"/>
    <col min="15113" max="15113" width="5" style="185" customWidth="1"/>
    <col min="15114" max="15114" width="7.125" style="185" customWidth="1"/>
    <col min="15115" max="15115" width="6.25" style="185" customWidth="1"/>
    <col min="15116" max="15116" width="7.125" style="185" customWidth="1"/>
    <col min="15117" max="15117" width="6.25" style="185" customWidth="1"/>
    <col min="15118" max="15119" width="7.125" style="185" customWidth="1"/>
    <col min="15120" max="15120" width="4" style="185" customWidth="1"/>
    <col min="15121" max="15121" width="5.75" style="185" customWidth="1"/>
    <col min="15122" max="15122" width="6" style="185" customWidth="1"/>
    <col min="15123" max="15123" width="6.75" style="185" customWidth="1"/>
    <col min="15124" max="15124" width="4.875" style="185" customWidth="1"/>
    <col min="15125" max="15125" width="6.125" style="185" customWidth="1"/>
    <col min="15126" max="15126" width="7.125" style="185" customWidth="1"/>
    <col min="15127" max="15127" width="7.25" style="185" customWidth="1"/>
    <col min="15128" max="15360" width="9" style="185"/>
    <col min="15361" max="15361" width="3.375" style="185" customWidth="1"/>
    <col min="15362" max="15368" width="11.25" style="185" customWidth="1"/>
    <col min="15369" max="15369" width="5" style="185" customWidth="1"/>
    <col min="15370" max="15370" width="7.125" style="185" customWidth="1"/>
    <col min="15371" max="15371" width="6.25" style="185" customWidth="1"/>
    <col min="15372" max="15372" width="7.125" style="185" customWidth="1"/>
    <col min="15373" max="15373" width="6.25" style="185" customWidth="1"/>
    <col min="15374" max="15375" width="7.125" style="185" customWidth="1"/>
    <col min="15376" max="15376" width="4" style="185" customWidth="1"/>
    <col min="15377" max="15377" width="5.75" style="185" customWidth="1"/>
    <col min="15378" max="15378" width="6" style="185" customWidth="1"/>
    <col min="15379" max="15379" width="6.75" style="185" customWidth="1"/>
    <col min="15380" max="15380" width="4.875" style="185" customWidth="1"/>
    <col min="15381" max="15381" width="6.125" style="185" customWidth="1"/>
    <col min="15382" max="15382" width="7.125" style="185" customWidth="1"/>
    <col min="15383" max="15383" width="7.25" style="185" customWidth="1"/>
    <col min="15384" max="15616" width="9" style="185"/>
    <col min="15617" max="15617" width="3.375" style="185" customWidth="1"/>
    <col min="15618" max="15624" width="11.25" style="185" customWidth="1"/>
    <col min="15625" max="15625" width="5" style="185" customWidth="1"/>
    <col min="15626" max="15626" width="7.125" style="185" customWidth="1"/>
    <col min="15627" max="15627" width="6.25" style="185" customWidth="1"/>
    <col min="15628" max="15628" width="7.125" style="185" customWidth="1"/>
    <col min="15629" max="15629" width="6.25" style="185" customWidth="1"/>
    <col min="15630" max="15631" width="7.125" style="185" customWidth="1"/>
    <col min="15632" max="15632" width="4" style="185" customWidth="1"/>
    <col min="15633" max="15633" width="5.75" style="185" customWidth="1"/>
    <col min="15634" max="15634" width="6" style="185" customWidth="1"/>
    <col min="15635" max="15635" width="6.75" style="185" customWidth="1"/>
    <col min="15636" max="15636" width="4.875" style="185" customWidth="1"/>
    <col min="15637" max="15637" width="6.125" style="185" customWidth="1"/>
    <col min="15638" max="15638" width="7.125" style="185" customWidth="1"/>
    <col min="15639" max="15639" width="7.25" style="185" customWidth="1"/>
    <col min="15640" max="15872" width="9" style="185"/>
    <col min="15873" max="15873" width="3.375" style="185" customWidth="1"/>
    <col min="15874" max="15880" width="11.25" style="185" customWidth="1"/>
    <col min="15881" max="15881" width="5" style="185" customWidth="1"/>
    <col min="15882" max="15882" width="7.125" style="185" customWidth="1"/>
    <col min="15883" max="15883" width="6.25" style="185" customWidth="1"/>
    <col min="15884" max="15884" width="7.125" style="185" customWidth="1"/>
    <col min="15885" max="15885" width="6.25" style="185" customWidth="1"/>
    <col min="15886" max="15887" width="7.125" style="185" customWidth="1"/>
    <col min="15888" max="15888" width="4" style="185" customWidth="1"/>
    <col min="15889" max="15889" width="5.75" style="185" customWidth="1"/>
    <col min="15890" max="15890" width="6" style="185" customWidth="1"/>
    <col min="15891" max="15891" width="6.75" style="185" customWidth="1"/>
    <col min="15892" max="15892" width="4.875" style="185" customWidth="1"/>
    <col min="15893" max="15893" width="6.125" style="185" customWidth="1"/>
    <col min="15894" max="15894" width="7.125" style="185" customWidth="1"/>
    <col min="15895" max="15895" width="7.25" style="185" customWidth="1"/>
    <col min="15896" max="16128" width="9" style="185"/>
    <col min="16129" max="16129" width="3.375" style="185" customWidth="1"/>
    <col min="16130" max="16136" width="11.25" style="185" customWidth="1"/>
    <col min="16137" max="16137" width="5" style="185" customWidth="1"/>
    <col min="16138" max="16138" width="7.125" style="185" customWidth="1"/>
    <col min="16139" max="16139" width="6.25" style="185" customWidth="1"/>
    <col min="16140" max="16140" width="7.125" style="185" customWidth="1"/>
    <col min="16141" max="16141" width="6.25" style="185" customWidth="1"/>
    <col min="16142" max="16143" width="7.125" style="185" customWidth="1"/>
    <col min="16144" max="16144" width="4" style="185" customWidth="1"/>
    <col min="16145" max="16145" width="5.75" style="185" customWidth="1"/>
    <col min="16146" max="16146" width="6" style="185" customWidth="1"/>
    <col min="16147" max="16147" width="6.75" style="185" customWidth="1"/>
    <col min="16148" max="16148" width="4.875" style="185" customWidth="1"/>
    <col min="16149" max="16149" width="6.125" style="185" customWidth="1"/>
    <col min="16150" max="16150" width="7.125" style="185" customWidth="1"/>
    <col min="16151" max="16151" width="7.25" style="185" customWidth="1"/>
    <col min="16152" max="16384" width="9" style="185"/>
  </cols>
  <sheetData>
    <row r="1" spans="2:24" ht="18.75" customHeight="1"/>
    <row r="2" spans="2:24" ht="19.5" customHeight="1">
      <c r="B2" s="631" t="s">
        <v>567</v>
      </c>
      <c r="C2" s="520"/>
      <c r="D2" s="520"/>
      <c r="E2" s="520"/>
      <c r="F2" s="520"/>
      <c r="G2" s="520"/>
      <c r="H2" s="521"/>
      <c r="I2" s="521"/>
      <c r="J2" s="521"/>
      <c r="K2" s="433"/>
      <c r="L2" s="521"/>
      <c r="M2" s="521"/>
      <c r="N2" s="521"/>
      <c r="O2" s="521"/>
      <c r="P2" s="521"/>
      <c r="Q2" s="521"/>
      <c r="R2" s="521"/>
      <c r="S2" s="521"/>
      <c r="T2" s="521"/>
      <c r="U2" s="521"/>
      <c r="W2" s="521"/>
      <c r="X2" s="521"/>
    </row>
    <row r="3" spans="2:24" ht="12.75" customHeight="1" thickBot="1">
      <c r="B3" s="522"/>
      <c r="C3" s="523"/>
      <c r="D3" s="523"/>
      <c r="E3" s="523"/>
      <c r="F3" s="523"/>
      <c r="G3" s="523"/>
      <c r="H3" s="526" t="s">
        <v>452</v>
      </c>
      <c r="I3" s="521"/>
      <c r="J3" s="521"/>
      <c r="K3" s="433"/>
      <c r="L3" s="521"/>
      <c r="M3" s="521"/>
      <c r="O3" s="521"/>
      <c r="P3" s="521"/>
      <c r="Q3" s="521"/>
      <c r="R3" s="521"/>
      <c r="S3" s="521"/>
      <c r="T3" s="521"/>
      <c r="U3" s="521"/>
      <c r="W3" s="521"/>
      <c r="X3" s="521"/>
    </row>
    <row r="4" spans="2:24" ht="22.5" customHeight="1">
      <c r="B4" s="527" t="s">
        <v>568</v>
      </c>
      <c r="C4" s="1002" t="s">
        <v>454</v>
      </c>
      <c r="D4" s="1004"/>
      <c r="E4" s="1002" t="s">
        <v>455</v>
      </c>
      <c r="F4" s="1004"/>
      <c r="G4" s="1002" t="s">
        <v>19</v>
      </c>
      <c r="H4" s="1003"/>
      <c r="I4" s="632"/>
      <c r="J4" s="184"/>
      <c r="K4" s="184"/>
      <c r="L4" s="184"/>
    </row>
    <row r="5" spans="2:24" ht="22.5" customHeight="1">
      <c r="B5" s="633" t="s">
        <v>458</v>
      </c>
      <c r="C5" s="529" t="s">
        <v>459</v>
      </c>
      <c r="D5" s="529" t="s">
        <v>448</v>
      </c>
      <c r="E5" s="529" t="s">
        <v>459</v>
      </c>
      <c r="F5" s="529" t="s">
        <v>448</v>
      </c>
      <c r="G5" s="529" t="s">
        <v>459</v>
      </c>
      <c r="H5" s="530" t="s">
        <v>448</v>
      </c>
      <c r="I5" s="634"/>
    </row>
    <row r="6" spans="2:24" s="100" customFormat="1" ht="22.5" customHeight="1">
      <c r="B6" s="503" t="s">
        <v>569</v>
      </c>
      <c r="C6" s="531">
        <v>112</v>
      </c>
      <c r="D6" s="504">
        <v>6693</v>
      </c>
      <c r="E6" s="504">
        <v>2627</v>
      </c>
      <c r="F6" s="563">
        <v>24461</v>
      </c>
      <c r="G6" s="504">
        <v>2739</v>
      </c>
      <c r="H6" s="504">
        <v>31154</v>
      </c>
      <c r="I6" s="635"/>
    </row>
    <row r="7" spans="2:24" s="100" customFormat="1" ht="22.5" customHeight="1">
      <c r="B7" s="503">
        <v>10</v>
      </c>
      <c r="C7" s="531">
        <v>69</v>
      </c>
      <c r="D7" s="504">
        <v>3070</v>
      </c>
      <c r="E7" s="504">
        <v>1925</v>
      </c>
      <c r="F7" s="563">
        <v>13344</v>
      </c>
      <c r="G7" s="504">
        <v>1994</v>
      </c>
      <c r="H7" s="504">
        <v>16414</v>
      </c>
      <c r="I7" s="635"/>
    </row>
    <row r="8" spans="2:24" s="100" customFormat="1" ht="22.5" customHeight="1">
      <c r="B8" s="503">
        <v>15</v>
      </c>
      <c r="C8" s="531">
        <v>135</v>
      </c>
      <c r="D8" s="504">
        <v>7391</v>
      </c>
      <c r="E8" s="504">
        <v>1625</v>
      </c>
      <c r="F8" s="563">
        <v>10936</v>
      </c>
      <c r="G8" s="504">
        <v>1760</v>
      </c>
      <c r="H8" s="504">
        <v>18327</v>
      </c>
      <c r="I8" s="635"/>
    </row>
    <row r="9" spans="2:24" s="100" customFormat="1" ht="22.5" customHeight="1">
      <c r="B9" s="503">
        <v>20</v>
      </c>
      <c r="C9" s="531">
        <v>126</v>
      </c>
      <c r="D9" s="504">
        <v>7729</v>
      </c>
      <c r="E9" s="504">
        <v>1621</v>
      </c>
      <c r="F9" s="563">
        <v>12242</v>
      </c>
      <c r="G9" s="531">
        <v>1747</v>
      </c>
      <c r="H9" s="504">
        <v>19971</v>
      </c>
      <c r="I9" s="635"/>
    </row>
    <row r="10" spans="2:24" s="100" customFormat="1" ht="22.5" customHeight="1">
      <c r="B10" s="503">
        <v>23</v>
      </c>
      <c r="C10" s="531">
        <v>128</v>
      </c>
      <c r="D10" s="504">
        <v>6011</v>
      </c>
      <c r="E10" s="504">
        <v>1654</v>
      </c>
      <c r="F10" s="563">
        <v>12914</v>
      </c>
      <c r="G10" s="504">
        <f>C10+E10</f>
        <v>1782</v>
      </c>
      <c r="H10" s="504">
        <f>D10+F10</f>
        <v>18925</v>
      </c>
      <c r="I10" s="635"/>
    </row>
    <row r="11" spans="2:24" s="100" customFormat="1" ht="22.5" customHeight="1">
      <c r="B11" s="503">
        <v>24</v>
      </c>
      <c r="C11" s="636">
        <v>122</v>
      </c>
      <c r="D11" s="637">
        <v>5454</v>
      </c>
      <c r="E11" s="637">
        <v>2000</v>
      </c>
      <c r="F11" s="638">
        <v>14745</v>
      </c>
      <c r="G11" s="504">
        <f>C11+E11</f>
        <v>2122</v>
      </c>
      <c r="H11" s="504">
        <f>D11+F11</f>
        <v>20199</v>
      </c>
      <c r="I11" s="635"/>
    </row>
    <row r="12" spans="2:24" s="100" customFormat="1" ht="22.5" customHeight="1">
      <c r="B12" s="503">
        <v>25</v>
      </c>
      <c r="C12" s="531">
        <v>102</v>
      </c>
      <c r="D12" s="504">
        <v>4780</v>
      </c>
      <c r="E12" s="504">
        <v>2052</v>
      </c>
      <c r="F12" s="563">
        <v>16005</v>
      </c>
      <c r="G12" s="504">
        <v>2154</v>
      </c>
      <c r="H12" s="504">
        <v>20785</v>
      </c>
      <c r="I12" s="635"/>
    </row>
    <row r="13" spans="2:24" s="100" customFormat="1" ht="22.5" customHeight="1">
      <c r="B13" s="503">
        <v>26</v>
      </c>
      <c r="C13" s="531">
        <v>80</v>
      </c>
      <c r="D13" s="504">
        <v>4041</v>
      </c>
      <c r="E13" s="504">
        <v>2015</v>
      </c>
      <c r="F13" s="563">
        <v>16449</v>
      </c>
      <c r="G13" s="504">
        <v>2095</v>
      </c>
      <c r="H13" s="504">
        <v>20490</v>
      </c>
      <c r="I13" s="635"/>
    </row>
    <row r="14" spans="2:24" s="100" customFormat="1" ht="22.5" customHeight="1" thickBot="1">
      <c r="B14" s="541">
        <v>27</v>
      </c>
      <c r="C14" s="542">
        <v>88</v>
      </c>
      <c r="D14" s="543">
        <v>4466</v>
      </c>
      <c r="E14" s="543">
        <v>2047</v>
      </c>
      <c r="F14" s="565">
        <v>16692</v>
      </c>
      <c r="G14" s="543">
        <v>2135</v>
      </c>
      <c r="H14" s="543">
        <v>21158</v>
      </c>
      <c r="I14" s="635"/>
    </row>
    <row r="15" spans="2:24">
      <c r="B15" s="444" t="s">
        <v>570</v>
      </c>
    </row>
    <row r="16" spans="2:24" ht="26.25" customHeight="1"/>
    <row r="17" spans="2:24" ht="17.25">
      <c r="B17" s="631" t="s">
        <v>571</v>
      </c>
      <c r="C17" s="520"/>
      <c r="D17" s="520"/>
      <c r="E17" s="520"/>
      <c r="F17" s="520"/>
      <c r="G17" s="520"/>
      <c r="H17" s="521"/>
      <c r="I17" s="521"/>
      <c r="J17" s="521"/>
    </row>
    <row r="18" spans="2:24" ht="12.75" customHeight="1" thickBot="1">
      <c r="B18" s="631"/>
      <c r="C18" s="520"/>
      <c r="D18" s="520"/>
      <c r="E18" s="520"/>
      <c r="F18" s="433"/>
      <c r="H18" s="639" t="s">
        <v>572</v>
      </c>
      <c r="I18" s="433"/>
      <c r="J18" s="521"/>
      <c r="K18" s="433"/>
      <c r="L18" s="521"/>
      <c r="M18" s="521"/>
      <c r="N18" s="521"/>
      <c r="O18" s="521"/>
      <c r="P18" s="521"/>
      <c r="Q18" s="521"/>
      <c r="R18" s="521"/>
      <c r="S18" s="521"/>
      <c r="T18" s="521"/>
      <c r="U18" s="521"/>
      <c r="W18" s="521"/>
      <c r="X18" s="521"/>
    </row>
    <row r="19" spans="2:24" ht="22.5" customHeight="1">
      <c r="B19" s="640" t="s">
        <v>573</v>
      </c>
      <c r="C19" s="1005" t="s">
        <v>574</v>
      </c>
      <c r="D19" s="1006"/>
      <c r="E19" s="1005" t="s">
        <v>575</v>
      </c>
      <c r="F19" s="1006"/>
      <c r="G19" s="1005" t="s">
        <v>576</v>
      </c>
      <c r="H19" s="1007"/>
    </row>
    <row r="20" spans="2:24" ht="22.5" customHeight="1">
      <c r="B20" s="633" t="s">
        <v>458</v>
      </c>
      <c r="C20" s="529" t="s">
        <v>459</v>
      </c>
      <c r="D20" s="529" t="s">
        <v>448</v>
      </c>
      <c r="E20" s="529" t="s">
        <v>459</v>
      </c>
      <c r="F20" s="529" t="s">
        <v>448</v>
      </c>
      <c r="G20" s="529" t="s">
        <v>459</v>
      </c>
      <c r="H20" s="530" t="s">
        <v>448</v>
      </c>
    </row>
    <row r="21" spans="2:24" s="100" customFormat="1" ht="22.5" customHeight="1">
      <c r="B21" s="503" t="s">
        <v>577</v>
      </c>
      <c r="C21" s="641">
        <v>470</v>
      </c>
      <c r="D21" s="504">
        <v>23311</v>
      </c>
      <c r="E21" s="508">
        <v>259</v>
      </c>
      <c r="F21" s="642">
        <v>7008</v>
      </c>
      <c r="G21" s="641">
        <v>729</v>
      </c>
      <c r="H21" s="508">
        <v>30319</v>
      </c>
      <c r="I21" s="508"/>
      <c r="J21" s="508"/>
    </row>
    <row r="22" spans="2:24" s="100" customFormat="1" ht="22.5" customHeight="1">
      <c r="B22" s="503">
        <v>20</v>
      </c>
      <c r="C22" s="641">
        <v>133</v>
      </c>
      <c r="D22" s="504">
        <v>4800</v>
      </c>
      <c r="E22" s="508">
        <v>107</v>
      </c>
      <c r="F22" s="642">
        <v>2585</v>
      </c>
      <c r="G22" s="641">
        <v>240</v>
      </c>
      <c r="H22" s="508">
        <v>7385</v>
      </c>
      <c r="I22" s="508"/>
      <c r="J22" s="508"/>
    </row>
    <row r="23" spans="2:24" s="100" customFormat="1" ht="22.5" customHeight="1">
      <c r="B23" s="503">
        <v>23</v>
      </c>
      <c r="C23" s="641">
        <v>95</v>
      </c>
      <c r="D23" s="504">
        <v>3997</v>
      </c>
      <c r="E23" s="508">
        <v>88</v>
      </c>
      <c r="F23" s="642">
        <v>1917</v>
      </c>
      <c r="G23" s="641">
        <f>C23+E23</f>
        <v>183</v>
      </c>
      <c r="H23" s="508">
        <f>D23+F23</f>
        <v>5914</v>
      </c>
      <c r="I23" s="508"/>
      <c r="J23" s="508"/>
    </row>
    <row r="24" spans="2:24" s="100" customFormat="1" ht="22.5" customHeight="1">
      <c r="B24" s="503">
        <v>24</v>
      </c>
      <c r="C24" s="643">
        <v>190</v>
      </c>
      <c r="D24" s="637">
        <v>5195</v>
      </c>
      <c r="E24" s="644">
        <v>105</v>
      </c>
      <c r="F24" s="645">
        <v>1251</v>
      </c>
      <c r="G24" s="641">
        <f>C24+E24</f>
        <v>295</v>
      </c>
      <c r="H24" s="508">
        <f>D24+F24</f>
        <v>6446</v>
      </c>
      <c r="I24" s="508"/>
      <c r="J24" s="508"/>
    </row>
    <row r="25" spans="2:24" s="100" customFormat="1" ht="22.5" customHeight="1">
      <c r="B25" s="503">
        <v>25</v>
      </c>
      <c r="C25" s="641">
        <v>166</v>
      </c>
      <c r="D25" s="504">
        <v>4841</v>
      </c>
      <c r="E25" s="508">
        <v>130</v>
      </c>
      <c r="F25" s="642">
        <v>1370</v>
      </c>
      <c r="G25" s="641">
        <v>296</v>
      </c>
      <c r="H25" s="508">
        <v>6211</v>
      </c>
      <c r="I25" s="508"/>
      <c r="J25" s="508"/>
    </row>
    <row r="26" spans="2:24" s="100" customFormat="1" ht="22.5" customHeight="1">
      <c r="B26" s="503">
        <v>26</v>
      </c>
      <c r="C26" s="641">
        <v>119</v>
      </c>
      <c r="D26" s="504">
        <v>3435</v>
      </c>
      <c r="E26" s="508">
        <v>33</v>
      </c>
      <c r="F26" s="642">
        <v>284</v>
      </c>
      <c r="G26" s="641">
        <v>152</v>
      </c>
      <c r="H26" s="508">
        <v>3719</v>
      </c>
      <c r="I26" s="508"/>
      <c r="J26" s="508"/>
    </row>
    <row r="27" spans="2:24" s="100" customFormat="1" ht="22.5" customHeight="1" thickBot="1">
      <c r="B27" s="541">
        <v>27</v>
      </c>
      <c r="C27" s="646">
        <v>126</v>
      </c>
      <c r="D27" s="543">
        <v>3554</v>
      </c>
      <c r="E27" s="548">
        <v>44</v>
      </c>
      <c r="F27" s="647">
        <v>265</v>
      </c>
      <c r="G27" s="646">
        <v>170</v>
      </c>
      <c r="H27" s="548">
        <v>3819</v>
      </c>
      <c r="I27" s="508"/>
      <c r="J27" s="508"/>
    </row>
    <row r="28" spans="2:24">
      <c r="B28" s="444" t="s">
        <v>570</v>
      </c>
    </row>
    <row r="29" spans="2:24" ht="26.25" customHeight="1"/>
    <row r="30" spans="2:24" ht="19.5" customHeight="1">
      <c r="B30" s="631" t="s">
        <v>578</v>
      </c>
      <c r="C30" s="520"/>
      <c r="D30" s="520"/>
      <c r="E30" s="520"/>
      <c r="F30" s="520"/>
      <c r="G30" s="520"/>
      <c r="H30" s="521"/>
      <c r="I30" s="521"/>
      <c r="J30" s="521"/>
      <c r="K30" s="433"/>
      <c r="L30" s="521"/>
      <c r="M30" s="521"/>
      <c r="N30" s="521"/>
      <c r="O30" s="521"/>
      <c r="P30" s="521"/>
      <c r="Q30" s="521"/>
      <c r="R30" s="521"/>
      <c r="S30" s="521"/>
      <c r="T30" s="521"/>
      <c r="U30" s="521"/>
      <c r="W30" s="521"/>
      <c r="X30" s="521"/>
    </row>
    <row r="31" spans="2:24" ht="22.5" customHeight="1" thickBot="1">
      <c r="B31" s="631"/>
      <c r="C31" s="523"/>
      <c r="D31" s="526" t="s">
        <v>452</v>
      </c>
      <c r="E31" s="648"/>
      <c r="G31" s="648"/>
      <c r="H31" s="649"/>
      <c r="I31" s="649"/>
      <c r="J31" s="521"/>
      <c r="K31" s="433"/>
      <c r="L31" s="521"/>
      <c r="M31" s="521"/>
      <c r="O31" s="521"/>
      <c r="P31" s="521"/>
      <c r="Q31" s="521"/>
      <c r="R31" s="521"/>
      <c r="S31" s="521"/>
      <c r="T31" s="521"/>
      <c r="U31" s="521"/>
      <c r="W31" s="521"/>
      <c r="X31" s="521"/>
    </row>
    <row r="32" spans="2:24" ht="22.5" customHeight="1">
      <c r="B32" s="640" t="s">
        <v>573</v>
      </c>
      <c r="C32" s="1002" t="s">
        <v>579</v>
      </c>
      <c r="D32" s="1003"/>
      <c r="E32" s="1003"/>
      <c r="F32" s="1003"/>
      <c r="G32" s="1003"/>
      <c r="H32" s="1003"/>
      <c r="I32" s="632"/>
      <c r="J32" s="184"/>
      <c r="K32" s="184"/>
      <c r="L32" s="184"/>
    </row>
    <row r="33" spans="2:9" ht="22.5" customHeight="1">
      <c r="B33" s="633" t="s">
        <v>458</v>
      </c>
      <c r="C33" s="529" t="s">
        <v>459</v>
      </c>
      <c r="D33" s="530" t="s">
        <v>448</v>
      </c>
      <c r="E33" s="503"/>
      <c r="F33" s="503"/>
      <c r="G33" s="503"/>
      <c r="H33" s="503"/>
      <c r="I33" s="632"/>
    </row>
    <row r="34" spans="2:9" s="100" customFormat="1" ht="22.5" customHeight="1">
      <c r="B34" s="650" t="s">
        <v>577</v>
      </c>
      <c r="C34" s="651">
        <v>243</v>
      </c>
      <c r="D34" s="652">
        <v>22611</v>
      </c>
      <c r="E34" s="504"/>
      <c r="F34" s="504"/>
      <c r="G34" s="504"/>
      <c r="H34" s="504"/>
      <c r="I34" s="249"/>
    </row>
    <row r="35" spans="2:9" s="100" customFormat="1" ht="22.5" customHeight="1">
      <c r="B35" s="653">
        <v>20</v>
      </c>
      <c r="C35" s="654">
        <v>206</v>
      </c>
      <c r="D35" s="655">
        <v>13490</v>
      </c>
      <c r="E35" s="504"/>
      <c r="F35" s="504"/>
      <c r="G35" s="504"/>
      <c r="H35" s="504"/>
      <c r="I35" s="249"/>
    </row>
    <row r="36" spans="2:9" s="100" customFormat="1" ht="22.5" customHeight="1">
      <c r="B36" s="653">
        <v>23</v>
      </c>
      <c r="C36" s="651">
        <v>219</v>
      </c>
      <c r="D36" s="652">
        <v>18322</v>
      </c>
      <c r="E36" s="504"/>
      <c r="F36" s="504"/>
      <c r="G36" s="504"/>
      <c r="H36" s="504"/>
      <c r="I36" s="249"/>
    </row>
    <row r="37" spans="2:9" s="100" customFormat="1" ht="22.5" customHeight="1">
      <c r="B37" s="653">
        <v>24</v>
      </c>
      <c r="C37" s="656">
        <v>217</v>
      </c>
      <c r="D37" s="657">
        <v>20135</v>
      </c>
      <c r="E37" s="504"/>
      <c r="F37" s="504"/>
      <c r="G37" s="504"/>
      <c r="H37" s="504"/>
      <c r="I37" s="249"/>
    </row>
    <row r="38" spans="2:9" s="100" customFormat="1" ht="22.5" customHeight="1">
      <c r="B38" s="653">
        <v>25</v>
      </c>
      <c r="C38" s="651">
        <v>224</v>
      </c>
      <c r="D38" s="652">
        <v>22718</v>
      </c>
      <c r="E38" s="504"/>
      <c r="F38" s="504"/>
      <c r="G38" s="504"/>
      <c r="H38" s="504"/>
      <c r="I38" s="249"/>
    </row>
    <row r="39" spans="2:9" s="100" customFormat="1" ht="22.5" customHeight="1">
      <c r="B39" s="653">
        <v>26</v>
      </c>
      <c r="C39" s="651">
        <v>224</v>
      </c>
      <c r="D39" s="652">
        <v>20768</v>
      </c>
      <c r="E39" s="504"/>
      <c r="F39" s="504"/>
      <c r="G39" s="504"/>
      <c r="H39" s="504"/>
      <c r="I39" s="249"/>
    </row>
    <row r="40" spans="2:9" s="100" customFormat="1" ht="22.5" customHeight="1" thickBot="1">
      <c r="B40" s="658">
        <v>27</v>
      </c>
      <c r="C40" s="659">
        <v>236</v>
      </c>
      <c r="D40" s="660">
        <v>23546</v>
      </c>
      <c r="E40" s="504"/>
      <c r="F40" s="504"/>
      <c r="G40" s="504"/>
      <c r="H40" s="504"/>
      <c r="I40" s="249"/>
    </row>
    <row r="41" spans="2:9" s="100" customFormat="1" ht="22.5" customHeight="1">
      <c r="B41" s="384" t="s">
        <v>570</v>
      </c>
      <c r="C41" s="504"/>
      <c r="D41" s="504"/>
      <c r="E41" s="504"/>
      <c r="F41" s="504"/>
      <c r="G41" s="504"/>
      <c r="H41" s="504"/>
      <c r="I41" s="249"/>
    </row>
    <row r="42" spans="2:9" s="100" customFormat="1" ht="22.5" customHeight="1">
      <c r="B42" s="503"/>
      <c r="C42" s="504"/>
      <c r="D42" s="504"/>
      <c r="E42" s="504"/>
      <c r="F42" s="504"/>
      <c r="G42" s="504"/>
      <c r="H42" s="504"/>
      <c r="I42" s="249"/>
    </row>
    <row r="43" spans="2:9">
      <c r="E43" s="184"/>
      <c r="F43" s="184"/>
      <c r="G43" s="184"/>
      <c r="H43" s="184"/>
      <c r="I43" s="184"/>
    </row>
    <row r="44" spans="2:9">
      <c r="E44" s="184"/>
      <c r="F44" s="184"/>
      <c r="G44" s="184"/>
      <c r="H44" s="184"/>
      <c r="I44" s="184"/>
    </row>
  </sheetData>
  <mergeCells count="9">
    <mergeCell ref="C32:D32"/>
    <mergeCell ref="E32:F32"/>
    <mergeCell ref="G32:H32"/>
    <mergeCell ref="C4:D4"/>
    <mergeCell ref="E4:F4"/>
    <mergeCell ref="G4:H4"/>
    <mergeCell ref="C19:D19"/>
    <mergeCell ref="E19:F19"/>
    <mergeCell ref="G19:H19"/>
  </mergeCells>
  <phoneticPr fontId="3"/>
  <pageMargins left="0.78740157480314965" right="0.74803149606299213" top="0.39370078740157483" bottom="0.39370078740157483" header="0.51181102362204722" footer="0.51181102362204722"/>
  <pageSetup paperSize="9" scale="93" firstPageNumber="186"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0"/>
  <sheetViews>
    <sheetView view="pageBreakPreview" zoomScaleNormal="100" zoomScaleSheetLayoutView="100" workbookViewId="0">
      <selection activeCell="N9" sqref="N9"/>
    </sheetView>
  </sheetViews>
  <sheetFormatPr defaultColWidth="10.375" defaultRowHeight="23.85" customHeight="1"/>
  <cols>
    <col min="1" max="1" width="0.875" style="185" customWidth="1"/>
    <col min="2" max="2" width="8.375" style="185" customWidth="1"/>
    <col min="3" max="3" width="5.625" style="185" customWidth="1"/>
    <col min="4" max="4" width="8.375" style="185" customWidth="1"/>
    <col min="5" max="5" width="5.625" style="185" customWidth="1"/>
    <col min="6" max="6" width="8.375" style="185" customWidth="1"/>
    <col min="7" max="7" width="5.625" style="185" customWidth="1"/>
    <col min="8" max="8" width="8.375" style="185" customWidth="1"/>
    <col min="9" max="9" width="5.625" style="185" customWidth="1"/>
    <col min="10" max="10" width="8.375" style="185" customWidth="1"/>
    <col min="11" max="11" width="6.875" style="185" customWidth="1"/>
    <col min="12" max="14" width="8.375" style="185" customWidth="1"/>
    <col min="15" max="15" width="7.5" style="185" customWidth="1"/>
    <col min="16" max="16" width="4.375" style="185" customWidth="1"/>
    <col min="17" max="17" width="7.5" style="185" customWidth="1"/>
    <col min="18" max="18" width="6.25" style="185" customWidth="1"/>
    <col min="19" max="19" width="7.5" style="185" customWidth="1"/>
    <col min="20" max="20" width="6.25" style="185" customWidth="1"/>
    <col min="21" max="21" width="7.5" style="185" customWidth="1"/>
    <col min="22" max="22" width="6.25" style="185" customWidth="1"/>
    <col min="23" max="23" width="7.5" style="185" customWidth="1"/>
    <col min="24" max="24" width="6.25" style="185" customWidth="1"/>
    <col min="25" max="25" width="7.5" style="185" customWidth="1"/>
    <col min="26" max="26" width="6.25" style="185" customWidth="1"/>
    <col min="27" max="27" width="7.5" style="185" customWidth="1"/>
    <col min="28" max="28" width="6.25" style="185" customWidth="1"/>
    <col min="29" max="29" width="7.5" style="185" customWidth="1"/>
    <col min="30" max="256" width="10.375" style="185"/>
    <col min="257" max="257" width="0.875" style="185" customWidth="1"/>
    <col min="258" max="258" width="8.375" style="185" customWidth="1"/>
    <col min="259" max="259" width="5.625" style="185" customWidth="1"/>
    <col min="260" max="260" width="8.375" style="185" customWidth="1"/>
    <col min="261" max="261" width="5.625" style="185" customWidth="1"/>
    <col min="262" max="262" width="8.375" style="185" customWidth="1"/>
    <col min="263" max="263" width="5.625" style="185" customWidth="1"/>
    <col min="264" max="264" width="8.375" style="185" customWidth="1"/>
    <col min="265" max="265" width="5.625" style="185" customWidth="1"/>
    <col min="266" max="266" width="8.375" style="185" customWidth="1"/>
    <col min="267" max="267" width="6.875" style="185" customWidth="1"/>
    <col min="268" max="270" width="8.375" style="185" customWidth="1"/>
    <col min="271" max="271" width="7.5" style="185" customWidth="1"/>
    <col min="272" max="272" width="4.375" style="185" customWidth="1"/>
    <col min="273" max="273" width="7.5" style="185" customWidth="1"/>
    <col min="274" max="274" width="6.25" style="185" customWidth="1"/>
    <col min="275" max="275" width="7.5" style="185" customWidth="1"/>
    <col min="276" max="276" width="6.25" style="185" customWidth="1"/>
    <col min="277" max="277" width="7.5" style="185" customWidth="1"/>
    <col min="278" max="278" width="6.25" style="185" customWidth="1"/>
    <col min="279" max="279" width="7.5" style="185" customWidth="1"/>
    <col min="280" max="280" width="6.25" style="185" customWidth="1"/>
    <col min="281" max="281" width="7.5" style="185" customWidth="1"/>
    <col min="282" max="282" width="6.25" style="185" customWidth="1"/>
    <col min="283" max="283" width="7.5" style="185" customWidth="1"/>
    <col min="284" max="284" width="6.25" style="185" customWidth="1"/>
    <col min="285" max="285" width="7.5" style="185" customWidth="1"/>
    <col min="286" max="512" width="10.375" style="185"/>
    <col min="513" max="513" width="0.875" style="185" customWidth="1"/>
    <col min="514" max="514" width="8.375" style="185" customWidth="1"/>
    <col min="515" max="515" width="5.625" style="185" customWidth="1"/>
    <col min="516" max="516" width="8.375" style="185" customWidth="1"/>
    <col min="517" max="517" width="5.625" style="185" customWidth="1"/>
    <col min="518" max="518" width="8.375" style="185" customWidth="1"/>
    <col min="519" max="519" width="5.625" style="185" customWidth="1"/>
    <col min="520" max="520" width="8.375" style="185" customWidth="1"/>
    <col min="521" max="521" width="5.625" style="185" customWidth="1"/>
    <col min="522" max="522" width="8.375" style="185" customWidth="1"/>
    <col min="523" max="523" width="6.875" style="185" customWidth="1"/>
    <col min="524" max="526" width="8.375" style="185" customWidth="1"/>
    <col min="527" max="527" width="7.5" style="185" customWidth="1"/>
    <col min="528" max="528" width="4.375" style="185" customWidth="1"/>
    <col min="529" max="529" width="7.5" style="185" customWidth="1"/>
    <col min="530" max="530" width="6.25" style="185" customWidth="1"/>
    <col min="531" max="531" width="7.5" style="185" customWidth="1"/>
    <col min="532" max="532" width="6.25" style="185" customWidth="1"/>
    <col min="533" max="533" width="7.5" style="185" customWidth="1"/>
    <col min="534" max="534" width="6.25" style="185" customWidth="1"/>
    <col min="535" max="535" width="7.5" style="185" customWidth="1"/>
    <col min="536" max="536" width="6.25" style="185" customWidth="1"/>
    <col min="537" max="537" width="7.5" style="185" customWidth="1"/>
    <col min="538" max="538" width="6.25" style="185" customWidth="1"/>
    <col min="539" max="539" width="7.5" style="185" customWidth="1"/>
    <col min="540" max="540" width="6.25" style="185" customWidth="1"/>
    <col min="541" max="541" width="7.5" style="185" customWidth="1"/>
    <col min="542" max="768" width="10.375" style="185"/>
    <col min="769" max="769" width="0.875" style="185" customWidth="1"/>
    <col min="770" max="770" width="8.375" style="185" customWidth="1"/>
    <col min="771" max="771" width="5.625" style="185" customWidth="1"/>
    <col min="772" max="772" width="8.375" style="185" customWidth="1"/>
    <col min="773" max="773" width="5.625" style="185" customWidth="1"/>
    <col min="774" max="774" width="8.375" style="185" customWidth="1"/>
    <col min="775" max="775" width="5.625" style="185" customWidth="1"/>
    <col min="776" max="776" width="8.375" style="185" customWidth="1"/>
    <col min="777" max="777" width="5.625" style="185" customWidth="1"/>
    <col min="778" max="778" width="8.375" style="185" customWidth="1"/>
    <col min="779" max="779" width="6.875" style="185" customWidth="1"/>
    <col min="780" max="782" width="8.375" style="185" customWidth="1"/>
    <col min="783" max="783" width="7.5" style="185" customWidth="1"/>
    <col min="784" max="784" width="4.375" style="185" customWidth="1"/>
    <col min="785" max="785" width="7.5" style="185" customWidth="1"/>
    <col min="786" max="786" width="6.25" style="185" customWidth="1"/>
    <col min="787" max="787" width="7.5" style="185" customWidth="1"/>
    <col min="788" max="788" width="6.25" style="185" customWidth="1"/>
    <col min="789" max="789" width="7.5" style="185" customWidth="1"/>
    <col min="790" max="790" width="6.25" style="185" customWidth="1"/>
    <col min="791" max="791" width="7.5" style="185" customWidth="1"/>
    <col min="792" max="792" width="6.25" style="185" customWidth="1"/>
    <col min="793" max="793" width="7.5" style="185" customWidth="1"/>
    <col min="794" max="794" width="6.25" style="185" customWidth="1"/>
    <col min="795" max="795" width="7.5" style="185" customWidth="1"/>
    <col min="796" max="796" width="6.25" style="185" customWidth="1"/>
    <col min="797" max="797" width="7.5" style="185" customWidth="1"/>
    <col min="798" max="1024" width="10.375" style="185"/>
    <col min="1025" max="1025" width="0.875" style="185" customWidth="1"/>
    <col min="1026" max="1026" width="8.375" style="185" customWidth="1"/>
    <col min="1027" max="1027" width="5.625" style="185" customWidth="1"/>
    <col min="1028" max="1028" width="8.375" style="185" customWidth="1"/>
    <col min="1029" max="1029" width="5.625" style="185" customWidth="1"/>
    <col min="1030" max="1030" width="8.375" style="185" customWidth="1"/>
    <col min="1031" max="1031" width="5.625" style="185" customWidth="1"/>
    <col min="1032" max="1032" width="8.375" style="185" customWidth="1"/>
    <col min="1033" max="1033" width="5.625" style="185" customWidth="1"/>
    <col min="1034" max="1034" width="8.375" style="185" customWidth="1"/>
    <col min="1035" max="1035" width="6.875" style="185" customWidth="1"/>
    <col min="1036" max="1038" width="8.375" style="185" customWidth="1"/>
    <col min="1039" max="1039" width="7.5" style="185" customWidth="1"/>
    <col min="1040" max="1040" width="4.375" style="185" customWidth="1"/>
    <col min="1041" max="1041" width="7.5" style="185" customWidth="1"/>
    <col min="1042" max="1042" width="6.25" style="185" customWidth="1"/>
    <col min="1043" max="1043" width="7.5" style="185" customWidth="1"/>
    <col min="1044" max="1044" width="6.25" style="185" customWidth="1"/>
    <col min="1045" max="1045" width="7.5" style="185" customWidth="1"/>
    <col min="1046" max="1046" width="6.25" style="185" customWidth="1"/>
    <col min="1047" max="1047" width="7.5" style="185" customWidth="1"/>
    <col min="1048" max="1048" width="6.25" style="185" customWidth="1"/>
    <col min="1049" max="1049" width="7.5" style="185" customWidth="1"/>
    <col min="1050" max="1050" width="6.25" style="185" customWidth="1"/>
    <col min="1051" max="1051" width="7.5" style="185" customWidth="1"/>
    <col min="1052" max="1052" width="6.25" style="185" customWidth="1"/>
    <col min="1053" max="1053" width="7.5" style="185" customWidth="1"/>
    <col min="1054" max="1280" width="10.375" style="185"/>
    <col min="1281" max="1281" width="0.875" style="185" customWidth="1"/>
    <col min="1282" max="1282" width="8.375" style="185" customWidth="1"/>
    <col min="1283" max="1283" width="5.625" style="185" customWidth="1"/>
    <col min="1284" max="1284" width="8.375" style="185" customWidth="1"/>
    <col min="1285" max="1285" width="5.625" style="185" customWidth="1"/>
    <col min="1286" max="1286" width="8.375" style="185" customWidth="1"/>
    <col min="1287" max="1287" width="5.625" style="185" customWidth="1"/>
    <col min="1288" max="1288" width="8.375" style="185" customWidth="1"/>
    <col min="1289" max="1289" width="5.625" style="185" customWidth="1"/>
    <col min="1290" max="1290" width="8.375" style="185" customWidth="1"/>
    <col min="1291" max="1291" width="6.875" style="185" customWidth="1"/>
    <col min="1292" max="1294" width="8.375" style="185" customWidth="1"/>
    <col min="1295" max="1295" width="7.5" style="185" customWidth="1"/>
    <col min="1296" max="1296" width="4.375" style="185" customWidth="1"/>
    <col min="1297" max="1297" width="7.5" style="185" customWidth="1"/>
    <col min="1298" max="1298" width="6.25" style="185" customWidth="1"/>
    <col min="1299" max="1299" width="7.5" style="185" customWidth="1"/>
    <col min="1300" max="1300" width="6.25" style="185" customWidth="1"/>
    <col min="1301" max="1301" width="7.5" style="185" customWidth="1"/>
    <col min="1302" max="1302" width="6.25" style="185" customWidth="1"/>
    <col min="1303" max="1303" width="7.5" style="185" customWidth="1"/>
    <col min="1304" max="1304" width="6.25" style="185" customWidth="1"/>
    <col min="1305" max="1305" width="7.5" style="185" customWidth="1"/>
    <col min="1306" max="1306" width="6.25" style="185" customWidth="1"/>
    <col min="1307" max="1307" width="7.5" style="185" customWidth="1"/>
    <col min="1308" max="1308" width="6.25" style="185" customWidth="1"/>
    <col min="1309" max="1309" width="7.5" style="185" customWidth="1"/>
    <col min="1310" max="1536" width="10.375" style="185"/>
    <col min="1537" max="1537" width="0.875" style="185" customWidth="1"/>
    <col min="1538" max="1538" width="8.375" style="185" customWidth="1"/>
    <col min="1539" max="1539" width="5.625" style="185" customWidth="1"/>
    <col min="1540" max="1540" width="8.375" style="185" customWidth="1"/>
    <col min="1541" max="1541" width="5.625" style="185" customWidth="1"/>
    <col min="1542" max="1542" width="8.375" style="185" customWidth="1"/>
    <col min="1543" max="1543" width="5.625" style="185" customWidth="1"/>
    <col min="1544" max="1544" width="8.375" style="185" customWidth="1"/>
    <col min="1545" max="1545" width="5.625" style="185" customWidth="1"/>
    <col min="1546" max="1546" width="8.375" style="185" customWidth="1"/>
    <col min="1547" max="1547" width="6.875" style="185" customWidth="1"/>
    <col min="1548" max="1550" width="8.375" style="185" customWidth="1"/>
    <col min="1551" max="1551" width="7.5" style="185" customWidth="1"/>
    <col min="1552" max="1552" width="4.375" style="185" customWidth="1"/>
    <col min="1553" max="1553" width="7.5" style="185" customWidth="1"/>
    <col min="1554" max="1554" width="6.25" style="185" customWidth="1"/>
    <col min="1555" max="1555" width="7.5" style="185" customWidth="1"/>
    <col min="1556" max="1556" width="6.25" style="185" customWidth="1"/>
    <col min="1557" max="1557" width="7.5" style="185" customWidth="1"/>
    <col min="1558" max="1558" width="6.25" style="185" customWidth="1"/>
    <col min="1559" max="1559" width="7.5" style="185" customWidth="1"/>
    <col min="1560" max="1560" width="6.25" style="185" customWidth="1"/>
    <col min="1561" max="1561" width="7.5" style="185" customWidth="1"/>
    <col min="1562" max="1562" width="6.25" style="185" customWidth="1"/>
    <col min="1563" max="1563" width="7.5" style="185" customWidth="1"/>
    <col min="1564" max="1564" width="6.25" style="185" customWidth="1"/>
    <col min="1565" max="1565" width="7.5" style="185" customWidth="1"/>
    <col min="1566" max="1792" width="10.375" style="185"/>
    <col min="1793" max="1793" width="0.875" style="185" customWidth="1"/>
    <col min="1794" max="1794" width="8.375" style="185" customWidth="1"/>
    <col min="1795" max="1795" width="5.625" style="185" customWidth="1"/>
    <col min="1796" max="1796" width="8.375" style="185" customWidth="1"/>
    <col min="1797" max="1797" width="5.625" style="185" customWidth="1"/>
    <col min="1798" max="1798" width="8.375" style="185" customWidth="1"/>
    <col min="1799" max="1799" width="5.625" style="185" customWidth="1"/>
    <col min="1800" max="1800" width="8.375" style="185" customWidth="1"/>
    <col min="1801" max="1801" width="5.625" style="185" customWidth="1"/>
    <col min="1802" max="1802" width="8.375" style="185" customWidth="1"/>
    <col min="1803" max="1803" width="6.875" style="185" customWidth="1"/>
    <col min="1804" max="1806" width="8.375" style="185" customWidth="1"/>
    <col min="1807" max="1807" width="7.5" style="185" customWidth="1"/>
    <col min="1808" max="1808" width="4.375" style="185" customWidth="1"/>
    <col min="1809" max="1809" width="7.5" style="185" customWidth="1"/>
    <col min="1810" max="1810" width="6.25" style="185" customWidth="1"/>
    <col min="1811" max="1811" width="7.5" style="185" customWidth="1"/>
    <col min="1812" max="1812" width="6.25" style="185" customWidth="1"/>
    <col min="1813" max="1813" width="7.5" style="185" customWidth="1"/>
    <col min="1814" max="1814" width="6.25" style="185" customWidth="1"/>
    <col min="1815" max="1815" width="7.5" style="185" customWidth="1"/>
    <col min="1816" max="1816" width="6.25" style="185" customWidth="1"/>
    <col min="1817" max="1817" width="7.5" style="185" customWidth="1"/>
    <col min="1818" max="1818" width="6.25" style="185" customWidth="1"/>
    <col min="1819" max="1819" width="7.5" style="185" customWidth="1"/>
    <col min="1820" max="1820" width="6.25" style="185" customWidth="1"/>
    <col min="1821" max="1821" width="7.5" style="185" customWidth="1"/>
    <col min="1822" max="2048" width="10.375" style="185"/>
    <col min="2049" max="2049" width="0.875" style="185" customWidth="1"/>
    <col min="2050" max="2050" width="8.375" style="185" customWidth="1"/>
    <col min="2051" max="2051" width="5.625" style="185" customWidth="1"/>
    <col min="2052" max="2052" width="8.375" style="185" customWidth="1"/>
    <col min="2053" max="2053" width="5.625" style="185" customWidth="1"/>
    <col min="2054" max="2054" width="8.375" style="185" customWidth="1"/>
    <col min="2055" max="2055" width="5.625" style="185" customWidth="1"/>
    <col min="2056" max="2056" width="8.375" style="185" customWidth="1"/>
    <col min="2057" max="2057" width="5.625" style="185" customWidth="1"/>
    <col min="2058" max="2058" width="8.375" style="185" customWidth="1"/>
    <col min="2059" max="2059" width="6.875" style="185" customWidth="1"/>
    <col min="2060" max="2062" width="8.375" style="185" customWidth="1"/>
    <col min="2063" max="2063" width="7.5" style="185" customWidth="1"/>
    <col min="2064" max="2064" width="4.375" style="185" customWidth="1"/>
    <col min="2065" max="2065" width="7.5" style="185" customWidth="1"/>
    <col min="2066" max="2066" width="6.25" style="185" customWidth="1"/>
    <col min="2067" max="2067" width="7.5" style="185" customWidth="1"/>
    <col min="2068" max="2068" width="6.25" style="185" customWidth="1"/>
    <col min="2069" max="2069" width="7.5" style="185" customWidth="1"/>
    <col min="2070" max="2070" width="6.25" style="185" customWidth="1"/>
    <col min="2071" max="2071" width="7.5" style="185" customWidth="1"/>
    <col min="2072" max="2072" width="6.25" style="185" customWidth="1"/>
    <col min="2073" max="2073" width="7.5" style="185" customWidth="1"/>
    <col min="2074" max="2074" width="6.25" style="185" customWidth="1"/>
    <col min="2075" max="2075" width="7.5" style="185" customWidth="1"/>
    <col min="2076" max="2076" width="6.25" style="185" customWidth="1"/>
    <col min="2077" max="2077" width="7.5" style="185" customWidth="1"/>
    <col min="2078" max="2304" width="10.375" style="185"/>
    <col min="2305" max="2305" width="0.875" style="185" customWidth="1"/>
    <col min="2306" max="2306" width="8.375" style="185" customWidth="1"/>
    <col min="2307" max="2307" width="5.625" style="185" customWidth="1"/>
    <col min="2308" max="2308" width="8.375" style="185" customWidth="1"/>
    <col min="2309" max="2309" width="5.625" style="185" customWidth="1"/>
    <col min="2310" max="2310" width="8.375" style="185" customWidth="1"/>
    <col min="2311" max="2311" width="5.625" style="185" customWidth="1"/>
    <col min="2312" max="2312" width="8.375" style="185" customWidth="1"/>
    <col min="2313" max="2313" width="5.625" style="185" customWidth="1"/>
    <col min="2314" max="2314" width="8.375" style="185" customWidth="1"/>
    <col min="2315" max="2315" width="6.875" style="185" customWidth="1"/>
    <col min="2316" max="2318" width="8.375" style="185" customWidth="1"/>
    <col min="2319" max="2319" width="7.5" style="185" customWidth="1"/>
    <col min="2320" max="2320" width="4.375" style="185" customWidth="1"/>
    <col min="2321" max="2321" width="7.5" style="185" customWidth="1"/>
    <col min="2322" max="2322" width="6.25" style="185" customWidth="1"/>
    <col min="2323" max="2323" width="7.5" style="185" customWidth="1"/>
    <col min="2324" max="2324" width="6.25" style="185" customWidth="1"/>
    <col min="2325" max="2325" width="7.5" style="185" customWidth="1"/>
    <col min="2326" max="2326" width="6.25" style="185" customWidth="1"/>
    <col min="2327" max="2327" width="7.5" style="185" customWidth="1"/>
    <col min="2328" max="2328" width="6.25" style="185" customWidth="1"/>
    <col min="2329" max="2329" width="7.5" style="185" customWidth="1"/>
    <col min="2330" max="2330" width="6.25" style="185" customWidth="1"/>
    <col min="2331" max="2331" width="7.5" style="185" customWidth="1"/>
    <col min="2332" max="2332" width="6.25" style="185" customWidth="1"/>
    <col min="2333" max="2333" width="7.5" style="185" customWidth="1"/>
    <col min="2334" max="2560" width="10.375" style="185"/>
    <col min="2561" max="2561" width="0.875" style="185" customWidth="1"/>
    <col min="2562" max="2562" width="8.375" style="185" customWidth="1"/>
    <col min="2563" max="2563" width="5.625" style="185" customWidth="1"/>
    <col min="2564" max="2564" width="8.375" style="185" customWidth="1"/>
    <col min="2565" max="2565" width="5.625" style="185" customWidth="1"/>
    <col min="2566" max="2566" width="8.375" style="185" customWidth="1"/>
    <col min="2567" max="2567" width="5.625" style="185" customWidth="1"/>
    <col min="2568" max="2568" width="8.375" style="185" customWidth="1"/>
    <col min="2569" max="2569" width="5.625" style="185" customWidth="1"/>
    <col min="2570" max="2570" width="8.375" style="185" customWidth="1"/>
    <col min="2571" max="2571" width="6.875" style="185" customWidth="1"/>
    <col min="2572" max="2574" width="8.375" style="185" customWidth="1"/>
    <col min="2575" max="2575" width="7.5" style="185" customWidth="1"/>
    <col min="2576" max="2576" width="4.375" style="185" customWidth="1"/>
    <col min="2577" max="2577" width="7.5" style="185" customWidth="1"/>
    <col min="2578" max="2578" width="6.25" style="185" customWidth="1"/>
    <col min="2579" max="2579" width="7.5" style="185" customWidth="1"/>
    <col min="2580" max="2580" width="6.25" style="185" customWidth="1"/>
    <col min="2581" max="2581" width="7.5" style="185" customWidth="1"/>
    <col min="2582" max="2582" width="6.25" style="185" customWidth="1"/>
    <col min="2583" max="2583" width="7.5" style="185" customWidth="1"/>
    <col min="2584" max="2584" width="6.25" style="185" customWidth="1"/>
    <col min="2585" max="2585" width="7.5" style="185" customWidth="1"/>
    <col min="2586" max="2586" width="6.25" style="185" customWidth="1"/>
    <col min="2587" max="2587" width="7.5" style="185" customWidth="1"/>
    <col min="2588" max="2588" width="6.25" style="185" customWidth="1"/>
    <col min="2589" max="2589" width="7.5" style="185" customWidth="1"/>
    <col min="2590" max="2816" width="10.375" style="185"/>
    <col min="2817" max="2817" width="0.875" style="185" customWidth="1"/>
    <col min="2818" max="2818" width="8.375" style="185" customWidth="1"/>
    <col min="2819" max="2819" width="5.625" style="185" customWidth="1"/>
    <col min="2820" max="2820" width="8.375" style="185" customWidth="1"/>
    <col min="2821" max="2821" width="5.625" style="185" customWidth="1"/>
    <col min="2822" max="2822" width="8.375" style="185" customWidth="1"/>
    <col min="2823" max="2823" width="5.625" style="185" customWidth="1"/>
    <col min="2824" max="2824" width="8.375" style="185" customWidth="1"/>
    <col min="2825" max="2825" width="5.625" style="185" customWidth="1"/>
    <col min="2826" max="2826" width="8.375" style="185" customWidth="1"/>
    <col min="2827" max="2827" width="6.875" style="185" customWidth="1"/>
    <col min="2828" max="2830" width="8.375" style="185" customWidth="1"/>
    <col min="2831" max="2831" width="7.5" style="185" customWidth="1"/>
    <col min="2832" max="2832" width="4.375" style="185" customWidth="1"/>
    <col min="2833" max="2833" width="7.5" style="185" customWidth="1"/>
    <col min="2834" max="2834" width="6.25" style="185" customWidth="1"/>
    <col min="2835" max="2835" width="7.5" style="185" customWidth="1"/>
    <col min="2836" max="2836" width="6.25" style="185" customWidth="1"/>
    <col min="2837" max="2837" width="7.5" style="185" customWidth="1"/>
    <col min="2838" max="2838" width="6.25" style="185" customWidth="1"/>
    <col min="2839" max="2839" width="7.5" style="185" customWidth="1"/>
    <col min="2840" max="2840" width="6.25" style="185" customWidth="1"/>
    <col min="2841" max="2841" width="7.5" style="185" customWidth="1"/>
    <col min="2842" max="2842" width="6.25" style="185" customWidth="1"/>
    <col min="2843" max="2843" width="7.5" style="185" customWidth="1"/>
    <col min="2844" max="2844" width="6.25" style="185" customWidth="1"/>
    <col min="2845" max="2845" width="7.5" style="185" customWidth="1"/>
    <col min="2846" max="3072" width="10.375" style="185"/>
    <col min="3073" max="3073" width="0.875" style="185" customWidth="1"/>
    <col min="3074" max="3074" width="8.375" style="185" customWidth="1"/>
    <col min="3075" max="3075" width="5.625" style="185" customWidth="1"/>
    <col min="3076" max="3076" width="8.375" style="185" customWidth="1"/>
    <col min="3077" max="3077" width="5.625" style="185" customWidth="1"/>
    <col min="3078" max="3078" width="8.375" style="185" customWidth="1"/>
    <col min="3079" max="3079" width="5.625" style="185" customWidth="1"/>
    <col min="3080" max="3080" width="8.375" style="185" customWidth="1"/>
    <col min="3081" max="3081" width="5.625" style="185" customWidth="1"/>
    <col min="3082" max="3082" width="8.375" style="185" customWidth="1"/>
    <col min="3083" max="3083" width="6.875" style="185" customWidth="1"/>
    <col min="3084" max="3086" width="8.375" style="185" customWidth="1"/>
    <col min="3087" max="3087" width="7.5" style="185" customWidth="1"/>
    <col min="3088" max="3088" width="4.375" style="185" customWidth="1"/>
    <col min="3089" max="3089" width="7.5" style="185" customWidth="1"/>
    <col min="3090" max="3090" width="6.25" style="185" customWidth="1"/>
    <col min="3091" max="3091" width="7.5" style="185" customWidth="1"/>
    <col min="3092" max="3092" width="6.25" style="185" customWidth="1"/>
    <col min="3093" max="3093" width="7.5" style="185" customWidth="1"/>
    <col min="3094" max="3094" width="6.25" style="185" customWidth="1"/>
    <col min="3095" max="3095" width="7.5" style="185" customWidth="1"/>
    <col min="3096" max="3096" width="6.25" style="185" customWidth="1"/>
    <col min="3097" max="3097" width="7.5" style="185" customWidth="1"/>
    <col min="3098" max="3098" width="6.25" style="185" customWidth="1"/>
    <col min="3099" max="3099" width="7.5" style="185" customWidth="1"/>
    <col min="3100" max="3100" width="6.25" style="185" customWidth="1"/>
    <col min="3101" max="3101" width="7.5" style="185" customWidth="1"/>
    <col min="3102" max="3328" width="10.375" style="185"/>
    <col min="3329" max="3329" width="0.875" style="185" customWidth="1"/>
    <col min="3330" max="3330" width="8.375" style="185" customWidth="1"/>
    <col min="3331" max="3331" width="5.625" style="185" customWidth="1"/>
    <col min="3332" max="3332" width="8.375" style="185" customWidth="1"/>
    <col min="3333" max="3333" width="5.625" style="185" customWidth="1"/>
    <col min="3334" max="3334" width="8.375" style="185" customWidth="1"/>
    <col min="3335" max="3335" width="5.625" style="185" customWidth="1"/>
    <col min="3336" max="3336" width="8.375" style="185" customWidth="1"/>
    <col min="3337" max="3337" width="5.625" style="185" customWidth="1"/>
    <col min="3338" max="3338" width="8.375" style="185" customWidth="1"/>
    <col min="3339" max="3339" width="6.875" style="185" customWidth="1"/>
    <col min="3340" max="3342" width="8.375" style="185" customWidth="1"/>
    <col min="3343" max="3343" width="7.5" style="185" customWidth="1"/>
    <col min="3344" max="3344" width="4.375" style="185" customWidth="1"/>
    <col min="3345" max="3345" width="7.5" style="185" customWidth="1"/>
    <col min="3346" max="3346" width="6.25" style="185" customWidth="1"/>
    <col min="3347" max="3347" width="7.5" style="185" customWidth="1"/>
    <col min="3348" max="3348" width="6.25" style="185" customWidth="1"/>
    <col min="3349" max="3349" width="7.5" style="185" customWidth="1"/>
    <col min="3350" max="3350" width="6.25" style="185" customWidth="1"/>
    <col min="3351" max="3351" width="7.5" style="185" customWidth="1"/>
    <col min="3352" max="3352" width="6.25" style="185" customWidth="1"/>
    <col min="3353" max="3353" width="7.5" style="185" customWidth="1"/>
    <col min="3354" max="3354" width="6.25" style="185" customWidth="1"/>
    <col min="3355" max="3355" width="7.5" style="185" customWidth="1"/>
    <col min="3356" max="3356" width="6.25" style="185" customWidth="1"/>
    <col min="3357" max="3357" width="7.5" style="185" customWidth="1"/>
    <col min="3358" max="3584" width="10.375" style="185"/>
    <col min="3585" max="3585" width="0.875" style="185" customWidth="1"/>
    <col min="3586" max="3586" width="8.375" style="185" customWidth="1"/>
    <col min="3587" max="3587" width="5.625" style="185" customWidth="1"/>
    <col min="3588" max="3588" width="8.375" style="185" customWidth="1"/>
    <col min="3589" max="3589" width="5.625" style="185" customWidth="1"/>
    <col min="3590" max="3590" width="8.375" style="185" customWidth="1"/>
    <col min="3591" max="3591" width="5.625" style="185" customWidth="1"/>
    <col min="3592" max="3592" width="8.375" style="185" customWidth="1"/>
    <col min="3593" max="3593" width="5.625" style="185" customWidth="1"/>
    <col min="3594" max="3594" width="8.375" style="185" customWidth="1"/>
    <col min="3595" max="3595" width="6.875" style="185" customWidth="1"/>
    <col min="3596" max="3598" width="8.375" style="185" customWidth="1"/>
    <col min="3599" max="3599" width="7.5" style="185" customWidth="1"/>
    <col min="3600" max="3600" width="4.375" style="185" customWidth="1"/>
    <col min="3601" max="3601" width="7.5" style="185" customWidth="1"/>
    <col min="3602" max="3602" width="6.25" style="185" customWidth="1"/>
    <col min="3603" max="3603" width="7.5" style="185" customWidth="1"/>
    <col min="3604" max="3604" width="6.25" style="185" customWidth="1"/>
    <col min="3605" max="3605" width="7.5" style="185" customWidth="1"/>
    <col min="3606" max="3606" width="6.25" style="185" customWidth="1"/>
    <col min="3607" max="3607" width="7.5" style="185" customWidth="1"/>
    <col min="3608" max="3608" width="6.25" style="185" customWidth="1"/>
    <col min="3609" max="3609" width="7.5" style="185" customWidth="1"/>
    <col min="3610" max="3610" width="6.25" style="185" customWidth="1"/>
    <col min="3611" max="3611" width="7.5" style="185" customWidth="1"/>
    <col min="3612" max="3612" width="6.25" style="185" customWidth="1"/>
    <col min="3613" max="3613" width="7.5" style="185" customWidth="1"/>
    <col min="3614" max="3840" width="10.375" style="185"/>
    <col min="3841" max="3841" width="0.875" style="185" customWidth="1"/>
    <col min="3842" max="3842" width="8.375" style="185" customWidth="1"/>
    <col min="3843" max="3843" width="5.625" style="185" customWidth="1"/>
    <col min="3844" max="3844" width="8.375" style="185" customWidth="1"/>
    <col min="3845" max="3845" width="5.625" style="185" customWidth="1"/>
    <col min="3846" max="3846" width="8.375" style="185" customWidth="1"/>
    <col min="3847" max="3847" width="5.625" style="185" customWidth="1"/>
    <col min="3848" max="3848" width="8.375" style="185" customWidth="1"/>
    <col min="3849" max="3849" width="5.625" style="185" customWidth="1"/>
    <col min="3850" max="3850" width="8.375" style="185" customWidth="1"/>
    <col min="3851" max="3851" width="6.875" style="185" customWidth="1"/>
    <col min="3852" max="3854" width="8.375" style="185" customWidth="1"/>
    <col min="3855" max="3855" width="7.5" style="185" customWidth="1"/>
    <col min="3856" max="3856" width="4.375" style="185" customWidth="1"/>
    <col min="3857" max="3857" width="7.5" style="185" customWidth="1"/>
    <col min="3858" max="3858" width="6.25" style="185" customWidth="1"/>
    <col min="3859" max="3859" width="7.5" style="185" customWidth="1"/>
    <col min="3860" max="3860" width="6.25" style="185" customWidth="1"/>
    <col min="3861" max="3861" width="7.5" style="185" customWidth="1"/>
    <col min="3862" max="3862" width="6.25" style="185" customWidth="1"/>
    <col min="3863" max="3863" width="7.5" style="185" customWidth="1"/>
    <col min="3864" max="3864" width="6.25" style="185" customWidth="1"/>
    <col min="3865" max="3865" width="7.5" style="185" customWidth="1"/>
    <col min="3866" max="3866" width="6.25" style="185" customWidth="1"/>
    <col min="3867" max="3867" width="7.5" style="185" customWidth="1"/>
    <col min="3868" max="3868" width="6.25" style="185" customWidth="1"/>
    <col min="3869" max="3869" width="7.5" style="185" customWidth="1"/>
    <col min="3870" max="4096" width="10.375" style="185"/>
    <col min="4097" max="4097" width="0.875" style="185" customWidth="1"/>
    <col min="4098" max="4098" width="8.375" style="185" customWidth="1"/>
    <col min="4099" max="4099" width="5.625" style="185" customWidth="1"/>
    <col min="4100" max="4100" width="8.375" style="185" customWidth="1"/>
    <col min="4101" max="4101" width="5.625" style="185" customWidth="1"/>
    <col min="4102" max="4102" width="8.375" style="185" customWidth="1"/>
    <col min="4103" max="4103" width="5.625" style="185" customWidth="1"/>
    <col min="4104" max="4104" width="8.375" style="185" customWidth="1"/>
    <col min="4105" max="4105" width="5.625" style="185" customWidth="1"/>
    <col min="4106" max="4106" width="8.375" style="185" customWidth="1"/>
    <col min="4107" max="4107" width="6.875" style="185" customWidth="1"/>
    <col min="4108" max="4110" width="8.375" style="185" customWidth="1"/>
    <col min="4111" max="4111" width="7.5" style="185" customWidth="1"/>
    <col min="4112" max="4112" width="4.375" style="185" customWidth="1"/>
    <col min="4113" max="4113" width="7.5" style="185" customWidth="1"/>
    <col min="4114" max="4114" width="6.25" style="185" customWidth="1"/>
    <col min="4115" max="4115" width="7.5" style="185" customWidth="1"/>
    <col min="4116" max="4116" width="6.25" style="185" customWidth="1"/>
    <col min="4117" max="4117" width="7.5" style="185" customWidth="1"/>
    <col min="4118" max="4118" width="6.25" style="185" customWidth="1"/>
    <col min="4119" max="4119" width="7.5" style="185" customWidth="1"/>
    <col min="4120" max="4120" width="6.25" style="185" customWidth="1"/>
    <col min="4121" max="4121" width="7.5" style="185" customWidth="1"/>
    <col min="4122" max="4122" width="6.25" style="185" customWidth="1"/>
    <col min="4123" max="4123" width="7.5" style="185" customWidth="1"/>
    <col min="4124" max="4124" width="6.25" style="185" customWidth="1"/>
    <col min="4125" max="4125" width="7.5" style="185" customWidth="1"/>
    <col min="4126" max="4352" width="10.375" style="185"/>
    <col min="4353" max="4353" width="0.875" style="185" customWidth="1"/>
    <col min="4354" max="4354" width="8.375" style="185" customWidth="1"/>
    <col min="4355" max="4355" width="5.625" style="185" customWidth="1"/>
    <col min="4356" max="4356" width="8.375" style="185" customWidth="1"/>
    <col min="4357" max="4357" width="5.625" style="185" customWidth="1"/>
    <col min="4358" max="4358" width="8.375" style="185" customWidth="1"/>
    <col min="4359" max="4359" width="5.625" style="185" customWidth="1"/>
    <col min="4360" max="4360" width="8.375" style="185" customWidth="1"/>
    <col min="4361" max="4361" width="5.625" style="185" customWidth="1"/>
    <col min="4362" max="4362" width="8.375" style="185" customWidth="1"/>
    <col min="4363" max="4363" width="6.875" style="185" customWidth="1"/>
    <col min="4364" max="4366" width="8.375" style="185" customWidth="1"/>
    <col min="4367" max="4367" width="7.5" style="185" customWidth="1"/>
    <col min="4368" max="4368" width="4.375" style="185" customWidth="1"/>
    <col min="4369" max="4369" width="7.5" style="185" customWidth="1"/>
    <col min="4370" max="4370" width="6.25" style="185" customWidth="1"/>
    <col min="4371" max="4371" width="7.5" style="185" customWidth="1"/>
    <col min="4372" max="4372" width="6.25" style="185" customWidth="1"/>
    <col min="4373" max="4373" width="7.5" style="185" customWidth="1"/>
    <col min="4374" max="4374" width="6.25" style="185" customWidth="1"/>
    <col min="4375" max="4375" width="7.5" style="185" customWidth="1"/>
    <col min="4376" max="4376" width="6.25" style="185" customWidth="1"/>
    <col min="4377" max="4377" width="7.5" style="185" customWidth="1"/>
    <col min="4378" max="4378" width="6.25" style="185" customWidth="1"/>
    <col min="4379" max="4379" width="7.5" style="185" customWidth="1"/>
    <col min="4380" max="4380" width="6.25" style="185" customWidth="1"/>
    <col min="4381" max="4381" width="7.5" style="185" customWidth="1"/>
    <col min="4382" max="4608" width="10.375" style="185"/>
    <col min="4609" max="4609" width="0.875" style="185" customWidth="1"/>
    <col min="4610" max="4610" width="8.375" style="185" customWidth="1"/>
    <col min="4611" max="4611" width="5.625" style="185" customWidth="1"/>
    <col min="4612" max="4612" width="8.375" style="185" customWidth="1"/>
    <col min="4613" max="4613" width="5.625" style="185" customWidth="1"/>
    <col min="4614" max="4614" width="8.375" style="185" customWidth="1"/>
    <col min="4615" max="4615" width="5.625" style="185" customWidth="1"/>
    <col min="4616" max="4616" width="8.375" style="185" customWidth="1"/>
    <col min="4617" max="4617" width="5.625" style="185" customWidth="1"/>
    <col min="4618" max="4618" width="8.375" style="185" customWidth="1"/>
    <col min="4619" max="4619" width="6.875" style="185" customWidth="1"/>
    <col min="4620" max="4622" width="8.375" style="185" customWidth="1"/>
    <col min="4623" max="4623" width="7.5" style="185" customWidth="1"/>
    <col min="4624" max="4624" width="4.375" style="185" customWidth="1"/>
    <col min="4625" max="4625" width="7.5" style="185" customWidth="1"/>
    <col min="4626" max="4626" width="6.25" style="185" customWidth="1"/>
    <col min="4627" max="4627" width="7.5" style="185" customWidth="1"/>
    <col min="4628" max="4628" width="6.25" style="185" customWidth="1"/>
    <col min="4629" max="4629" width="7.5" style="185" customWidth="1"/>
    <col min="4630" max="4630" width="6.25" style="185" customWidth="1"/>
    <col min="4631" max="4631" width="7.5" style="185" customWidth="1"/>
    <col min="4632" max="4632" width="6.25" style="185" customWidth="1"/>
    <col min="4633" max="4633" width="7.5" style="185" customWidth="1"/>
    <col min="4634" max="4634" width="6.25" style="185" customWidth="1"/>
    <col min="4635" max="4635" width="7.5" style="185" customWidth="1"/>
    <col min="4636" max="4636" width="6.25" style="185" customWidth="1"/>
    <col min="4637" max="4637" width="7.5" style="185" customWidth="1"/>
    <col min="4638" max="4864" width="10.375" style="185"/>
    <col min="4865" max="4865" width="0.875" style="185" customWidth="1"/>
    <col min="4866" max="4866" width="8.375" style="185" customWidth="1"/>
    <col min="4867" max="4867" width="5.625" style="185" customWidth="1"/>
    <col min="4868" max="4868" width="8.375" style="185" customWidth="1"/>
    <col min="4869" max="4869" width="5.625" style="185" customWidth="1"/>
    <col min="4870" max="4870" width="8.375" style="185" customWidth="1"/>
    <col min="4871" max="4871" width="5.625" style="185" customWidth="1"/>
    <col min="4872" max="4872" width="8.375" style="185" customWidth="1"/>
    <col min="4873" max="4873" width="5.625" style="185" customWidth="1"/>
    <col min="4874" max="4874" width="8.375" style="185" customWidth="1"/>
    <col min="4875" max="4875" width="6.875" style="185" customWidth="1"/>
    <col min="4876" max="4878" width="8.375" style="185" customWidth="1"/>
    <col min="4879" max="4879" width="7.5" style="185" customWidth="1"/>
    <col min="4880" max="4880" width="4.375" style="185" customWidth="1"/>
    <col min="4881" max="4881" width="7.5" style="185" customWidth="1"/>
    <col min="4882" max="4882" width="6.25" style="185" customWidth="1"/>
    <col min="4883" max="4883" width="7.5" style="185" customWidth="1"/>
    <col min="4884" max="4884" width="6.25" style="185" customWidth="1"/>
    <col min="4885" max="4885" width="7.5" style="185" customWidth="1"/>
    <col min="4886" max="4886" width="6.25" style="185" customWidth="1"/>
    <col min="4887" max="4887" width="7.5" style="185" customWidth="1"/>
    <col min="4888" max="4888" width="6.25" style="185" customWidth="1"/>
    <col min="4889" max="4889" width="7.5" style="185" customWidth="1"/>
    <col min="4890" max="4890" width="6.25" style="185" customWidth="1"/>
    <col min="4891" max="4891" width="7.5" style="185" customWidth="1"/>
    <col min="4892" max="4892" width="6.25" style="185" customWidth="1"/>
    <col min="4893" max="4893" width="7.5" style="185" customWidth="1"/>
    <col min="4894" max="5120" width="10.375" style="185"/>
    <col min="5121" max="5121" width="0.875" style="185" customWidth="1"/>
    <col min="5122" max="5122" width="8.375" style="185" customWidth="1"/>
    <col min="5123" max="5123" width="5.625" style="185" customWidth="1"/>
    <col min="5124" max="5124" width="8.375" style="185" customWidth="1"/>
    <col min="5125" max="5125" width="5.625" style="185" customWidth="1"/>
    <col min="5126" max="5126" width="8.375" style="185" customWidth="1"/>
    <col min="5127" max="5127" width="5.625" style="185" customWidth="1"/>
    <col min="5128" max="5128" width="8.375" style="185" customWidth="1"/>
    <col min="5129" max="5129" width="5.625" style="185" customWidth="1"/>
    <col min="5130" max="5130" width="8.375" style="185" customWidth="1"/>
    <col min="5131" max="5131" width="6.875" style="185" customWidth="1"/>
    <col min="5132" max="5134" width="8.375" style="185" customWidth="1"/>
    <col min="5135" max="5135" width="7.5" style="185" customWidth="1"/>
    <col min="5136" max="5136" width="4.375" style="185" customWidth="1"/>
    <col min="5137" max="5137" width="7.5" style="185" customWidth="1"/>
    <col min="5138" max="5138" width="6.25" style="185" customWidth="1"/>
    <col min="5139" max="5139" width="7.5" style="185" customWidth="1"/>
    <col min="5140" max="5140" width="6.25" style="185" customWidth="1"/>
    <col min="5141" max="5141" width="7.5" style="185" customWidth="1"/>
    <col min="5142" max="5142" width="6.25" style="185" customWidth="1"/>
    <col min="5143" max="5143" width="7.5" style="185" customWidth="1"/>
    <col min="5144" max="5144" width="6.25" style="185" customWidth="1"/>
    <col min="5145" max="5145" width="7.5" style="185" customWidth="1"/>
    <col min="5146" max="5146" width="6.25" style="185" customWidth="1"/>
    <col min="5147" max="5147" width="7.5" style="185" customWidth="1"/>
    <col min="5148" max="5148" width="6.25" style="185" customWidth="1"/>
    <col min="5149" max="5149" width="7.5" style="185" customWidth="1"/>
    <col min="5150" max="5376" width="10.375" style="185"/>
    <col min="5377" max="5377" width="0.875" style="185" customWidth="1"/>
    <col min="5378" max="5378" width="8.375" style="185" customWidth="1"/>
    <col min="5379" max="5379" width="5.625" style="185" customWidth="1"/>
    <col min="5380" max="5380" width="8.375" style="185" customWidth="1"/>
    <col min="5381" max="5381" width="5.625" style="185" customWidth="1"/>
    <col min="5382" max="5382" width="8.375" style="185" customWidth="1"/>
    <col min="5383" max="5383" width="5.625" style="185" customWidth="1"/>
    <col min="5384" max="5384" width="8.375" style="185" customWidth="1"/>
    <col min="5385" max="5385" width="5.625" style="185" customWidth="1"/>
    <col min="5386" max="5386" width="8.375" style="185" customWidth="1"/>
    <col min="5387" max="5387" width="6.875" style="185" customWidth="1"/>
    <col min="5388" max="5390" width="8.375" style="185" customWidth="1"/>
    <col min="5391" max="5391" width="7.5" style="185" customWidth="1"/>
    <col min="5392" max="5392" width="4.375" style="185" customWidth="1"/>
    <col min="5393" max="5393" width="7.5" style="185" customWidth="1"/>
    <col min="5394" max="5394" width="6.25" style="185" customWidth="1"/>
    <col min="5395" max="5395" width="7.5" style="185" customWidth="1"/>
    <col min="5396" max="5396" width="6.25" style="185" customWidth="1"/>
    <col min="5397" max="5397" width="7.5" style="185" customWidth="1"/>
    <col min="5398" max="5398" width="6.25" style="185" customWidth="1"/>
    <col min="5399" max="5399" width="7.5" style="185" customWidth="1"/>
    <col min="5400" max="5400" width="6.25" style="185" customWidth="1"/>
    <col min="5401" max="5401" width="7.5" style="185" customWidth="1"/>
    <col min="5402" max="5402" width="6.25" style="185" customWidth="1"/>
    <col min="5403" max="5403" width="7.5" style="185" customWidth="1"/>
    <col min="5404" max="5404" width="6.25" style="185" customWidth="1"/>
    <col min="5405" max="5405" width="7.5" style="185" customWidth="1"/>
    <col min="5406" max="5632" width="10.375" style="185"/>
    <col min="5633" max="5633" width="0.875" style="185" customWidth="1"/>
    <col min="5634" max="5634" width="8.375" style="185" customWidth="1"/>
    <col min="5635" max="5635" width="5.625" style="185" customWidth="1"/>
    <col min="5636" max="5636" width="8.375" style="185" customWidth="1"/>
    <col min="5637" max="5637" width="5.625" style="185" customWidth="1"/>
    <col min="5638" max="5638" width="8.375" style="185" customWidth="1"/>
    <col min="5639" max="5639" width="5.625" style="185" customWidth="1"/>
    <col min="5640" max="5640" width="8.375" style="185" customWidth="1"/>
    <col min="5641" max="5641" width="5.625" style="185" customWidth="1"/>
    <col min="5642" max="5642" width="8.375" style="185" customWidth="1"/>
    <col min="5643" max="5643" width="6.875" style="185" customWidth="1"/>
    <col min="5644" max="5646" width="8.375" style="185" customWidth="1"/>
    <col min="5647" max="5647" width="7.5" style="185" customWidth="1"/>
    <col min="5648" max="5648" width="4.375" style="185" customWidth="1"/>
    <col min="5649" max="5649" width="7.5" style="185" customWidth="1"/>
    <col min="5650" max="5650" width="6.25" style="185" customWidth="1"/>
    <col min="5651" max="5651" width="7.5" style="185" customWidth="1"/>
    <col min="5652" max="5652" width="6.25" style="185" customWidth="1"/>
    <col min="5653" max="5653" width="7.5" style="185" customWidth="1"/>
    <col min="5654" max="5654" width="6.25" style="185" customWidth="1"/>
    <col min="5655" max="5655" width="7.5" style="185" customWidth="1"/>
    <col min="5656" max="5656" width="6.25" style="185" customWidth="1"/>
    <col min="5657" max="5657" width="7.5" style="185" customWidth="1"/>
    <col min="5658" max="5658" width="6.25" style="185" customWidth="1"/>
    <col min="5659" max="5659" width="7.5" style="185" customWidth="1"/>
    <col min="5660" max="5660" width="6.25" style="185" customWidth="1"/>
    <col min="5661" max="5661" width="7.5" style="185" customWidth="1"/>
    <col min="5662" max="5888" width="10.375" style="185"/>
    <col min="5889" max="5889" width="0.875" style="185" customWidth="1"/>
    <col min="5890" max="5890" width="8.375" style="185" customWidth="1"/>
    <col min="5891" max="5891" width="5.625" style="185" customWidth="1"/>
    <col min="5892" max="5892" width="8.375" style="185" customWidth="1"/>
    <col min="5893" max="5893" width="5.625" style="185" customWidth="1"/>
    <col min="5894" max="5894" width="8.375" style="185" customWidth="1"/>
    <col min="5895" max="5895" width="5.625" style="185" customWidth="1"/>
    <col min="5896" max="5896" width="8.375" style="185" customWidth="1"/>
    <col min="5897" max="5897" width="5.625" style="185" customWidth="1"/>
    <col min="5898" max="5898" width="8.375" style="185" customWidth="1"/>
    <col min="5899" max="5899" width="6.875" style="185" customWidth="1"/>
    <col min="5900" max="5902" width="8.375" style="185" customWidth="1"/>
    <col min="5903" max="5903" width="7.5" style="185" customWidth="1"/>
    <col min="5904" max="5904" width="4.375" style="185" customWidth="1"/>
    <col min="5905" max="5905" width="7.5" style="185" customWidth="1"/>
    <col min="5906" max="5906" width="6.25" style="185" customWidth="1"/>
    <col min="5907" max="5907" width="7.5" style="185" customWidth="1"/>
    <col min="5908" max="5908" width="6.25" style="185" customWidth="1"/>
    <col min="5909" max="5909" width="7.5" style="185" customWidth="1"/>
    <col min="5910" max="5910" width="6.25" style="185" customWidth="1"/>
    <col min="5911" max="5911" width="7.5" style="185" customWidth="1"/>
    <col min="5912" max="5912" width="6.25" style="185" customWidth="1"/>
    <col min="5913" max="5913" width="7.5" style="185" customWidth="1"/>
    <col min="5914" max="5914" width="6.25" style="185" customWidth="1"/>
    <col min="5915" max="5915" width="7.5" style="185" customWidth="1"/>
    <col min="5916" max="5916" width="6.25" style="185" customWidth="1"/>
    <col min="5917" max="5917" width="7.5" style="185" customWidth="1"/>
    <col min="5918" max="6144" width="10.375" style="185"/>
    <col min="6145" max="6145" width="0.875" style="185" customWidth="1"/>
    <col min="6146" max="6146" width="8.375" style="185" customWidth="1"/>
    <col min="6147" max="6147" width="5.625" style="185" customWidth="1"/>
    <col min="6148" max="6148" width="8.375" style="185" customWidth="1"/>
    <col min="6149" max="6149" width="5.625" style="185" customWidth="1"/>
    <col min="6150" max="6150" width="8.375" style="185" customWidth="1"/>
    <col min="6151" max="6151" width="5.625" style="185" customWidth="1"/>
    <col min="6152" max="6152" width="8.375" style="185" customWidth="1"/>
    <col min="6153" max="6153" width="5.625" style="185" customWidth="1"/>
    <col min="6154" max="6154" width="8.375" style="185" customWidth="1"/>
    <col min="6155" max="6155" width="6.875" style="185" customWidth="1"/>
    <col min="6156" max="6158" width="8.375" style="185" customWidth="1"/>
    <col min="6159" max="6159" width="7.5" style="185" customWidth="1"/>
    <col min="6160" max="6160" width="4.375" style="185" customWidth="1"/>
    <col min="6161" max="6161" width="7.5" style="185" customWidth="1"/>
    <col min="6162" max="6162" width="6.25" style="185" customWidth="1"/>
    <col min="6163" max="6163" width="7.5" style="185" customWidth="1"/>
    <col min="6164" max="6164" width="6.25" style="185" customWidth="1"/>
    <col min="6165" max="6165" width="7.5" style="185" customWidth="1"/>
    <col min="6166" max="6166" width="6.25" style="185" customWidth="1"/>
    <col min="6167" max="6167" width="7.5" style="185" customWidth="1"/>
    <col min="6168" max="6168" width="6.25" style="185" customWidth="1"/>
    <col min="6169" max="6169" width="7.5" style="185" customWidth="1"/>
    <col min="6170" max="6170" width="6.25" style="185" customWidth="1"/>
    <col min="6171" max="6171" width="7.5" style="185" customWidth="1"/>
    <col min="6172" max="6172" width="6.25" style="185" customWidth="1"/>
    <col min="6173" max="6173" width="7.5" style="185" customWidth="1"/>
    <col min="6174" max="6400" width="10.375" style="185"/>
    <col min="6401" max="6401" width="0.875" style="185" customWidth="1"/>
    <col min="6402" max="6402" width="8.375" style="185" customWidth="1"/>
    <col min="6403" max="6403" width="5.625" style="185" customWidth="1"/>
    <col min="6404" max="6404" width="8.375" style="185" customWidth="1"/>
    <col min="6405" max="6405" width="5.625" style="185" customWidth="1"/>
    <col min="6406" max="6406" width="8.375" style="185" customWidth="1"/>
    <col min="6407" max="6407" width="5.625" style="185" customWidth="1"/>
    <col min="6408" max="6408" width="8.375" style="185" customWidth="1"/>
    <col min="6409" max="6409" width="5.625" style="185" customWidth="1"/>
    <col min="6410" max="6410" width="8.375" style="185" customWidth="1"/>
    <col min="6411" max="6411" width="6.875" style="185" customWidth="1"/>
    <col min="6412" max="6414" width="8.375" style="185" customWidth="1"/>
    <col min="6415" max="6415" width="7.5" style="185" customWidth="1"/>
    <col min="6416" max="6416" width="4.375" style="185" customWidth="1"/>
    <col min="6417" max="6417" width="7.5" style="185" customWidth="1"/>
    <col min="6418" max="6418" width="6.25" style="185" customWidth="1"/>
    <col min="6419" max="6419" width="7.5" style="185" customWidth="1"/>
    <col min="6420" max="6420" width="6.25" style="185" customWidth="1"/>
    <col min="6421" max="6421" width="7.5" style="185" customWidth="1"/>
    <col min="6422" max="6422" width="6.25" style="185" customWidth="1"/>
    <col min="6423" max="6423" width="7.5" style="185" customWidth="1"/>
    <col min="6424" max="6424" width="6.25" style="185" customWidth="1"/>
    <col min="6425" max="6425" width="7.5" style="185" customWidth="1"/>
    <col min="6426" max="6426" width="6.25" style="185" customWidth="1"/>
    <col min="6427" max="6427" width="7.5" style="185" customWidth="1"/>
    <col min="6428" max="6428" width="6.25" style="185" customWidth="1"/>
    <col min="6429" max="6429" width="7.5" style="185" customWidth="1"/>
    <col min="6430" max="6656" width="10.375" style="185"/>
    <col min="6657" max="6657" width="0.875" style="185" customWidth="1"/>
    <col min="6658" max="6658" width="8.375" style="185" customWidth="1"/>
    <col min="6659" max="6659" width="5.625" style="185" customWidth="1"/>
    <col min="6660" max="6660" width="8.375" style="185" customWidth="1"/>
    <col min="6661" max="6661" width="5.625" style="185" customWidth="1"/>
    <col min="6662" max="6662" width="8.375" style="185" customWidth="1"/>
    <col min="6663" max="6663" width="5.625" style="185" customWidth="1"/>
    <col min="6664" max="6664" width="8.375" style="185" customWidth="1"/>
    <col min="6665" max="6665" width="5.625" style="185" customWidth="1"/>
    <col min="6666" max="6666" width="8.375" style="185" customWidth="1"/>
    <col min="6667" max="6667" width="6.875" style="185" customWidth="1"/>
    <col min="6668" max="6670" width="8.375" style="185" customWidth="1"/>
    <col min="6671" max="6671" width="7.5" style="185" customWidth="1"/>
    <col min="6672" max="6672" width="4.375" style="185" customWidth="1"/>
    <col min="6673" max="6673" width="7.5" style="185" customWidth="1"/>
    <col min="6674" max="6674" width="6.25" style="185" customWidth="1"/>
    <col min="6675" max="6675" width="7.5" style="185" customWidth="1"/>
    <col min="6676" max="6676" width="6.25" style="185" customWidth="1"/>
    <col min="6677" max="6677" width="7.5" style="185" customWidth="1"/>
    <col min="6678" max="6678" width="6.25" style="185" customWidth="1"/>
    <col min="6679" max="6679" width="7.5" style="185" customWidth="1"/>
    <col min="6680" max="6680" width="6.25" style="185" customWidth="1"/>
    <col min="6681" max="6681" width="7.5" style="185" customWidth="1"/>
    <col min="6682" max="6682" width="6.25" style="185" customWidth="1"/>
    <col min="6683" max="6683" width="7.5" style="185" customWidth="1"/>
    <col min="6684" max="6684" width="6.25" style="185" customWidth="1"/>
    <col min="6685" max="6685" width="7.5" style="185" customWidth="1"/>
    <col min="6686" max="6912" width="10.375" style="185"/>
    <col min="6913" max="6913" width="0.875" style="185" customWidth="1"/>
    <col min="6914" max="6914" width="8.375" style="185" customWidth="1"/>
    <col min="6915" max="6915" width="5.625" style="185" customWidth="1"/>
    <col min="6916" max="6916" width="8.375" style="185" customWidth="1"/>
    <col min="6917" max="6917" width="5.625" style="185" customWidth="1"/>
    <col min="6918" max="6918" width="8.375" style="185" customWidth="1"/>
    <col min="6919" max="6919" width="5.625" style="185" customWidth="1"/>
    <col min="6920" max="6920" width="8.375" style="185" customWidth="1"/>
    <col min="6921" max="6921" width="5.625" style="185" customWidth="1"/>
    <col min="6922" max="6922" width="8.375" style="185" customWidth="1"/>
    <col min="6923" max="6923" width="6.875" style="185" customWidth="1"/>
    <col min="6924" max="6926" width="8.375" style="185" customWidth="1"/>
    <col min="6927" max="6927" width="7.5" style="185" customWidth="1"/>
    <col min="6928" max="6928" width="4.375" style="185" customWidth="1"/>
    <col min="6929" max="6929" width="7.5" style="185" customWidth="1"/>
    <col min="6930" max="6930" width="6.25" style="185" customWidth="1"/>
    <col min="6931" max="6931" width="7.5" style="185" customWidth="1"/>
    <col min="6932" max="6932" width="6.25" style="185" customWidth="1"/>
    <col min="6933" max="6933" width="7.5" style="185" customWidth="1"/>
    <col min="6934" max="6934" width="6.25" style="185" customWidth="1"/>
    <col min="6935" max="6935" width="7.5" style="185" customWidth="1"/>
    <col min="6936" max="6936" width="6.25" style="185" customWidth="1"/>
    <col min="6937" max="6937" width="7.5" style="185" customWidth="1"/>
    <col min="6938" max="6938" width="6.25" style="185" customWidth="1"/>
    <col min="6939" max="6939" width="7.5" style="185" customWidth="1"/>
    <col min="6940" max="6940" width="6.25" style="185" customWidth="1"/>
    <col min="6941" max="6941" width="7.5" style="185" customWidth="1"/>
    <col min="6942" max="7168" width="10.375" style="185"/>
    <col min="7169" max="7169" width="0.875" style="185" customWidth="1"/>
    <col min="7170" max="7170" width="8.375" style="185" customWidth="1"/>
    <col min="7171" max="7171" width="5.625" style="185" customWidth="1"/>
    <col min="7172" max="7172" width="8.375" style="185" customWidth="1"/>
    <col min="7173" max="7173" width="5.625" style="185" customWidth="1"/>
    <col min="7174" max="7174" width="8.375" style="185" customWidth="1"/>
    <col min="7175" max="7175" width="5.625" style="185" customWidth="1"/>
    <col min="7176" max="7176" width="8.375" style="185" customWidth="1"/>
    <col min="7177" max="7177" width="5.625" style="185" customWidth="1"/>
    <col min="7178" max="7178" width="8.375" style="185" customWidth="1"/>
    <col min="7179" max="7179" width="6.875" style="185" customWidth="1"/>
    <col min="7180" max="7182" width="8.375" style="185" customWidth="1"/>
    <col min="7183" max="7183" width="7.5" style="185" customWidth="1"/>
    <col min="7184" max="7184" width="4.375" style="185" customWidth="1"/>
    <col min="7185" max="7185" width="7.5" style="185" customWidth="1"/>
    <col min="7186" max="7186" width="6.25" style="185" customWidth="1"/>
    <col min="7187" max="7187" width="7.5" style="185" customWidth="1"/>
    <col min="7188" max="7188" width="6.25" style="185" customWidth="1"/>
    <col min="7189" max="7189" width="7.5" style="185" customWidth="1"/>
    <col min="7190" max="7190" width="6.25" style="185" customWidth="1"/>
    <col min="7191" max="7191" width="7.5" style="185" customWidth="1"/>
    <col min="7192" max="7192" width="6.25" style="185" customWidth="1"/>
    <col min="7193" max="7193" width="7.5" style="185" customWidth="1"/>
    <col min="7194" max="7194" width="6.25" style="185" customWidth="1"/>
    <col min="7195" max="7195" width="7.5" style="185" customWidth="1"/>
    <col min="7196" max="7196" width="6.25" style="185" customWidth="1"/>
    <col min="7197" max="7197" width="7.5" style="185" customWidth="1"/>
    <col min="7198" max="7424" width="10.375" style="185"/>
    <col min="7425" max="7425" width="0.875" style="185" customWidth="1"/>
    <col min="7426" max="7426" width="8.375" style="185" customWidth="1"/>
    <col min="7427" max="7427" width="5.625" style="185" customWidth="1"/>
    <col min="7428" max="7428" width="8.375" style="185" customWidth="1"/>
    <col min="7429" max="7429" width="5.625" style="185" customWidth="1"/>
    <col min="7430" max="7430" width="8.375" style="185" customWidth="1"/>
    <col min="7431" max="7431" width="5.625" style="185" customWidth="1"/>
    <col min="7432" max="7432" width="8.375" style="185" customWidth="1"/>
    <col min="7433" max="7433" width="5.625" style="185" customWidth="1"/>
    <col min="7434" max="7434" width="8.375" style="185" customWidth="1"/>
    <col min="7435" max="7435" width="6.875" style="185" customWidth="1"/>
    <col min="7436" max="7438" width="8.375" style="185" customWidth="1"/>
    <col min="7439" max="7439" width="7.5" style="185" customWidth="1"/>
    <col min="7440" max="7440" width="4.375" style="185" customWidth="1"/>
    <col min="7441" max="7441" width="7.5" style="185" customWidth="1"/>
    <col min="7442" max="7442" width="6.25" style="185" customWidth="1"/>
    <col min="7443" max="7443" width="7.5" style="185" customWidth="1"/>
    <col min="7444" max="7444" width="6.25" style="185" customWidth="1"/>
    <col min="7445" max="7445" width="7.5" style="185" customWidth="1"/>
    <col min="7446" max="7446" width="6.25" style="185" customWidth="1"/>
    <col min="7447" max="7447" width="7.5" style="185" customWidth="1"/>
    <col min="7448" max="7448" width="6.25" style="185" customWidth="1"/>
    <col min="7449" max="7449" width="7.5" style="185" customWidth="1"/>
    <col min="7450" max="7450" width="6.25" style="185" customWidth="1"/>
    <col min="7451" max="7451" width="7.5" style="185" customWidth="1"/>
    <col min="7452" max="7452" width="6.25" style="185" customWidth="1"/>
    <col min="7453" max="7453" width="7.5" style="185" customWidth="1"/>
    <col min="7454" max="7680" width="10.375" style="185"/>
    <col min="7681" max="7681" width="0.875" style="185" customWidth="1"/>
    <col min="7682" max="7682" width="8.375" style="185" customWidth="1"/>
    <col min="7683" max="7683" width="5.625" style="185" customWidth="1"/>
    <col min="7684" max="7684" width="8.375" style="185" customWidth="1"/>
    <col min="7685" max="7685" width="5.625" style="185" customWidth="1"/>
    <col min="7686" max="7686" width="8.375" style="185" customWidth="1"/>
    <col min="7687" max="7687" width="5.625" style="185" customWidth="1"/>
    <col min="7688" max="7688" width="8.375" style="185" customWidth="1"/>
    <col min="7689" max="7689" width="5.625" style="185" customWidth="1"/>
    <col min="7690" max="7690" width="8.375" style="185" customWidth="1"/>
    <col min="7691" max="7691" width="6.875" style="185" customWidth="1"/>
    <col min="7692" max="7694" width="8.375" style="185" customWidth="1"/>
    <col min="7695" max="7695" width="7.5" style="185" customWidth="1"/>
    <col min="7696" max="7696" width="4.375" style="185" customWidth="1"/>
    <col min="7697" max="7697" width="7.5" style="185" customWidth="1"/>
    <col min="7698" max="7698" width="6.25" style="185" customWidth="1"/>
    <col min="7699" max="7699" width="7.5" style="185" customWidth="1"/>
    <col min="7700" max="7700" width="6.25" style="185" customWidth="1"/>
    <col min="7701" max="7701" width="7.5" style="185" customWidth="1"/>
    <col min="7702" max="7702" width="6.25" style="185" customWidth="1"/>
    <col min="7703" max="7703" width="7.5" style="185" customWidth="1"/>
    <col min="7704" max="7704" width="6.25" style="185" customWidth="1"/>
    <col min="7705" max="7705" width="7.5" style="185" customWidth="1"/>
    <col min="7706" max="7706" width="6.25" style="185" customWidth="1"/>
    <col min="7707" max="7707" width="7.5" style="185" customWidth="1"/>
    <col min="7708" max="7708" width="6.25" style="185" customWidth="1"/>
    <col min="7709" max="7709" width="7.5" style="185" customWidth="1"/>
    <col min="7710" max="7936" width="10.375" style="185"/>
    <col min="7937" max="7937" width="0.875" style="185" customWidth="1"/>
    <col min="7938" max="7938" width="8.375" style="185" customWidth="1"/>
    <col min="7939" max="7939" width="5.625" style="185" customWidth="1"/>
    <col min="7940" max="7940" width="8.375" style="185" customWidth="1"/>
    <col min="7941" max="7941" width="5.625" style="185" customWidth="1"/>
    <col min="7942" max="7942" width="8.375" style="185" customWidth="1"/>
    <col min="7943" max="7943" width="5.625" style="185" customWidth="1"/>
    <col min="7944" max="7944" width="8.375" style="185" customWidth="1"/>
    <col min="7945" max="7945" width="5.625" style="185" customWidth="1"/>
    <col min="7946" max="7946" width="8.375" style="185" customWidth="1"/>
    <col min="7947" max="7947" width="6.875" style="185" customWidth="1"/>
    <col min="7948" max="7950" width="8.375" style="185" customWidth="1"/>
    <col min="7951" max="7951" width="7.5" style="185" customWidth="1"/>
    <col min="7952" max="7952" width="4.375" style="185" customWidth="1"/>
    <col min="7953" max="7953" width="7.5" style="185" customWidth="1"/>
    <col min="7954" max="7954" width="6.25" style="185" customWidth="1"/>
    <col min="7955" max="7955" width="7.5" style="185" customWidth="1"/>
    <col min="7956" max="7956" width="6.25" style="185" customWidth="1"/>
    <col min="7957" max="7957" width="7.5" style="185" customWidth="1"/>
    <col min="7958" max="7958" width="6.25" style="185" customWidth="1"/>
    <col min="7959" max="7959" width="7.5" style="185" customWidth="1"/>
    <col min="7960" max="7960" width="6.25" style="185" customWidth="1"/>
    <col min="7961" max="7961" width="7.5" style="185" customWidth="1"/>
    <col min="7962" max="7962" width="6.25" style="185" customWidth="1"/>
    <col min="7963" max="7963" width="7.5" style="185" customWidth="1"/>
    <col min="7964" max="7964" width="6.25" style="185" customWidth="1"/>
    <col min="7965" max="7965" width="7.5" style="185" customWidth="1"/>
    <col min="7966" max="8192" width="10.375" style="185"/>
    <col min="8193" max="8193" width="0.875" style="185" customWidth="1"/>
    <col min="8194" max="8194" width="8.375" style="185" customWidth="1"/>
    <col min="8195" max="8195" width="5.625" style="185" customWidth="1"/>
    <col min="8196" max="8196" width="8.375" style="185" customWidth="1"/>
    <col min="8197" max="8197" width="5.625" style="185" customWidth="1"/>
    <col min="8198" max="8198" width="8.375" style="185" customWidth="1"/>
    <col min="8199" max="8199" width="5.625" style="185" customWidth="1"/>
    <col min="8200" max="8200" width="8.375" style="185" customWidth="1"/>
    <col min="8201" max="8201" width="5.625" style="185" customWidth="1"/>
    <col min="8202" max="8202" width="8.375" style="185" customWidth="1"/>
    <col min="8203" max="8203" width="6.875" style="185" customWidth="1"/>
    <col min="8204" max="8206" width="8.375" style="185" customWidth="1"/>
    <col min="8207" max="8207" width="7.5" style="185" customWidth="1"/>
    <col min="8208" max="8208" width="4.375" style="185" customWidth="1"/>
    <col min="8209" max="8209" width="7.5" style="185" customWidth="1"/>
    <col min="8210" max="8210" width="6.25" style="185" customWidth="1"/>
    <col min="8211" max="8211" width="7.5" style="185" customWidth="1"/>
    <col min="8212" max="8212" width="6.25" style="185" customWidth="1"/>
    <col min="8213" max="8213" width="7.5" style="185" customWidth="1"/>
    <col min="8214" max="8214" width="6.25" style="185" customWidth="1"/>
    <col min="8215" max="8215" width="7.5" style="185" customWidth="1"/>
    <col min="8216" max="8216" width="6.25" style="185" customWidth="1"/>
    <col min="8217" max="8217" width="7.5" style="185" customWidth="1"/>
    <col min="8218" max="8218" width="6.25" style="185" customWidth="1"/>
    <col min="8219" max="8219" width="7.5" style="185" customWidth="1"/>
    <col min="8220" max="8220" width="6.25" style="185" customWidth="1"/>
    <col min="8221" max="8221" width="7.5" style="185" customWidth="1"/>
    <col min="8222" max="8448" width="10.375" style="185"/>
    <col min="8449" max="8449" width="0.875" style="185" customWidth="1"/>
    <col min="8450" max="8450" width="8.375" style="185" customWidth="1"/>
    <col min="8451" max="8451" width="5.625" style="185" customWidth="1"/>
    <col min="8452" max="8452" width="8.375" style="185" customWidth="1"/>
    <col min="8453" max="8453" width="5.625" style="185" customWidth="1"/>
    <col min="8454" max="8454" width="8.375" style="185" customWidth="1"/>
    <col min="8455" max="8455" width="5.625" style="185" customWidth="1"/>
    <col min="8456" max="8456" width="8.375" style="185" customWidth="1"/>
    <col min="8457" max="8457" width="5.625" style="185" customWidth="1"/>
    <col min="8458" max="8458" width="8.375" style="185" customWidth="1"/>
    <col min="8459" max="8459" width="6.875" style="185" customWidth="1"/>
    <col min="8460" max="8462" width="8.375" style="185" customWidth="1"/>
    <col min="8463" max="8463" width="7.5" style="185" customWidth="1"/>
    <col min="8464" max="8464" width="4.375" style="185" customWidth="1"/>
    <col min="8465" max="8465" width="7.5" style="185" customWidth="1"/>
    <col min="8466" max="8466" width="6.25" style="185" customWidth="1"/>
    <col min="8467" max="8467" width="7.5" style="185" customWidth="1"/>
    <col min="8468" max="8468" width="6.25" style="185" customWidth="1"/>
    <col min="8469" max="8469" width="7.5" style="185" customWidth="1"/>
    <col min="8470" max="8470" width="6.25" style="185" customWidth="1"/>
    <col min="8471" max="8471" width="7.5" style="185" customWidth="1"/>
    <col min="8472" max="8472" width="6.25" style="185" customWidth="1"/>
    <col min="8473" max="8473" width="7.5" style="185" customWidth="1"/>
    <col min="8474" max="8474" width="6.25" style="185" customWidth="1"/>
    <col min="8475" max="8475" width="7.5" style="185" customWidth="1"/>
    <col min="8476" max="8476" width="6.25" style="185" customWidth="1"/>
    <col min="8477" max="8477" width="7.5" style="185" customWidth="1"/>
    <col min="8478" max="8704" width="10.375" style="185"/>
    <col min="8705" max="8705" width="0.875" style="185" customWidth="1"/>
    <col min="8706" max="8706" width="8.375" style="185" customWidth="1"/>
    <col min="8707" max="8707" width="5.625" style="185" customWidth="1"/>
    <col min="8708" max="8708" width="8.375" style="185" customWidth="1"/>
    <col min="8709" max="8709" width="5.625" style="185" customWidth="1"/>
    <col min="8710" max="8710" width="8.375" style="185" customWidth="1"/>
    <col min="8711" max="8711" width="5.625" style="185" customWidth="1"/>
    <col min="8712" max="8712" width="8.375" style="185" customWidth="1"/>
    <col min="8713" max="8713" width="5.625" style="185" customWidth="1"/>
    <col min="8714" max="8714" width="8.375" style="185" customWidth="1"/>
    <col min="8715" max="8715" width="6.875" style="185" customWidth="1"/>
    <col min="8716" max="8718" width="8.375" style="185" customWidth="1"/>
    <col min="8719" max="8719" width="7.5" style="185" customWidth="1"/>
    <col min="8720" max="8720" width="4.375" style="185" customWidth="1"/>
    <col min="8721" max="8721" width="7.5" style="185" customWidth="1"/>
    <col min="8722" max="8722" width="6.25" style="185" customWidth="1"/>
    <col min="8723" max="8723" width="7.5" style="185" customWidth="1"/>
    <col min="8724" max="8724" width="6.25" style="185" customWidth="1"/>
    <col min="8725" max="8725" width="7.5" style="185" customWidth="1"/>
    <col min="8726" max="8726" width="6.25" style="185" customWidth="1"/>
    <col min="8727" max="8727" width="7.5" style="185" customWidth="1"/>
    <col min="8728" max="8728" width="6.25" style="185" customWidth="1"/>
    <col min="8729" max="8729" width="7.5" style="185" customWidth="1"/>
    <col min="8730" max="8730" width="6.25" style="185" customWidth="1"/>
    <col min="8731" max="8731" width="7.5" style="185" customWidth="1"/>
    <col min="8732" max="8732" width="6.25" style="185" customWidth="1"/>
    <col min="8733" max="8733" width="7.5" style="185" customWidth="1"/>
    <col min="8734" max="8960" width="10.375" style="185"/>
    <col min="8961" max="8961" width="0.875" style="185" customWidth="1"/>
    <col min="8962" max="8962" width="8.375" style="185" customWidth="1"/>
    <col min="8963" max="8963" width="5.625" style="185" customWidth="1"/>
    <col min="8964" max="8964" width="8.375" style="185" customWidth="1"/>
    <col min="8965" max="8965" width="5.625" style="185" customWidth="1"/>
    <col min="8966" max="8966" width="8.375" style="185" customWidth="1"/>
    <col min="8967" max="8967" width="5.625" style="185" customWidth="1"/>
    <col min="8968" max="8968" width="8.375" style="185" customWidth="1"/>
    <col min="8969" max="8969" width="5.625" style="185" customWidth="1"/>
    <col min="8970" max="8970" width="8.375" style="185" customWidth="1"/>
    <col min="8971" max="8971" width="6.875" style="185" customWidth="1"/>
    <col min="8972" max="8974" width="8.375" style="185" customWidth="1"/>
    <col min="8975" max="8975" width="7.5" style="185" customWidth="1"/>
    <col min="8976" max="8976" width="4.375" style="185" customWidth="1"/>
    <col min="8977" max="8977" width="7.5" style="185" customWidth="1"/>
    <col min="8978" max="8978" width="6.25" style="185" customWidth="1"/>
    <col min="8979" max="8979" width="7.5" style="185" customWidth="1"/>
    <col min="8980" max="8980" width="6.25" style="185" customWidth="1"/>
    <col min="8981" max="8981" width="7.5" style="185" customWidth="1"/>
    <col min="8982" max="8982" width="6.25" style="185" customWidth="1"/>
    <col min="8983" max="8983" width="7.5" style="185" customWidth="1"/>
    <col min="8984" max="8984" width="6.25" style="185" customWidth="1"/>
    <col min="8985" max="8985" width="7.5" style="185" customWidth="1"/>
    <col min="8986" max="8986" width="6.25" style="185" customWidth="1"/>
    <col min="8987" max="8987" width="7.5" style="185" customWidth="1"/>
    <col min="8988" max="8988" width="6.25" style="185" customWidth="1"/>
    <col min="8989" max="8989" width="7.5" style="185" customWidth="1"/>
    <col min="8990" max="9216" width="10.375" style="185"/>
    <col min="9217" max="9217" width="0.875" style="185" customWidth="1"/>
    <col min="9218" max="9218" width="8.375" style="185" customWidth="1"/>
    <col min="9219" max="9219" width="5.625" style="185" customWidth="1"/>
    <col min="9220" max="9220" width="8.375" style="185" customWidth="1"/>
    <col min="9221" max="9221" width="5.625" style="185" customWidth="1"/>
    <col min="9222" max="9222" width="8.375" style="185" customWidth="1"/>
    <col min="9223" max="9223" width="5.625" style="185" customWidth="1"/>
    <col min="9224" max="9224" width="8.375" style="185" customWidth="1"/>
    <col min="9225" max="9225" width="5.625" style="185" customWidth="1"/>
    <col min="9226" max="9226" width="8.375" style="185" customWidth="1"/>
    <col min="9227" max="9227" width="6.875" style="185" customWidth="1"/>
    <col min="9228" max="9230" width="8.375" style="185" customWidth="1"/>
    <col min="9231" max="9231" width="7.5" style="185" customWidth="1"/>
    <col min="9232" max="9232" width="4.375" style="185" customWidth="1"/>
    <col min="9233" max="9233" width="7.5" style="185" customWidth="1"/>
    <col min="9234" max="9234" width="6.25" style="185" customWidth="1"/>
    <col min="9235" max="9235" width="7.5" style="185" customWidth="1"/>
    <col min="9236" max="9236" width="6.25" style="185" customWidth="1"/>
    <col min="9237" max="9237" width="7.5" style="185" customWidth="1"/>
    <col min="9238" max="9238" width="6.25" style="185" customWidth="1"/>
    <col min="9239" max="9239" width="7.5" style="185" customWidth="1"/>
    <col min="9240" max="9240" width="6.25" style="185" customWidth="1"/>
    <col min="9241" max="9241" width="7.5" style="185" customWidth="1"/>
    <col min="9242" max="9242" width="6.25" style="185" customWidth="1"/>
    <col min="9243" max="9243" width="7.5" style="185" customWidth="1"/>
    <col min="9244" max="9244" width="6.25" style="185" customWidth="1"/>
    <col min="9245" max="9245" width="7.5" style="185" customWidth="1"/>
    <col min="9246" max="9472" width="10.375" style="185"/>
    <col min="9473" max="9473" width="0.875" style="185" customWidth="1"/>
    <col min="9474" max="9474" width="8.375" style="185" customWidth="1"/>
    <col min="9475" max="9475" width="5.625" style="185" customWidth="1"/>
    <col min="9476" max="9476" width="8.375" style="185" customWidth="1"/>
    <col min="9477" max="9477" width="5.625" style="185" customWidth="1"/>
    <col min="9478" max="9478" width="8.375" style="185" customWidth="1"/>
    <col min="9479" max="9479" width="5.625" style="185" customWidth="1"/>
    <col min="9480" max="9480" width="8.375" style="185" customWidth="1"/>
    <col min="9481" max="9481" width="5.625" style="185" customWidth="1"/>
    <col min="9482" max="9482" width="8.375" style="185" customWidth="1"/>
    <col min="9483" max="9483" width="6.875" style="185" customWidth="1"/>
    <col min="9484" max="9486" width="8.375" style="185" customWidth="1"/>
    <col min="9487" max="9487" width="7.5" style="185" customWidth="1"/>
    <col min="9488" max="9488" width="4.375" style="185" customWidth="1"/>
    <col min="9489" max="9489" width="7.5" style="185" customWidth="1"/>
    <col min="9490" max="9490" width="6.25" style="185" customWidth="1"/>
    <col min="9491" max="9491" width="7.5" style="185" customWidth="1"/>
    <col min="9492" max="9492" width="6.25" style="185" customWidth="1"/>
    <col min="9493" max="9493" width="7.5" style="185" customWidth="1"/>
    <col min="9494" max="9494" width="6.25" style="185" customWidth="1"/>
    <col min="9495" max="9495" width="7.5" style="185" customWidth="1"/>
    <col min="9496" max="9496" width="6.25" style="185" customWidth="1"/>
    <col min="9497" max="9497" width="7.5" style="185" customWidth="1"/>
    <col min="9498" max="9498" width="6.25" style="185" customWidth="1"/>
    <col min="9499" max="9499" width="7.5" style="185" customWidth="1"/>
    <col min="9500" max="9500" width="6.25" style="185" customWidth="1"/>
    <col min="9501" max="9501" width="7.5" style="185" customWidth="1"/>
    <col min="9502" max="9728" width="10.375" style="185"/>
    <col min="9729" max="9729" width="0.875" style="185" customWidth="1"/>
    <col min="9730" max="9730" width="8.375" style="185" customWidth="1"/>
    <col min="9731" max="9731" width="5.625" style="185" customWidth="1"/>
    <col min="9732" max="9732" width="8.375" style="185" customWidth="1"/>
    <col min="9733" max="9733" width="5.625" style="185" customWidth="1"/>
    <col min="9734" max="9734" width="8.375" style="185" customWidth="1"/>
    <col min="9735" max="9735" width="5.625" style="185" customWidth="1"/>
    <col min="9736" max="9736" width="8.375" style="185" customWidth="1"/>
    <col min="9737" max="9737" width="5.625" style="185" customWidth="1"/>
    <col min="9738" max="9738" width="8.375" style="185" customWidth="1"/>
    <col min="9739" max="9739" width="6.875" style="185" customWidth="1"/>
    <col min="9740" max="9742" width="8.375" style="185" customWidth="1"/>
    <col min="9743" max="9743" width="7.5" style="185" customWidth="1"/>
    <col min="9744" max="9744" width="4.375" style="185" customWidth="1"/>
    <col min="9745" max="9745" width="7.5" style="185" customWidth="1"/>
    <col min="9746" max="9746" width="6.25" style="185" customWidth="1"/>
    <col min="9747" max="9747" width="7.5" style="185" customWidth="1"/>
    <col min="9748" max="9748" width="6.25" style="185" customWidth="1"/>
    <col min="9749" max="9749" width="7.5" style="185" customWidth="1"/>
    <col min="9750" max="9750" width="6.25" style="185" customWidth="1"/>
    <col min="9751" max="9751" width="7.5" style="185" customWidth="1"/>
    <col min="9752" max="9752" width="6.25" style="185" customWidth="1"/>
    <col min="9753" max="9753" width="7.5" style="185" customWidth="1"/>
    <col min="9754" max="9754" width="6.25" style="185" customWidth="1"/>
    <col min="9755" max="9755" width="7.5" style="185" customWidth="1"/>
    <col min="9756" max="9756" width="6.25" style="185" customWidth="1"/>
    <col min="9757" max="9757" width="7.5" style="185" customWidth="1"/>
    <col min="9758" max="9984" width="10.375" style="185"/>
    <col min="9985" max="9985" width="0.875" style="185" customWidth="1"/>
    <col min="9986" max="9986" width="8.375" style="185" customWidth="1"/>
    <col min="9987" max="9987" width="5.625" style="185" customWidth="1"/>
    <col min="9988" max="9988" width="8.375" style="185" customWidth="1"/>
    <col min="9989" max="9989" width="5.625" style="185" customWidth="1"/>
    <col min="9990" max="9990" width="8.375" style="185" customWidth="1"/>
    <col min="9991" max="9991" width="5.625" style="185" customWidth="1"/>
    <col min="9992" max="9992" width="8.375" style="185" customWidth="1"/>
    <col min="9993" max="9993" width="5.625" style="185" customWidth="1"/>
    <col min="9994" max="9994" width="8.375" style="185" customWidth="1"/>
    <col min="9995" max="9995" width="6.875" style="185" customWidth="1"/>
    <col min="9996" max="9998" width="8.375" style="185" customWidth="1"/>
    <col min="9999" max="9999" width="7.5" style="185" customWidth="1"/>
    <col min="10000" max="10000" width="4.375" style="185" customWidth="1"/>
    <col min="10001" max="10001" width="7.5" style="185" customWidth="1"/>
    <col min="10002" max="10002" width="6.25" style="185" customWidth="1"/>
    <col min="10003" max="10003" width="7.5" style="185" customWidth="1"/>
    <col min="10004" max="10004" width="6.25" style="185" customWidth="1"/>
    <col min="10005" max="10005" width="7.5" style="185" customWidth="1"/>
    <col min="10006" max="10006" width="6.25" style="185" customWidth="1"/>
    <col min="10007" max="10007" width="7.5" style="185" customWidth="1"/>
    <col min="10008" max="10008" width="6.25" style="185" customWidth="1"/>
    <col min="10009" max="10009" width="7.5" style="185" customWidth="1"/>
    <col min="10010" max="10010" width="6.25" style="185" customWidth="1"/>
    <col min="10011" max="10011" width="7.5" style="185" customWidth="1"/>
    <col min="10012" max="10012" width="6.25" style="185" customWidth="1"/>
    <col min="10013" max="10013" width="7.5" style="185" customWidth="1"/>
    <col min="10014" max="10240" width="10.375" style="185"/>
    <col min="10241" max="10241" width="0.875" style="185" customWidth="1"/>
    <col min="10242" max="10242" width="8.375" style="185" customWidth="1"/>
    <col min="10243" max="10243" width="5.625" style="185" customWidth="1"/>
    <col min="10244" max="10244" width="8.375" style="185" customWidth="1"/>
    <col min="10245" max="10245" width="5.625" style="185" customWidth="1"/>
    <col min="10246" max="10246" width="8.375" style="185" customWidth="1"/>
    <col min="10247" max="10247" width="5.625" style="185" customWidth="1"/>
    <col min="10248" max="10248" width="8.375" style="185" customWidth="1"/>
    <col min="10249" max="10249" width="5.625" style="185" customWidth="1"/>
    <col min="10250" max="10250" width="8.375" style="185" customWidth="1"/>
    <col min="10251" max="10251" width="6.875" style="185" customWidth="1"/>
    <col min="10252" max="10254" width="8.375" style="185" customWidth="1"/>
    <col min="10255" max="10255" width="7.5" style="185" customWidth="1"/>
    <col min="10256" max="10256" width="4.375" style="185" customWidth="1"/>
    <col min="10257" max="10257" width="7.5" style="185" customWidth="1"/>
    <col min="10258" max="10258" width="6.25" style="185" customWidth="1"/>
    <col min="10259" max="10259" width="7.5" style="185" customWidth="1"/>
    <col min="10260" max="10260" width="6.25" style="185" customWidth="1"/>
    <col min="10261" max="10261" width="7.5" style="185" customWidth="1"/>
    <col min="10262" max="10262" width="6.25" style="185" customWidth="1"/>
    <col min="10263" max="10263" width="7.5" style="185" customWidth="1"/>
    <col min="10264" max="10264" width="6.25" style="185" customWidth="1"/>
    <col min="10265" max="10265" width="7.5" style="185" customWidth="1"/>
    <col min="10266" max="10266" width="6.25" style="185" customWidth="1"/>
    <col min="10267" max="10267" width="7.5" style="185" customWidth="1"/>
    <col min="10268" max="10268" width="6.25" style="185" customWidth="1"/>
    <col min="10269" max="10269" width="7.5" style="185" customWidth="1"/>
    <col min="10270" max="10496" width="10.375" style="185"/>
    <col min="10497" max="10497" width="0.875" style="185" customWidth="1"/>
    <col min="10498" max="10498" width="8.375" style="185" customWidth="1"/>
    <col min="10499" max="10499" width="5.625" style="185" customWidth="1"/>
    <col min="10500" max="10500" width="8.375" style="185" customWidth="1"/>
    <col min="10501" max="10501" width="5.625" style="185" customWidth="1"/>
    <col min="10502" max="10502" width="8.375" style="185" customWidth="1"/>
    <col min="10503" max="10503" width="5.625" style="185" customWidth="1"/>
    <col min="10504" max="10504" width="8.375" style="185" customWidth="1"/>
    <col min="10505" max="10505" width="5.625" style="185" customWidth="1"/>
    <col min="10506" max="10506" width="8.375" style="185" customWidth="1"/>
    <col min="10507" max="10507" width="6.875" style="185" customWidth="1"/>
    <col min="10508" max="10510" width="8.375" style="185" customWidth="1"/>
    <col min="10511" max="10511" width="7.5" style="185" customWidth="1"/>
    <col min="10512" max="10512" width="4.375" style="185" customWidth="1"/>
    <col min="10513" max="10513" width="7.5" style="185" customWidth="1"/>
    <col min="10514" max="10514" width="6.25" style="185" customWidth="1"/>
    <col min="10515" max="10515" width="7.5" style="185" customWidth="1"/>
    <col min="10516" max="10516" width="6.25" style="185" customWidth="1"/>
    <col min="10517" max="10517" width="7.5" style="185" customWidth="1"/>
    <col min="10518" max="10518" width="6.25" style="185" customWidth="1"/>
    <col min="10519" max="10519" width="7.5" style="185" customWidth="1"/>
    <col min="10520" max="10520" width="6.25" style="185" customWidth="1"/>
    <col min="10521" max="10521" width="7.5" style="185" customWidth="1"/>
    <col min="10522" max="10522" width="6.25" style="185" customWidth="1"/>
    <col min="10523" max="10523" width="7.5" style="185" customWidth="1"/>
    <col min="10524" max="10524" width="6.25" style="185" customWidth="1"/>
    <col min="10525" max="10525" width="7.5" style="185" customWidth="1"/>
    <col min="10526" max="10752" width="10.375" style="185"/>
    <col min="10753" max="10753" width="0.875" style="185" customWidth="1"/>
    <col min="10754" max="10754" width="8.375" style="185" customWidth="1"/>
    <col min="10755" max="10755" width="5.625" style="185" customWidth="1"/>
    <col min="10756" max="10756" width="8.375" style="185" customWidth="1"/>
    <col min="10757" max="10757" width="5.625" style="185" customWidth="1"/>
    <col min="10758" max="10758" width="8.375" style="185" customWidth="1"/>
    <col min="10759" max="10759" width="5.625" style="185" customWidth="1"/>
    <col min="10760" max="10760" width="8.375" style="185" customWidth="1"/>
    <col min="10761" max="10761" width="5.625" style="185" customWidth="1"/>
    <col min="10762" max="10762" width="8.375" style="185" customWidth="1"/>
    <col min="10763" max="10763" width="6.875" style="185" customWidth="1"/>
    <col min="10764" max="10766" width="8.375" style="185" customWidth="1"/>
    <col min="10767" max="10767" width="7.5" style="185" customWidth="1"/>
    <col min="10768" max="10768" width="4.375" style="185" customWidth="1"/>
    <col min="10769" max="10769" width="7.5" style="185" customWidth="1"/>
    <col min="10770" max="10770" width="6.25" style="185" customWidth="1"/>
    <col min="10771" max="10771" width="7.5" style="185" customWidth="1"/>
    <col min="10772" max="10772" width="6.25" style="185" customWidth="1"/>
    <col min="10773" max="10773" width="7.5" style="185" customWidth="1"/>
    <col min="10774" max="10774" width="6.25" style="185" customWidth="1"/>
    <col min="10775" max="10775" width="7.5" style="185" customWidth="1"/>
    <col min="10776" max="10776" width="6.25" style="185" customWidth="1"/>
    <col min="10777" max="10777" width="7.5" style="185" customWidth="1"/>
    <col min="10778" max="10778" width="6.25" style="185" customWidth="1"/>
    <col min="10779" max="10779" width="7.5" style="185" customWidth="1"/>
    <col min="10780" max="10780" width="6.25" style="185" customWidth="1"/>
    <col min="10781" max="10781" width="7.5" style="185" customWidth="1"/>
    <col min="10782" max="11008" width="10.375" style="185"/>
    <col min="11009" max="11009" width="0.875" style="185" customWidth="1"/>
    <col min="11010" max="11010" width="8.375" style="185" customWidth="1"/>
    <col min="11011" max="11011" width="5.625" style="185" customWidth="1"/>
    <col min="11012" max="11012" width="8.375" style="185" customWidth="1"/>
    <col min="11013" max="11013" width="5.625" style="185" customWidth="1"/>
    <col min="11014" max="11014" width="8.375" style="185" customWidth="1"/>
    <col min="11015" max="11015" width="5.625" style="185" customWidth="1"/>
    <col min="11016" max="11016" width="8.375" style="185" customWidth="1"/>
    <col min="11017" max="11017" width="5.625" style="185" customWidth="1"/>
    <col min="11018" max="11018" width="8.375" style="185" customWidth="1"/>
    <col min="11019" max="11019" width="6.875" style="185" customWidth="1"/>
    <col min="11020" max="11022" width="8.375" style="185" customWidth="1"/>
    <col min="11023" max="11023" width="7.5" style="185" customWidth="1"/>
    <col min="11024" max="11024" width="4.375" style="185" customWidth="1"/>
    <col min="11025" max="11025" width="7.5" style="185" customWidth="1"/>
    <col min="11026" max="11026" width="6.25" style="185" customWidth="1"/>
    <col min="11027" max="11027" width="7.5" style="185" customWidth="1"/>
    <col min="11028" max="11028" width="6.25" style="185" customWidth="1"/>
    <col min="11029" max="11029" width="7.5" style="185" customWidth="1"/>
    <col min="11030" max="11030" width="6.25" style="185" customWidth="1"/>
    <col min="11031" max="11031" width="7.5" style="185" customWidth="1"/>
    <col min="11032" max="11032" width="6.25" style="185" customWidth="1"/>
    <col min="11033" max="11033" width="7.5" style="185" customWidth="1"/>
    <col min="11034" max="11034" width="6.25" style="185" customWidth="1"/>
    <col min="11035" max="11035" width="7.5" style="185" customWidth="1"/>
    <col min="11036" max="11036" width="6.25" style="185" customWidth="1"/>
    <col min="11037" max="11037" width="7.5" style="185" customWidth="1"/>
    <col min="11038" max="11264" width="10.375" style="185"/>
    <col min="11265" max="11265" width="0.875" style="185" customWidth="1"/>
    <col min="11266" max="11266" width="8.375" style="185" customWidth="1"/>
    <col min="11267" max="11267" width="5.625" style="185" customWidth="1"/>
    <col min="11268" max="11268" width="8.375" style="185" customWidth="1"/>
    <col min="11269" max="11269" width="5.625" style="185" customWidth="1"/>
    <col min="11270" max="11270" width="8.375" style="185" customWidth="1"/>
    <col min="11271" max="11271" width="5.625" style="185" customWidth="1"/>
    <col min="11272" max="11272" width="8.375" style="185" customWidth="1"/>
    <col min="11273" max="11273" width="5.625" style="185" customWidth="1"/>
    <col min="11274" max="11274" width="8.375" style="185" customWidth="1"/>
    <col min="11275" max="11275" width="6.875" style="185" customWidth="1"/>
    <col min="11276" max="11278" width="8.375" style="185" customWidth="1"/>
    <col min="11279" max="11279" width="7.5" style="185" customWidth="1"/>
    <col min="11280" max="11280" width="4.375" style="185" customWidth="1"/>
    <col min="11281" max="11281" width="7.5" style="185" customWidth="1"/>
    <col min="11282" max="11282" width="6.25" style="185" customWidth="1"/>
    <col min="11283" max="11283" width="7.5" style="185" customWidth="1"/>
    <col min="11284" max="11284" width="6.25" style="185" customWidth="1"/>
    <col min="11285" max="11285" width="7.5" style="185" customWidth="1"/>
    <col min="11286" max="11286" width="6.25" style="185" customWidth="1"/>
    <col min="11287" max="11287" width="7.5" style="185" customWidth="1"/>
    <col min="11288" max="11288" width="6.25" style="185" customWidth="1"/>
    <col min="11289" max="11289" width="7.5" style="185" customWidth="1"/>
    <col min="11290" max="11290" width="6.25" style="185" customWidth="1"/>
    <col min="11291" max="11291" width="7.5" style="185" customWidth="1"/>
    <col min="11292" max="11292" width="6.25" style="185" customWidth="1"/>
    <col min="11293" max="11293" width="7.5" style="185" customWidth="1"/>
    <col min="11294" max="11520" width="10.375" style="185"/>
    <col min="11521" max="11521" width="0.875" style="185" customWidth="1"/>
    <col min="11522" max="11522" width="8.375" style="185" customWidth="1"/>
    <col min="11523" max="11523" width="5.625" style="185" customWidth="1"/>
    <col min="11524" max="11524" width="8.375" style="185" customWidth="1"/>
    <col min="11525" max="11525" width="5.625" style="185" customWidth="1"/>
    <col min="11526" max="11526" width="8.375" style="185" customWidth="1"/>
    <col min="11527" max="11527" width="5.625" style="185" customWidth="1"/>
    <col min="11528" max="11528" width="8.375" style="185" customWidth="1"/>
    <col min="11529" max="11529" width="5.625" style="185" customWidth="1"/>
    <col min="11530" max="11530" width="8.375" style="185" customWidth="1"/>
    <col min="11531" max="11531" width="6.875" style="185" customWidth="1"/>
    <col min="11532" max="11534" width="8.375" style="185" customWidth="1"/>
    <col min="11535" max="11535" width="7.5" style="185" customWidth="1"/>
    <col min="11536" max="11536" width="4.375" style="185" customWidth="1"/>
    <col min="11537" max="11537" width="7.5" style="185" customWidth="1"/>
    <col min="11538" max="11538" width="6.25" style="185" customWidth="1"/>
    <col min="11539" max="11539" width="7.5" style="185" customWidth="1"/>
    <col min="11540" max="11540" width="6.25" style="185" customWidth="1"/>
    <col min="11541" max="11541" width="7.5" style="185" customWidth="1"/>
    <col min="11542" max="11542" width="6.25" style="185" customWidth="1"/>
    <col min="11543" max="11543" width="7.5" style="185" customWidth="1"/>
    <col min="11544" max="11544" width="6.25" style="185" customWidth="1"/>
    <col min="11545" max="11545" width="7.5" style="185" customWidth="1"/>
    <col min="11546" max="11546" width="6.25" style="185" customWidth="1"/>
    <col min="11547" max="11547" width="7.5" style="185" customWidth="1"/>
    <col min="11548" max="11548" width="6.25" style="185" customWidth="1"/>
    <col min="11549" max="11549" width="7.5" style="185" customWidth="1"/>
    <col min="11550" max="11776" width="10.375" style="185"/>
    <col min="11777" max="11777" width="0.875" style="185" customWidth="1"/>
    <col min="11778" max="11778" width="8.375" style="185" customWidth="1"/>
    <col min="11779" max="11779" width="5.625" style="185" customWidth="1"/>
    <col min="11780" max="11780" width="8.375" style="185" customWidth="1"/>
    <col min="11781" max="11781" width="5.625" style="185" customWidth="1"/>
    <col min="11782" max="11782" width="8.375" style="185" customWidth="1"/>
    <col min="11783" max="11783" width="5.625" style="185" customWidth="1"/>
    <col min="11784" max="11784" width="8.375" style="185" customWidth="1"/>
    <col min="11785" max="11785" width="5.625" style="185" customWidth="1"/>
    <col min="11786" max="11786" width="8.375" style="185" customWidth="1"/>
    <col min="11787" max="11787" width="6.875" style="185" customWidth="1"/>
    <col min="11788" max="11790" width="8.375" style="185" customWidth="1"/>
    <col min="11791" max="11791" width="7.5" style="185" customWidth="1"/>
    <col min="11792" max="11792" width="4.375" style="185" customWidth="1"/>
    <col min="11793" max="11793" width="7.5" style="185" customWidth="1"/>
    <col min="11794" max="11794" width="6.25" style="185" customWidth="1"/>
    <col min="11795" max="11795" width="7.5" style="185" customWidth="1"/>
    <col min="11796" max="11796" width="6.25" style="185" customWidth="1"/>
    <col min="11797" max="11797" width="7.5" style="185" customWidth="1"/>
    <col min="11798" max="11798" width="6.25" style="185" customWidth="1"/>
    <col min="11799" max="11799" width="7.5" style="185" customWidth="1"/>
    <col min="11800" max="11800" width="6.25" style="185" customWidth="1"/>
    <col min="11801" max="11801" width="7.5" style="185" customWidth="1"/>
    <col min="11802" max="11802" width="6.25" style="185" customWidth="1"/>
    <col min="11803" max="11803" width="7.5" style="185" customWidth="1"/>
    <col min="11804" max="11804" width="6.25" style="185" customWidth="1"/>
    <col min="11805" max="11805" width="7.5" style="185" customWidth="1"/>
    <col min="11806" max="12032" width="10.375" style="185"/>
    <col min="12033" max="12033" width="0.875" style="185" customWidth="1"/>
    <col min="12034" max="12034" width="8.375" style="185" customWidth="1"/>
    <col min="12035" max="12035" width="5.625" style="185" customWidth="1"/>
    <col min="12036" max="12036" width="8.375" style="185" customWidth="1"/>
    <col min="12037" max="12037" width="5.625" style="185" customWidth="1"/>
    <col min="12038" max="12038" width="8.375" style="185" customWidth="1"/>
    <col min="12039" max="12039" width="5.625" style="185" customWidth="1"/>
    <col min="12040" max="12040" width="8.375" style="185" customWidth="1"/>
    <col min="12041" max="12041" width="5.625" style="185" customWidth="1"/>
    <col min="12042" max="12042" width="8.375" style="185" customWidth="1"/>
    <col min="12043" max="12043" width="6.875" style="185" customWidth="1"/>
    <col min="12044" max="12046" width="8.375" style="185" customWidth="1"/>
    <col min="12047" max="12047" width="7.5" style="185" customWidth="1"/>
    <col min="12048" max="12048" width="4.375" style="185" customWidth="1"/>
    <col min="12049" max="12049" width="7.5" style="185" customWidth="1"/>
    <col min="12050" max="12050" width="6.25" style="185" customWidth="1"/>
    <col min="12051" max="12051" width="7.5" style="185" customWidth="1"/>
    <col min="12052" max="12052" width="6.25" style="185" customWidth="1"/>
    <col min="12053" max="12053" width="7.5" style="185" customWidth="1"/>
    <col min="12054" max="12054" width="6.25" style="185" customWidth="1"/>
    <col min="12055" max="12055" width="7.5" style="185" customWidth="1"/>
    <col min="12056" max="12056" width="6.25" style="185" customWidth="1"/>
    <col min="12057" max="12057" width="7.5" style="185" customWidth="1"/>
    <col min="12058" max="12058" width="6.25" style="185" customWidth="1"/>
    <col min="12059" max="12059" width="7.5" style="185" customWidth="1"/>
    <col min="12060" max="12060" width="6.25" style="185" customWidth="1"/>
    <col min="12061" max="12061" width="7.5" style="185" customWidth="1"/>
    <col min="12062" max="12288" width="10.375" style="185"/>
    <col min="12289" max="12289" width="0.875" style="185" customWidth="1"/>
    <col min="12290" max="12290" width="8.375" style="185" customWidth="1"/>
    <col min="12291" max="12291" width="5.625" style="185" customWidth="1"/>
    <col min="12292" max="12292" width="8.375" style="185" customWidth="1"/>
    <col min="12293" max="12293" width="5.625" style="185" customWidth="1"/>
    <col min="12294" max="12294" width="8.375" style="185" customWidth="1"/>
    <col min="12295" max="12295" width="5.625" style="185" customWidth="1"/>
    <col min="12296" max="12296" width="8.375" style="185" customWidth="1"/>
    <col min="12297" max="12297" width="5.625" style="185" customWidth="1"/>
    <col min="12298" max="12298" width="8.375" style="185" customWidth="1"/>
    <col min="12299" max="12299" width="6.875" style="185" customWidth="1"/>
    <col min="12300" max="12302" width="8.375" style="185" customWidth="1"/>
    <col min="12303" max="12303" width="7.5" style="185" customWidth="1"/>
    <col min="12304" max="12304" width="4.375" style="185" customWidth="1"/>
    <col min="12305" max="12305" width="7.5" style="185" customWidth="1"/>
    <col min="12306" max="12306" width="6.25" style="185" customWidth="1"/>
    <col min="12307" max="12307" width="7.5" style="185" customWidth="1"/>
    <col min="12308" max="12308" width="6.25" style="185" customWidth="1"/>
    <col min="12309" max="12309" width="7.5" style="185" customWidth="1"/>
    <col min="12310" max="12310" width="6.25" style="185" customWidth="1"/>
    <col min="12311" max="12311" width="7.5" style="185" customWidth="1"/>
    <col min="12312" max="12312" width="6.25" style="185" customWidth="1"/>
    <col min="12313" max="12313" width="7.5" style="185" customWidth="1"/>
    <col min="12314" max="12314" width="6.25" style="185" customWidth="1"/>
    <col min="12315" max="12315" width="7.5" style="185" customWidth="1"/>
    <col min="12316" max="12316" width="6.25" style="185" customWidth="1"/>
    <col min="12317" max="12317" width="7.5" style="185" customWidth="1"/>
    <col min="12318" max="12544" width="10.375" style="185"/>
    <col min="12545" max="12545" width="0.875" style="185" customWidth="1"/>
    <col min="12546" max="12546" width="8.375" style="185" customWidth="1"/>
    <col min="12547" max="12547" width="5.625" style="185" customWidth="1"/>
    <col min="12548" max="12548" width="8.375" style="185" customWidth="1"/>
    <col min="12549" max="12549" width="5.625" style="185" customWidth="1"/>
    <col min="12550" max="12550" width="8.375" style="185" customWidth="1"/>
    <col min="12551" max="12551" width="5.625" style="185" customWidth="1"/>
    <col min="12552" max="12552" width="8.375" style="185" customWidth="1"/>
    <col min="12553" max="12553" width="5.625" style="185" customWidth="1"/>
    <col min="12554" max="12554" width="8.375" style="185" customWidth="1"/>
    <col min="12555" max="12555" width="6.875" style="185" customWidth="1"/>
    <col min="12556" max="12558" width="8.375" style="185" customWidth="1"/>
    <col min="12559" max="12559" width="7.5" style="185" customWidth="1"/>
    <col min="12560" max="12560" width="4.375" style="185" customWidth="1"/>
    <col min="12561" max="12561" width="7.5" style="185" customWidth="1"/>
    <col min="12562" max="12562" width="6.25" style="185" customWidth="1"/>
    <col min="12563" max="12563" width="7.5" style="185" customWidth="1"/>
    <col min="12564" max="12564" width="6.25" style="185" customWidth="1"/>
    <col min="12565" max="12565" width="7.5" style="185" customWidth="1"/>
    <col min="12566" max="12566" width="6.25" style="185" customWidth="1"/>
    <col min="12567" max="12567" width="7.5" style="185" customWidth="1"/>
    <col min="12568" max="12568" width="6.25" style="185" customWidth="1"/>
    <col min="12569" max="12569" width="7.5" style="185" customWidth="1"/>
    <col min="12570" max="12570" width="6.25" style="185" customWidth="1"/>
    <col min="12571" max="12571" width="7.5" style="185" customWidth="1"/>
    <col min="12572" max="12572" width="6.25" style="185" customWidth="1"/>
    <col min="12573" max="12573" width="7.5" style="185" customWidth="1"/>
    <col min="12574" max="12800" width="10.375" style="185"/>
    <col min="12801" max="12801" width="0.875" style="185" customWidth="1"/>
    <col min="12802" max="12802" width="8.375" style="185" customWidth="1"/>
    <col min="12803" max="12803" width="5.625" style="185" customWidth="1"/>
    <col min="12804" max="12804" width="8.375" style="185" customWidth="1"/>
    <col min="12805" max="12805" width="5.625" style="185" customWidth="1"/>
    <col min="12806" max="12806" width="8.375" style="185" customWidth="1"/>
    <col min="12807" max="12807" width="5.625" style="185" customWidth="1"/>
    <col min="12808" max="12808" width="8.375" style="185" customWidth="1"/>
    <col min="12809" max="12809" width="5.625" style="185" customWidth="1"/>
    <col min="12810" max="12810" width="8.375" style="185" customWidth="1"/>
    <col min="12811" max="12811" width="6.875" style="185" customWidth="1"/>
    <col min="12812" max="12814" width="8.375" style="185" customWidth="1"/>
    <col min="12815" max="12815" width="7.5" style="185" customWidth="1"/>
    <col min="12816" max="12816" width="4.375" style="185" customWidth="1"/>
    <col min="12817" max="12817" width="7.5" style="185" customWidth="1"/>
    <col min="12818" max="12818" width="6.25" style="185" customWidth="1"/>
    <col min="12819" max="12819" width="7.5" style="185" customWidth="1"/>
    <col min="12820" max="12820" width="6.25" style="185" customWidth="1"/>
    <col min="12821" max="12821" width="7.5" style="185" customWidth="1"/>
    <col min="12822" max="12822" width="6.25" style="185" customWidth="1"/>
    <col min="12823" max="12823" width="7.5" style="185" customWidth="1"/>
    <col min="12824" max="12824" width="6.25" style="185" customWidth="1"/>
    <col min="12825" max="12825" width="7.5" style="185" customWidth="1"/>
    <col min="12826" max="12826" width="6.25" style="185" customWidth="1"/>
    <col min="12827" max="12827" width="7.5" style="185" customWidth="1"/>
    <col min="12828" max="12828" width="6.25" style="185" customWidth="1"/>
    <col min="12829" max="12829" width="7.5" style="185" customWidth="1"/>
    <col min="12830" max="13056" width="10.375" style="185"/>
    <col min="13057" max="13057" width="0.875" style="185" customWidth="1"/>
    <col min="13058" max="13058" width="8.375" style="185" customWidth="1"/>
    <col min="13059" max="13059" width="5.625" style="185" customWidth="1"/>
    <col min="13060" max="13060" width="8.375" style="185" customWidth="1"/>
    <col min="13061" max="13061" width="5.625" style="185" customWidth="1"/>
    <col min="13062" max="13062" width="8.375" style="185" customWidth="1"/>
    <col min="13063" max="13063" width="5.625" style="185" customWidth="1"/>
    <col min="13064" max="13064" width="8.375" style="185" customWidth="1"/>
    <col min="13065" max="13065" width="5.625" style="185" customWidth="1"/>
    <col min="13066" max="13066" width="8.375" style="185" customWidth="1"/>
    <col min="13067" max="13067" width="6.875" style="185" customWidth="1"/>
    <col min="13068" max="13070" width="8.375" style="185" customWidth="1"/>
    <col min="13071" max="13071" width="7.5" style="185" customWidth="1"/>
    <col min="13072" max="13072" width="4.375" style="185" customWidth="1"/>
    <col min="13073" max="13073" width="7.5" style="185" customWidth="1"/>
    <col min="13074" max="13074" width="6.25" style="185" customWidth="1"/>
    <col min="13075" max="13075" width="7.5" style="185" customWidth="1"/>
    <col min="13076" max="13076" width="6.25" style="185" customWidth="1"/>
    <col min="13077" max="13077" width="7.5" style="185" customWidth="1"/>
    <col min="13078" max="13078" width="6.25" style="185" customWidth="1"/>
    <col min="13079" max="13079" width="7.5" style="185" customWidth="1"/>
    <col min="13080" max="13080" width="6.25" style="185" customWidth="1"/>
    <col min="13081" max="13081" width="7.5" style="185" customWidth="1"/>
    <col min="13082" max="13082" width="6.25" style="185" customWidth="1"/>
    <col min="13083" max="13083" width="7.5" style="185" customWidth="1"/>
    <col min="13084" max="13084" width="6.25" style="185" customWidth="1"/>
    <col min="13085" max="13085" width="7.5" style="185" customWidth="1"/>
    <col min="13086" max="13312" width="10.375" style="185"/>
    <col min="13313" max="13313" width="0.875" style="185" customWidth="1"/>
    <col min="13314" max="13314" width="8.375" style="185" customWidth="1"/>
    <col min="13315" max="13315" width="5.625" style="185" customWidth="1"/>
    <col min="13316" max="13316" width="8.375" style="185" customWidth="1"/>
    <col min="13317" max="13317" width="5.625" style="185" customWidth="1"/>
    <col min="13318" max="13318" width="8.375" style="185" customWidth="1"/>
    <col min="13319" max="13319" width="5.625" style="185" customWidth="1"/>
    <col min="13320" max="13320" width="8.375" style="185" customWidth="1"/>
    <col min="13321" max="13321" width="5.625" style="185" customWidth="1"/>
    <col min="13322" max="13322" width="8.375" style="185" customWidth="1"/>
    <col min="13323" max="13323" width="6.875" style="185" customWidth="1"/>
    <col min="13324" max="13326" width="8.375" style="185" customWidth="1"/>
    <col min="13327" max="13327" width="7.5" style="185" customWidth="1"/>
    <col min="13328" max="13328" width="4.375" style="185" customWidth="1"/>
    <col min="13329" max="13329" width="7.5" style="185" customWidth="1"/>
    <col min="13330" max="13330" width="6.25" style="185" customWidth="1"/>
    <col min="13331" max="13331" width="7.5" style="185" customWidth="1"/>
    <col min="13332" max="13332" width="6.25" style="185" customWidth="1"/>
    <col min="13333" max="13333" width="7.5" style="185" customWidth="1"/>
    <col min="13334" max="13334" width="6.25" style="185" customWidth="1"/>
    <col min="13335" max="13335" width="7.5" style="185" customWidth="1"/>
    <col min="13336" max="13336" width="6.25" style="185" customWidth="1"/>
    <col min="13337" max="13337" width="7.5" style="185" customWidth="1"/>
    <col min="13338" max="13338" width="6.25" style="185" customWidth="1"/>
    <col min="13339" max="13339" width="7.5" style="185" customWidth="1"/>
    <col min="13340" max="13340" width="6.25" style="185" customWidth="1"/>
    <col min="13341" max="13341" width="7.5" style="185" customWidth="1"/>
    <col min="13342" max="13568" width="10.375" style="185"/>
    <col min="13569" max="13569" width="0.875" style="185" customWidth="1"/>
    <col min="13570" max="13570" width="8.375" style="185" customWidth="1"/>
    <col min="13571" max="13571" width="5.625" style="185" customWidth="1"/>
    <col min="13572" max="13572" width="8.375" style="185" customWidth="1"/>
    <col min="13573" max="13573" width="5.625" style="185" customWidth="1"/>
    <col min="13574" max="13574" width="8.375" style="185" customWidth="1"/>
    <col min="13575" max="13575" width="5.625" style="185" customWidth="1"/>
    <col min="13576" max="13576" width="8.375" style="185" customWidth="1"/>
    <col min="13577" max="13577" width="5.625" style="185" customWidth="1"/>
    <col min="13578" max="13578" width="8.375" style="185" customWidth="1"/>
    <col min="13579" max="13579" width="6.875" style="185" customWidth="1"/>
    <col min="13580" max="13582" width="8.375" style="185" customWidth="1"/>
    <col min="13583" max="13583" width="7.5" style="185" customWidth="1"/>
    <col min="13584" max="13584" width="4.375" style="185" customWidth="1"/>
    <col min="13585" max="13585" width="7.5" style="185" customWidth="1"/>
    <col min="13586" max="13586" width="6.25" style="185" customWidth="1"/>
    <col min="13587" max="13587" width="7.5" style="185" customWidth="1"/>
    <col min="13588" max="13588" width="6.25" style="185" customWidth="1"/>
    <col min="13589" max="13589" width="7.5" style="185" customWidth="1"/>
    <col min="13590" max="13590" width="6.25" style="185" customWidth="1"/>
    <col min="13591" max="13591" width="7.5" style="185" customWidth="1"/>
    <col min="13592" max="13592" width="6.25" style="185" customWidth="1"/>
    <col min="13593" max="13593" width="7.5" style="185" customWidth="1"/>
    <col min="13594" max="13594" width="6.25" style="185" customWidth="1"/>
    <col min="13595" max="13595" width="7.5" style="185" customWidth="1"/>
    <col min="13596" max="13596" width="6.25" style="185" customWidth="1"/>
    <col min="13597" max="13597" width="7.5" style="185" customWidth="1"/>
    <col min="13598" max="13824" width="10.375" style="185"/>
    <col min="13825" max="13825" width="0.875" style="185" customWidth="1"/>
    <col min="13826" max="13826" width="8.375" style="185" customWidth="1"/>
    <col min="13827" max="13827" width="5.625" style="185" customWidth="1"/>
    <col min="13828" max="13828" width="8.375" style="185" customWidth="1"/>
    <col min="13829" max="13829" width="5.625" style="185" customWidth="1"/>
    <col min="13830" max="13830" width="8.375" style="185" customWidth="1"/>
    <col min="13831" max="13831" width="5.625" style="185" customWidth="1"/>
    <col min="13832" max="13832" width="8.375" style="185" customWidth="1"/>
    <col min="13833" max="13833" width="5.625" style="185" customWidth="1"/>
    <col min="13834" max="13834" width="8.375" style="185" customWidth="1"/>
    <col min="13835" max="13835" width="6.875" style="185" customWidth="1"/>
    <col min="13836" max="13838" width="8.375" style="185" customWidth="1"/>
    <col min="13839" max="13839" width="7.5" style="185" customWidth="1"/>
    <col min="13840" max="13840" width="4.375" style="185" customWidth="1"/>
    <col min="13841" max="13841" width="7.5" style="185" customWidth="1"/>
    <col min="13842" max="13842" width="6.25" style="185" customWidth="1"/>
    <col min="13843" max="13843" width="7.5" style="185" customWidth="1"/>
    <col min="13844" max="13844" width="6.25" style="185" customWidth="1"/>
    <col min="13845" max="13845" width="7.5" style="185" customWidth="1"/>
    <col min="13846" max="13846" width="6.25" style="185" customWidth="1"/>
    <col min="13847" max="13847" width="7.5" style="185" customWidth="1"/>
    <col min="13848" max="13848" width="6.25" style="185" customWidth="1"/>
    <col min="13849" max="13849" width="7.5" style="185" customWidth="1"/>
    <col min="13850" max="13850" width="6.25" style="185" customWidth="1"/>
    <col min="13851" max="13851" width="7.5" style="185" customWidth="1"/>
    <col min="13852" max="13852" width="6.25" style="185" customWidth="1"/>
    <col min="13853" max="13853" width="7.5" style="185" customWidth="1"/>
    <col min="13854" max="14080" width="10.375" style="185"/>
    <col min="14081" max="14081" width="0.875" style="185" customWidth="1"/>
    <col min="14082" max="14082" width="8.375" style="185" customWidth="1"/>
    <col min="14083" max="14083" width="5.625" style="185" customWidth="1"/>
    <col min="14084" max="14084" width="8.375" style="185" customWidth="1"/>
    <col min="14085" max="14085" width="5.625" style="185" customWidth="1"/>
    <col min="14086" max="14086" width="8.375" style="185" customWidth="1"/>
    <col min="14087" max="14087" width="5.625" style="185" customWidth="1"/>
    <col min="14088" max="14088" width="8.375" style="185" customWidth="1"/>
    <col min="14089" max="14089" width="5.625" style="185" customWidth="1"/>
    <col min="14090" max="14090" width="8.375" style="185" customWidth="1"/>
    <col min="14091" max="14091" width="6.875" style="185" customWidth="1"/>
    <col min="14092" max="14094" width="8.375" style="185" customWidth="1"/>
    <col min="14095" max="14095" width="7.5" style="185" customWidth="1"/>
    <col min="14096" max="14096" width="4.375" style="185" customWidth="1"/>
    <col min="14097" max="14097" width="7.5" style="185" customWidth="1"/>
    <col min="14098" max="14098" width="6.25" style="185" customWidth="1"/>
    <col min="14099" max="14099" width="7.5" style="185" customWidth="1"/>
    <col min="14100" max="14100" width="6.25" style="185" customWidth="1"/>
    <col min="14101" max="14101" width="7.5" style="185" customWidth="1"/>
    <col min="14102" max="14102" width="6.25" style="185" customWidth="1"/>
    <col min="14103" max="14103" width="7.5" style="185" customWidth="1"/>
    <col min="14104" max="14104" width="6.25" style="185" customWidth="1"/>
    <col min="14105" max="14105" width="7.5" style="185" customWidth="1"/>
    <col min="14106" max="14106" width="6.25" style="185" customWidth="1"/>
    <col min="14107" max="14107" width="7.5" style="185" customWidth="1"/>
    <col min="14108" max="14108" width="6.25" style="185" customWidth="1"/>
    <col min="14109" max="14109" width="7.5" style="185" customWidth="1"/>
    <col min="14110" max="14336" width="10.375" style="185"/>
    <col min="14337" max="14337" width="0.875" style="185" customWidth="1"/>
    <col min="14338" max="14338" width="8.375" style="185" customWidth="1"/>
    <col min="14339" max="14339" width="5.625" style="185" customWidth="1"/>
    <col min="14340" max="14340" width="8.375" style="185" customWidth="1"/>
    <col min="14341" max="14341" width="5.625" style="185" customWidth="1"/>
    <col min="14342" max="14342" width="8.375" style="185" customWidth="1"/>
    <col min="14343" max="14343" width="5.625" style="185" customWidth="1"/>
    <col min="14344" max="14344" width="8.375" style="185" customWidth="1"/>
    <col min="14345" max="14345" width="5.625" style="185" customWidth="1"/>
    <col min="14346" max="14346" width="8.375" style="185" customWidth="1"/>
    <col min="14347" max="14347" width="6.875" style="185" customWidth="1"/>
    <col min="14348" max="14350" width="8.375" style="185" customWidth="1"/>
    <col min="14351" max="14351" width="7.5" style="185" customWidth="1"/>
    <col min="14352" max="14352" width="4.375" style="185" customWidth="1"/>
    <col min="14353" max="14353" width="7.5" style="185" customWidth="1"/>
    <col min="14354" max="14354" width="6.25" style="185" customWidth="1"/>
    <col min="14355" max="14355" width="7.5" style="185" customWidth="1"/>
    <col min="14356" max="14356" width="6.25" style="185" customWidth="1"/>
    <col min="14357" max="14357" width="7.5" style="185" customWidth="1"/>
    <col min="14358" max="14358" width="6.25" style="185" customWidth="1"/>
    <col min="14359" max="14359" width="7.5" style="185" customWidth="1"/>
    <col min="14360" max="14360" width="6.25" style="185" customWidth="1"/>
    <col min="14361" max="14361" width="7.5" style="185" customWidth="1"/>
    <col min="14362" max="14362" width="6.25" style="185" customWidth="1"/>
    <col min="14363" max="14363" width="7.5" style="185" customWidth="1"/>
    <col min="14364" max="14364" width="6.25" style="185" customWidth="1"/>
    <col min="14365" max="14365" width="7.5" style="185" customWidth="1"/>
    <col min="14366" max="14592" width="10.375" style="185"/>
    <col min="14593" max="14593" width="0.875" style="185" customWidth="1"/>
    <col min="14594" max="14594" width="8.375" style="185" customWidth="1"/>
    <col min="14595" max="14595" width="5.625" style="185" customWidth="1"/>
    <col min="14596" max="14596" width="8.375" style="185" customWidth="1"/>
    <col min="14597" max="14597" width="5.625" style="185" customWidth="1"/>
    <col min="14598" max="14598" width="8.375" style="185" customWidth="1"/>
    <col min="14599" max="14599" width="5.625" style="185" customWidth="1"/>
    <col min="14600" max="14600" width="8.375" style="185" customWidth="1"/>
    <col min="14601" max="14601" width="5.625" style="185" customWidth="1"/>
    <col min="14602" max="14602" width="8.375" style="185" customWidth="1"/>
    <col min="14603" max="14603" width="6.875" style="185" customWidth="1"/>
    <col min="14604" max="14606" width="8.375" style="185" customWidth="1"/>
    <col min="14607" max="14607" width="7.5" style="185" customWidth="1"/>
    <col min="14608" max="14608" width="4.375" style="185" customWidth="1"/>
    <col min="14609" max="14609" width="7.5" style="185" customWidth="1"/>
    <col min="14610" max="14610" width="6.25" style="185" customWidth="1"/>
    <col min="14611" max="14611" width="7.5" style="185" customWidth="1"/>
    <col min="14612" max="14612" width="6.25" style="185" customWidth="1"/>
    <col min="14613" max="14613" width="7.5" style="185" customWidth="1"/>
    <col min="14614" max="14614" width="6.25" style="185" customWidth="1"/>
    <col min="14615" max="14615" width="7.5" style="185" customWidth="1"/>
    <col min="14616" max="14616" width="6.25" style="185" customWidth="1"/>
    <col min="14617" max="14617" width="7.5" style="185" customWidth="1"/>
    <col min="14618" max="14618" width="6.25" style="185" customWidth="1"/>
    <col min="14619" max="14619" width="7.5" style="185" customWidth="1"/>
    <col min="14620" max="14620" width="6.25" style="185" customWidth="1"/>
    <col min="14621" max="14621" width="7.5" style="185" customWidth="1"/>
    <col min="14622" max="14848" width="10.375" style="185"/>
    <col min="14849" max="14849" width="0.875" style="185" customWidth="1"/>
    <col min="14850" max="14850" width="8.375" style="185" customWidth="1"/>
    <col min="14851" max="14851" width="5.625" style="185" customWidth="1"/>
    <col min="14852" max="14852" width="8.375" style="185" customWidth="1"/>
    <col min="14853" max="14853" width="5.625" style="185" customWidth="1"/>
    <col min="14854" max="14854" width="8.375" style="185" customWidth="1"/>
    <col min="14855" max="14855" width="5.625" style="185" customWidth="1"/>
    <col min="14856" max="14856" width="8.375" style="185" customWidth="1"/>
    <col min="14857" max="14857" width="5.625" style="185" customWidth="1"/>
    <col min="14858" max="14858" width="8.375" style="185" customWidth="1"/>
    <col min="14859" max="14859" width="6.875" style="185" customWidth="1"/>
    <col min="14860" max="14862" width="8.375" style="185" customWidth="1"/>
    <col min="14863" max="14863" width="7.5" style="185" customWidth="1"/>
    <col min="14864" max="14864" width="4.375" style="185" customWidth="1"/>
    <col min="14865" max="14865" width="7.5" style="185" customWidth="1"/>
    <col min="14866" max="14866" width="6.25" style="185" customWidth="1"/>
    <col min="14867" max="14867" width="7.5" style="185" customWidth="1"/>
    <col min="14868" max="14868" width="6.25" style="185" customWidth="1"/>
    <col min="14869" max="14869" width="7.5" style="185" customWidth="1"/>
    <col min="14870" max="14870" width="6.25" style="185" customWidth="1"/>
    <col min="14871" max="14871" width="7.5" style="185" customWidth="1"/>
    <col min="14872" max="14872" width="6.25" style="185" customWidth="1"/>
    <col min="14873" max="14873" width="7.5" style="185" customWidth="1"/>
    <col min="14874" max="14874" width="6.25" style="185" customWidth="1"/>
    <col min="14875" max="14875" width="7.5" style="185" customWidth="1"/>
    <col min="14876" max="14876" width="6.25" style="185" customWidth="1"/>
    <col min="14877" max="14877" width="7.5" style="185" customWidth="1"/>
    <col min="14878" max="15104" width="10.375" style="185"/>
    <col min="15105" max="15105" width="0.875" style="185" customWidth="1"/>
    <col min="15106" max="15106" width="8.375" style="185" customWidth="1"/>
    <col min="15107" max="15107" width="5.625" style="185" customWidth="1"/>
    <col min="15108" max="15108" width="8.375" style="185" customWidth="1"/>
    <col min="15109" max="15109" width="5.625" style="185" customWidth="1"/>
    <col min="15110" max="15110" width="8.375" style="185" customWidth="1"/>
    <col min="15111" max="15111" width="5.625" style="185" customWidth="1"/>
    <col min="15112" max="15112" width="8.375" style="185" customWidth="1"/>
    <col min="15113" max="15113" width="5.625" style="185" customWidth="1"/>
    <col min="15114" max="15114" width="8.375" style="185" customWidth="1"/>
    <col min="15115" max="15115" width="6.875" style="185" customWidth="1"/>
    <col min="15116" max="15118" width="8.375" style="185" customWidth="1"/>
    <col min="15119" max="15119" width="7.5" style="185" customWidth="1"/>
    <col min="15120" max="15120" width="4.375" style="185" customWidth="1"/>
    <col min="15121" max="15121" width="7.5" style="185" customWidth="1"/>
    <col min="15122" max="15122" width="6.25" style="185" customWidth="1"/>
    <col min="15123" max="15123" width="7.5" style="185" customWidth="1"/>
    <col min="15124" max="15124" width="6.25" style="185" customWidth="1"/>
    <col min="15125" max="15125" width="7.5" style="185" customWidth="1"/>
    <col min="15126" max="15126" width="6.25" style="185" customWidth="1"/>
    <col min="15127" max="15127" width="7.5" style="185" customWidth="1"/>
    <col min="15128" max="15128" width="6.25" style="185" customWidth="1"/>
    <col min="15129" max="15129" width="7.5" style="185" customWidth="1"/>
    <col min="15130" max="15130" width="6.25" style="185" customWidth="1"/>
    <col min="15131" max="15131" width="7.5" style="185" customWidth="1"/>
    <col min="15132" max="15132" width="6.25" style="185" customWidth="1"/>
    <col min="15133" max="15133" width="7.5" style="185" customWidth="1"/>
    <col min="15134" max="15360" width="10.375" style="185"/>
    <col min="15361" max="15361" width="0.875" style="185" customWidth="1"/>
    <col min="15362" max="15362" width="8.375" style="185" customWidth="1"/>
    <col min="15363" max="15363" width="5.625" style="185" customWidth="1"/>
    <col min="15364" max="15364" width="8.375" style="185" customWidth="1"/>
    <col min="15365" max="15365" width="5.625" style="185" customWidth="1"/>
    <col min="15366" max="15366" width="8.375" style="185" customWidth="1"/>
    <col min="15367" max="15367" width="5.625" style="185" customWidth="1"/>
    <col min="15368" max="15368" width="8.375" style="185" customWidth="1"/>
    <col min="15369" max="15369" width="5.625" style="185" customWidth="1"/>
    <col min="15370" max="15370" width="8.375" style="185" customWidth="1"/>
    <col min="15371" max="15371" width="6.875" style="185" customWidth="1"/>
    <col min="15372" max="15374" width="8.375" style="185" customWidth="1"/>
    <col min="15375" max="15375" width="7.5" style="185" customWidth="1"/>
    <col min="15376" max="15376" width="4.375" style="185" customWidth="1"/>
    <col min="15377" max="15377" width="7.5" style="185" customWidth="1"/>
    <col min="15378" max="15378" width="6.25" style="185" customWidth="1"/>
    <col min="15379" max="15379" width="7.5" style="185" customWidth="1"/>
    <col min="15380" max="15380" width="6.25" style="185" customWidth="1"/>
    <col min="15381" max="15381" width="7.5" style="185" customWidth="1"/>
    <col min="15382" max="15382" width="6.25" style="185" customWidth="1"/>
    <col min="15383" max="15383" width="7.5" style="185" customWidth="1"/>
    <col min="15384" max="15384" width="6.25" style="185" customWidth="1"/>
    <col min="15385" max="15385" width="7.5" style="185" customWidth="1"/>
    <col min="15386" max="15386" width="6.25" style="185" customWidth="1"/>
    <col min="15387" max="15387" width="7.5" style="185" customWidth="1"/>
    <col min="15388" max="15388" width="6.25" style="185" customWidth="1"/>
    <col min="15389" max="15389" width="7.5" style="185" customWidth="1"/>
    <col min="15390" max="15616" width="10.375" style="185"/>
    <col min="15617" max="15617" width="0.875" style="185" customWidth="1"/>
    <col min="15618" max="15618" width="8.375" style="185" customWidth="1"/>
    <col min="15619" max="15619" width="5.625" style="185" customWidth="1"/>
    <col min="15620" max="15620" width="8.375" style="185" customWidth="1"/>
    <col min="15621" max="15621" width="5.625" style="185" customWidth="1"/>
    <col min="15622" max="15622" width="8.375" style="185" customWidth="1"/>
    <col min="15623" max="15623" width="5.625" style="185" customWidth="1"/>
    <col min="15624" max="15624" width="8.375" style="185" customWidth="1"/>
    <col min="15625" max="15625" width="5.625" style="185" customWidth="1"/>
    <col min="15626" max="15626" width="8.375" style="185" customWidth="1"/>
    <col min="15627" max="15627" width="6.875" style="185" customWidth="1"/>
    <col min="15628" max="15630" width="8.375" style="185" customWidth="1"/>
    <col min="15631" max="15631" width="7.5" style="185" customWidth="1"/>
    <col min="15632" max="15632" width="4.375" style="185" customWidth="1"/>
    <col min="15633" max="15633" width="7.5" style="185" customWidth="1"/>
    <col min="15634" max="15634" width="6.25" style="185" customWidth="1"/>
    <col min="15635" max="15635" width="7.5" style="185" customWidth="1"/>
    <col min="15636" max="15636" width="6.25" style="185" customWidth="1"/>
    <col min="15637" max="15637" width="7.5" style="185" customWidth="1"/>
    <col min="15638" max="15638" width="6.25" style="185" customWidth="1"/>
    <col min="15639" max="15639" width="7.5" style="185" customWidth="1"/>
    <col min="15640" max="15640" width="6.25" style="185" customWidth="1"/>
    <col min="15641" max="15641" width="7.5" style="185" customWidth="1"/>
    <col min="15642" max="15642" width="6.25" style="185" customWidth="1"/>
    <col min="15643" max="15643" width="7.5" style="185" customWidth="1"/>
    <col min="15644" max="15644" width="6.25" style="185" customWidth="1"/>
    <col min="15645" max="15645" width="7.5" style="185" customWidth="1"/>
    <col min="15646" max="15872" width="10.375" style="185"/>
    <col min="15873" max="15873" width="0.875" style="185" customWidth="1"/>
    <col min="15874" max="15874" width="8.375" style="185" customWidth="1"/>
    <col min="15875" max="15875" width="5.625" style="185" customWidth="1"/>
    <col min="15876" max="15876" width="8.375" style="185" customWidth="1"/>
    <col min="15877" max="15877" width="5.625" style="185" customWidth="1"/>
    <col min="15878" max="15878" width="8.375" style="185" customWidth="1"/>
    <col min="15879" max="15879" width="5.625" style="185" customWidth="1"/>
    <col min="15880" max="15880" width="8.375" style="185" customWidth="1"/>
    <col min="15881" max="15881" width="5.625" style="185" customWidth="1"/>
    <col min="15882" max="15882" width="8.375" style="185" customWidth="1"/>
    <col min="15883" max="15883" width="6.875" style="185" customWidth="1"/>
    <col min="15884" max="15886" width="8.375" style="185" customWidth="1"/>
    <col min="15887" max="15887" width="7.5" style="185" customWidth="1"/>
    <col min="15888" max="15888" width="4.375" style="185" customWidth="1"/>
    <col min="15889" max="15889" width="7.5" style="185" customWidth="1"/>
    <col min="15890" max="15890" width="6.25" style="185" customWidth="1"/>
    <col min="15891" max="15891" width="7.5" style="185" customWidth="1"/>
    <col min="15892" max="15892" width="6.25" style="185" customWidth="1"/>
    <col min="15893" max="15893" width="7.5" style="185" customWidth="1"/>
    <col min="15894" max="15894" width="6.25" style="185" customWidth="1"/>
    <col min="15895" max="15895" width="7.5" style="185" customWidth="1"/>
    <col min="15896" max="15896" width="6.25" style="185" customWidth="1"/>
    <col min="15897" max="15897" width="7.5" style="185" customWidth="1"/>
    <col min="15898" max="15898" width="6.25" style="185" customWidth="1"/>
    <col min="15899" max="15899" width="7.5" style="185" customWidth="1"/>
    <col min="15900" max="15900" width="6.25" style="185" customWidth="1"/>
    <col min="15901" max="15901" width="7.5" style="185" customWidth="1"/>
    <col min="15902" max="16128" width="10.375" style="185"/>
    <col min="16129" max="16129" width="0.875" style="185" customWidth="1"/>
    <col min="16130" max="16130" width="8.375" style="185" customWidth="1"/>
    <col min="16131" max="16131" width="5.625" style="185" customWidth="1"/>
    <col min="16132" max="16132" width="8.375" style="185" customWidth="1"/>
    <col min="16133" max="16133" width="5.625" style="185" customWidth="1"/>
    <col min="16134" max="16134" width="8.375" style="185" customWidth="1"/>
    <col min="16135" max="16135" width="5.625" style="185" customWidth="1"/>
    <col min="16136" max="16136" width="8.375" style="185" customWidth="1"/>
    <col min="16137" max="16137" width="5.625" style="185" customWidth="1"/>
    <col min="16138" max="16138" width="8.375" style="185" customWidth="1"/>
    <col min="16139" max="16139" width="6.875" style="185" customWidth="1"/>
    <col min="16140" max="16142" width="8.375" style="185" customWidth="1"/>
    <col min="16143" max="16143" width="7.5" style="185" customWidth="1"/>
    <col min="16144" max="16144" width="4.375" style="185" customWidth="1"/>
    <col min="16145" max="16145" width="7.5" style="185" customWidth="1"/>
    <col min="16146" max="16146" width="6.25" style="185" customWidth="1"/>
    <col min="16147" max="16147" width="7.5" style="185" customWidth="1"/>
    <col min="16148" max="16148" width="6.25" style="185" customWidth="1"/>
    <col min="16149" max="16149" width="7.5" style="185" customWidth="1"/>
    <col min="16150" max="16150" width="6.25" style="185" customWidth="1"/>
    <col min="16151" max="16151" width="7.5" style="185" customWidth="1"/>
    <col min="16152" max="16152" width="6.25" style="185" customWidth="1"/>
    <col min="16153" max="16153" width="7.5" style="185" customWidth="1"/>
    <col min="16154" max="16154" width="6.25" style="185" customWidth="1"/>
    <col min="16155" max="16155" width="7.5" style="185" customWidth="1"/>
    <col min="16156" max="16156" width="6.25" style="185" customWidth="1"/>
    <col min="16157" max="16157" width="7.5" style="185" customWidth="1"/>
    <col min="16158" max="16384" width="10.375" style="185"/>
  </cols>
  <sheetData>
    <row r="1" spans="2:29" s="184" customFormat="1" ht="19.5" customHeight="1">
      <c r="B1" s="513"/>
      <c r="M1" s="514"/>
      <c r="N1" s="515"/>
      <c r="O1" s="515"/>
      <c r="P1" s="516"/>
      <c r="Q1" s="516"/>
      <c r="R1" s="516"/>
      <c r="S1" s="516"/>
      <c r="T1" s="517"/>
      <c r="U1" s="517"/>
      <c r="Y1" s="517"/>
      <c r="AA1" s="518"/>
      <c r="AB1" s="518"/>
    </row>
    <row r="2" spans="2:29" s="184" customFormat="1" ht="5.25" customHeight="1">
      <c r="L2" s="183"/>
      <c r="P2" s="516"/>
      <c r="Q2" s="516"/>
      <c r="R2" s="516"/>
      <c r="T2" s="516"/>
      <c r="AA2" s="518"/>
      <c r="AB2" s="518"/>
    </row>
    <row r="3" spans="2:29" s="184" customFormat="1" ht="18.75">
      <c r="B3" s="519" t="s">
        <v>451</v>
      </c>
      <c r="C3" s="520"/>
      <c r="D3" s="520"/>
      <c r="E3" s="520"/>
      <c r="F3" s="520"/>
      <c r="G3" s="520"/>
      <c r="H3" s="521"/>
      <c r="I3" s="521"/>
      <c r="J3" s="521"/>
      <c r="K3" s="433"/>
      <c r="L3" s="521"/>
      <c r="M3" s="521"/>
      <c r="N3" s="521"/>
      <c r="P3" s="516"/>
      <c r="Q3" s="516"/>
      <c r="R3" s="516"/>
      <c r="T3" s="516"/>
      <c r="AA3" s="518"/>
      <c r="AB3" s="518"/>
    </row>
    <row r="4" spans="2:29" s="184" customFormat="1" ht="17.25" customHeight="1" thickBot="1">
      <c r="B4" s="522"/>
      <c r="C4" s="523"/>
      <c r="D4" s="523"/>
      <c r="E4" s="523"/>
      <c r="F4" s="523"/>
      <c r="G4" s="523"/>
      <c r="H4" s="524"/>
      <c r="I4" s="524"/>
      <c r="J4" s="524"/>
      <c r="K4" s="525"/>
      <c r="L4" s="524"/>
      <c r="M4" s="524"/>
      <c r="N4" s="526" t="s">
        <v>452</v>
      </c>
      <c r="P4" s="516"/>
      <c r="Q4" s="516"/>
      <c r="R4" s="516"/>
      <c r="T4" s="516"/>
      <c r="AA4" s="518"/>
      <c r="AB4" s="518"/>
    </row>
    <row r="5" spans="2:29" s="128" customFormat="1" ht="22.5" customHeight="1">
      <c r="B5" s="527"/>
      <c r="C5" s="1002" t="s">
        <v>453</v>
      </c>
      <c r="D5" s="1004"/>
      <c r="E5" s="1002" t="s">
        <v>454</v>
      </c>
      <c r="F5" s="1004"/>
      <c r="G5" s="1002" t="s">
        <v>455</v>
      </c>
      <c r="H5" s="1004"/>
      <c r="I5" s="1002" t="s">
        <v>456</v>
      </c>
      <c r="J5" s="1004"/>
      <c r="K5" s="1036" t="s">
        <v>457</v>
      </c>
      <c r="L5" s="1037"/>
      <c r="M5" s="1002" t="s">
        <v>19</v>
      </c>
      <c r="N5" s="1003"/>
      <c r="P5" s="408"/>
      <c r="Q5" s="408"/>
      <c r="R5" s="408"/>
      <c r="Y5" s="384"/>
      <c r="Z5" s="384"/>
    </row>
    <row r="6" spans="2:29" s="128" customFormat="1" ht="22.5" customHeight="1">
      <c r="B6" s="528" t="s">
        <v>458</v>
      </c>
      <c r="C6" s="529" t="s">
        <v>459</v>
      </c>
      <c r="D6" s="529" t="s">
        <v>448</v>
      </c>
      <c r="E6" s="529" t="s">
        <v>459</v>
      </c>
      <c r="F6" s="529" t="s">
        <v>448</v>
      </c>
      <c r="G6" s="529" t="s">
        <v>459</v>
      </c>
      <c r="H6" s="529" t="s">
        <v>448</v>
      </c>
      <c r="I6" s="529" t="s">
        <v>459</v>
      </c>
      <c r="J6" s="530" t="s">
        <v>448</v>
      </c>
      <c r="K6" s="529" t="s">
        <v>459</v>
      </c>
      <c r="L6" s="529" t="s">
        <v>448</v>
      </c>
      <c r="M6" s="529" t="s">
        <v>459</v>
      </c>
      <c r="N6" s="530" t="s">
        <v>448</v>
      </c>
      <c r="P6" s="408"/>
      <c r="Q6" s="408"/>
      <c r="R6" s="408"/>
      <c r="Y6" s="384"/>
      <c r="Z6" s="384"/>
    </row>
    <row r="7" spans="2:29" s="128" customFormat="1" ht="22.5" customHeight="1">
      <c r="B7" s="503" t="s">
        <v>460</v>
      </c>
      <c r="C7" s="531">
        <v>199</v>
      </c>
      <c r="D7" s="532">
        <v>10544</v>
      </c>
      <c r="E7" s="532">
        <v>119</v>
      </c>
      <c r="F7" s="532">
        <v>14927</v>
      </c>
      <c r="G7" s="505" t="s">
        <v>461</v>
      </c>
      <c r="H7" s="505" t="s">
        <v>461</v>
      </c>
      <c r="I7" s="505" t="s">
        <v>462</v>
      </c>
      <c r="J7" s="532">
        <v>20198</v>
      </c>
      <c r="K7" s="505" t="s">
        <v>462</v>
      </c>
      <c r="L7" s="533" t="s">
        <v>462</v>
      </c>
      <c r="M7" s="532">
        <f>C7+E7</f>
        <v>318</v>
      </c>
      <c r="N7" s="508">
        <f>D7+F7+J7</f>
        <v>45669</v>
      </c>
      <c r="P7" s="408"/>
      <c r="Q7" s="408"/>
      <c r="R7" s="408"/>
      <c r="T7" s="408"/>
      <c r="AA7" s="384"/>
      <c r="AB7" s="384"/>
    </row>
    <row r="8" spans="2:29" s="128" customFormat="1" ht="22.5" customHeight="1">
      <c r="B8" s="534" t="s">
        <v>463</v>
      </c>
      <c r="C8" s="531">
        <v>289</v>
      </c>
      <c r="D8" s="504">
        <v>11981</v>
      </c>
      <c r="E8" s="504">
        <v>89</v>
      </c>
      <c r="F8" s="504">
        <v>18364</v>
      </c>
      <c r="G8" s="505" t="s">
        <v>461</v>
      </c>
      <c r="H8" s="505" t="s">
        <v>461</v>
      </c>
      <c r="I8" s="505" t="s">
        <v>462</v>
      </c>
      <c r="J8" s="504">
        <v>20216</v>
      </c>
      <c r="K8" s="505" t="s">
        <v>462</v>
      </c>
      <c r="L8" s="533" t="s">
        <v>462</v>
      </c>
      <c r="M8" s="535">
        <v>378</v>
      </c>
      <c r="N8" s="536">
        <v>50561</v>
      </c>
      <c r="P8" s="408"/>
      <c r="Q8" s="408"/>
      <c r="R8" s="408"/>
      <c r="T8" s="408"/>
      <c r="AA8" s="384"/>
      <c r="AB8" s="384"/>
    </row>
    <row r="9" spans="2:29" s="128" customFormat="1" ht="22.5" customHeight="1">
      <c r="B9" s="537" t="s">
        <v>464</v>
      </c>
      <c r="C9" s="531">
        <v>266</v>
      </c>
      <c r="D9" s="504">
        <v>6215</v>
      </c>
      <c r="E9" s="504">
        <v>123</v>
      </c>
      <c r="F9" s="504">
        <v>5074</v>
      </c>
      <c r="G9" s="504">
        <v>280</v>
      </c>
      <c r="H9" s="504">
        <v>2428</v>
      </c>
      <c r="I9" s="505" t="s">
        <v>462</v>
      </c>
      <c r="J9" s="504">
        <v>13156</v>
      </c>
      <c r="K9" s="505" t="s">
        <v>462</v>
      </c>
      <c r="L9" s="533" t="s">
        <v>462</v>
      </c>
      <c r="M9" s="535">
        <v>669</v>
      </c>
      <c r="N9" s="536">
        <v>26873</v>
      </c>
      <c r="P9" s="408"/>
      <c r="Q9" s="408"/>
      <c r="R9" s="408"/>
      <c r="T9" s="408"/>
      <c r="AA9" s="384"/>
      <c r="AB9" s="384"/>
    </row>
    <row r="10" spans="2:29" s="128" customFormat="1" ht="22.5" customHeight="1">
      <c r="B10" s="503">
        <v>10</v>
      </c>
      <c r="C10" s="531">
        <v>284</v>
      </c>
      <c r="D10" s="504">
        <v>8765</v>
      </c>
      <c r="E10" s="504">
        <v>86</v>
      </c>
      <c r="F10" s="504">
        <v>11006</v>
      </c>
      <c r="G10" s="504">
        <v>343</v>
      </c>
      <c r="H10" s="504">
        <v>1967</v>
      </c>
      <c r="I10" s="505" t="s">
        <v>462</v>
      </c>
      <c r="J10" s="504">
        <v>7116</v>
      </c>
      <c r="K10" s="505" t="s">
        <v>462</v>
      </c>
      <c r="L10" s="533" t="s">
        <v>462</v>
      </c>
      <c r="M10" s="535">
        <v>713</v>
      </c>
      <c r="N10" s="536">
        <v>28854</v>
      </c>
      <c r="P10" s="408"/>
      <c r="Q10" s="408"/>
      <c r="R10" s="408"/>
      <c r="T10" s="408"/>
      <c r="AA10" s="384"/>
      <c r="AB10" s="384"/>
    </row>
    <row r="11" spans="2:29" s="128" customFormat="1" ht="22.5" customHeight="1">
      <c r="B11" s="503">
        <v>15</v>
      </c>
      <c r="C11" s="531">
        <v>139</v>
      </c>
      <c r="D11" s="504">
        <v>7064</v>
      </c>
      <c r="E11" s="504">
        <v>90</v>
      </c>
      <c r="F11" s="504">
        <v>16389</v>
      </c>
      <c r="G11" s="504">
        <v>466</v>
      </c>
      <c r="H11" s="504">
        <v>4051</v>
      </c>
      <c r="I11" s="505" t="s">
        <v>462</v>
      </c>
      <c r="J11" s="504">
        <v>2144</v>
      </c>
      <c r="K11" s="505" t="s">
        <v>462</v>
      </c>
      <c r="L11" s="533" t="s">
        <v>462</v>
      </c>
      <c r="M11" s="538">
        <v>695</v>
      </c>
      <c r="N11" s="536">
        <v>29648</v>
      </c>
      <c r="P11" s="408"/>
      <c r="Q11" s="408"/>
      <c r="R11" s="408"/>
      <c r="T11" s="408"/>
      <c r="AA11" s="384"/>
      <c r="AB11" s="384"/>
    </row>
    <row r="12" spans="2:29" s="128" customFormat="1" ht="22.5" customHeight="1">
      <c r="B12" s="503">
        <v>20</v>
      </c>
      <c r="C12" s="531">
        <v>208</v>
      </c>
      <c r="D12" s="504">
        <v>11396</v>
      </c>
      <c r="E12" s="504">
        <v>107</v>
      </c>
      <c r="F12" s="504">
        <v>8237</v>
      </c>
      <c r="G12" s="504">
        <v>633</v>
      </c>
      <c r="H12" s="504">
        <v>5332</v>
      </c>
      <c r="I12" s="505" t="s">
        <v>173</v>
      </c>
      <c r="J12" s="504">
        <v>4476</v>
      </c>
      <c r="K12" s="506">
        <v>1317</v>
      </c>
      <c r="L12" s="539">
        <v>17057</v>
      </c>
      <c r="M12" s="507">
        <v>2265</v>
      </c>
      <c r="N12" s="508">
        <v>46498</v>
      </c>
    </row>
    <row r="13" spans="2:29" s="184" customFormat="1" ht="22.5" customHeight="1">
      <c r="B13" s="503">
        <v>23</v>
      </c>
      <c r="C13" s="531">
        <v>142</v>
      </c>
      <c r="D13" s="504">
        <v>9333</v>
      </c>
      <c r="E13" s="504">
        <v>119</v>
      </c>
      <c r="F13" s="504">
        <v>10326</v>
      </c>
      <c r="G13" s="504">
        <v>556</v>
      </c>
      <c r="H13" s="504">
        <v>4273</v>
      </c>
      <c r="I13" s="505" t="s">
        <v>462</v>
      </c>
      <c r="J13" s="504">
        <v>4113</v>
      </c>
      <c r="K13" s="506">
        <v>993</v>
      </c>
      <c r="L13" s="539">
        <v>21416</v>
      </c>
      <c r="M13" s="507">
        <f>C13+E13+G13+K13</f>
        <v>1810</v>
      </c>
      <c r="N13" s="508">
        <f>D13+F13+H13+J13+L13</f>
        <v>49461</v>
      </c>
      <c r="X13" s="540"/>
      <c r="Y13" s="540"/>
      <c r="Z13" s="540"/>
      <c r="AA13" s="540"/>
      <c r="AB13" s="540"/>
      <c r="AC13" s="540"/>
    </row>
    <row r="14" spans="2:29" s="184" customFormat="1" ht="22.5" customHeight="1">
      <c r="B14" s="503">
        <v>24</v>
      </c>
      <c r="C14" s="531">
        <v>132</v>
      </c>
      <c r="D14" s="504">
        <v>9462</v>
      </c>
      <c r="E14" s="504">
        <v>113</v>
      </c>
      <c r="F14" s="504">
        <v>8839</v>
      </c>
      <c r="G14" s="504">
        <v>675</v>
      </c>
      <c r="H14" s="504">
        <v>4898</v>
      </c>
      <c r="I14" s="505" t="s">
        <v>93</v>
      </c>
      <c r="J14" s="504">
        <v>5058</v>
      </c>
      <c r="K14" s="506">
        <v>965</v>
      </c>
      <c r="L14" s="539">
        <v>24682</v>
      </c>
      <c r="M14" s="507">
        <f>C14+E14+G14+K14</f>
        <v>1885</v>
      </c>
      <c r="N14" s="508">
        <f>D14+F14+H14+J14+L14</f>
        <v>52939</v>
      </c>
      <c r="X14" s="540"/>
      <c r="Y14" s="540"/>
      <c r="Z14" s="540"/>
      <c r="AA14" s="540"/>
      <c r="AB14" s="540"/>
      <c r="AC14" s="540"/>
    </row>
    <row r="15" spans="2:29" s="184" customFormat="1" ht="22.5" customHeight="1">
      <c r="B15" s="503">
        <v>25</v>
      </c>
      <c r="C15" s="531">
        <v>124</v>
      </c>
      <c r="D15" s="504">
        <v>6929</v>
      </c>
      <c r="E15" s="504">
        <v>77</v>
      </c>
      <c r="F15" s="504">
        <v>6668</v>
      </c>
      <c r="G15" s="504">
        <v>620</v>
      </c>
      <c r="H15" s="504">
        <v>4997</v>
      </c>
      <c r="I15" s="505" t="s">
        <v>93</v>
      </c>
      <c r="J15" s="504">
        <v>5441</v>
      </c>
      <c r="K15" s="506">
        <v>846</v>
      </c>
      <c r="L15" s="539">
        <v>25251</v>
      </c>
      <c r="M15" s="507">
        <v>1667</v>
      </c>
      <c r="N15" s="508">
        <v>49286</v>
      </c>
      <c r="X15" s="540"/>
      <c r="Y15" s="540"/>
      <c r="Z15" s="540"/>
      <c r="AA15" s="540"/>
      <c r="AB15" s="540"/>
      <c r="AC15" s="540"/>
    </row>
    <row r="16" spans="2:29" s="184" customFormat="1" ht="22.5" customHeight="1">
      <c r="B16" s="503">
        <v>26</v>
      </c>
      <c r="C16" s="531">
        <v>108</v>
      </c>
      <c r="D16" s="504">
        <v>6004</v>
      </c>
      <c r="E16" s="504">
        <v>97</v>
      </c>
      <c r="F16" s="504">
        <v>6384</v>
      </c>
      <c r="G16" s="504">
        <v>701</v>
      </c>
      <c r="H16" s="504">
        <v>5460</v>
      </c>
      <c r="I16" s="505" t="s">
        <v>93</v>
      </c>
      <c r="J16" s="504">
        <v>4958</v>
      </c>
      <c r="K16" s="506">
        <v>758</v>
      </c>
      <c r="L16" s="539">
        <v>21375</v>
      </c>
      <c r="M16" s="507">
        <v>1664</v>
      </c>
      <c r="N16" s="508">
        <v>44181</v>
      </c>
      <c r="X16" s="540"/>
      <c r="Y16" s="540"/>
      <c r="Z16" s="540"/>
      <c r="AA16" s="540"/>
      <c r="AB16" s="540"/>
      <c r="AC16" s="540"/>
    </row>
    <row r="17" spans="2:29" s="184" customFormat="1" ht="22.5" customHeight="1" thickBot="1">
      <c r="B17" s="541">
        <v>27</v>
      </c>
      <c r="C17" s="542">
        <v>127</v>
      </c>
      <c r="D17" s="543">
        <v>6884</v>
      </c>
      <c r="E17" s="543">
        <v>109</v>
      </c>
      <c r="F17" s="543">
        <v>7337</v>
      </c>
      <c r="G17" s="543">
        <v>757</v>
      </c>
      <c r="H17" s="543">
        <v>6077</v>
      </c>
      <c r="I17" s="544"/>
      <c r="J17" s="543">
        <v>4443</v>
      </c>
      <c r="K17" s="545">
        <v>867</v>
      </c>
      <c r="L17" s="546">
        <v>21047</v>
      </c>
      <c r="M17" s="547">
        <v>1860</v>
      </c>
      <c r="N17" s="548">
        <v>45788</v>
      </c>
      <c r="X17" s="540"/>
      <c r="Y17" s="540"/>
      <c r="Z17" s="540"/>
      <c r="AA17" s="540"/>
      <c r="AB17" s="540"/>
      <c r="AC17" s="540"/>
    </row>
    <row r="18" spans="2:29" s="128" customFormat="1" ht="22.5" customHeight="1">
      <c r="B18" s="1032" t="s">
        <v>340</v>
      </c>
      <c r="C18" s="1032"/>
      <c r="D18" s="1032"/>
      <c r="E18" s="549"/>
      <c r="F18" s="549"/>
      <c r="G18" s="549"/>
      <c r="H18" s="549"/>
      <c r="I18" s="549"/>
      <c r="J18" s="549"/>
      <c r="K18" s="549"/>
      <c r="L18" s="550"/>
      <c r="N18" s="549"/>
      <c r="O18" s="549"/>
      <c r="X18" s="549"/>
      <c r="Y18" s="549"/>
      <c r="Z18" s="549"/>
      <c r="AA18" s="549"/>
      <c r="AB18" s="549"/>
      <c r="AC18" s="549"/>
    </row>
    <row r="19" spans="2:29" ht="22.5" customHeight="1">
      <c r="B19" s="183"/>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row>
    <row r="20" spans="2:29" ht="18.75">
      <c r="B20" s="551" t="s">
        <v>465</v>
      </c>
      <c r="C20" s="552"/>
      <c r="D20" s="552"/>
      <c r="E20" s="552"/>
      <c r="F20" s="552"/>
      <c r="G20" s="552"/>
      <c r="H20" s="552"/>
      <c r="I20" s="552"/>
      <c r="J20" s="553" t="s">
        <v>466</v>
      </c>
      <c r="K20" s="553"/>
      <c r="L20" s="553"/>
      <c r="M20" s="553"/>
      <c r="N20" s="553"/>
      <c r="R20" s="552"/>
      <c r="S20" s="552"/>
    </row>
    <row r="21" spans="2:29" ht="19.5" thickBot="1">
      <c r="B21" s="551" t="s">
        <v>467</v>
      </c>
      <c r="D21" s="554"/>
      <c r="E21" s="554"/>
      <c r="F21" s="554"/>
      <c r="G21" s="526" t="s">
        <v>452</v>
      </c>
      <c r="I21" s="554"/>
      <c r="J21" s="553" t="s">
        <v>468</v>
      </c>
      <c r="N21" s="526" t="s">
        <v>469</v>
      </c>
      <c r="R21" s="554"/>
    </row>
    <row r="22" spans="2:29" ht="22.5" customHeight="1">
      <c r="B22" s="1033" t="s">
        <v>470</v>
      </c>
      <c r="C22" s="1034"/>
      <c r="D22" s="1035" t="s">
        <v>471</v>
      </c>
      <c r="E22" s="1034"/>
      <c r="F22" s="1035" t="s">
        <v>472</v>
      </c>
      <c r="G22" s="1033"/>
      <c r="J22" s="1033" t="s">
        <v>470</v>
      </c>
      <c r="K22" s="1034"/>
      <c r="L22" s="1035" t="s">
        <v>472</v>
      </c>
      <c r="M22" s="1033"/>
      <c r="N22" s="1033"/>
    </row>
    <row r="23" spans="2:29" ht="22.5" customHeight="1">
      <c r="B23" s="963" t="s">
        <v>473</v>
      </c>
      <c r="C23" s="1029"/>
      <c r="D23" s="1026">
        <v>98</v>
      </c>
      <c r="E23" s="1027"/>
      <c r="F23" s="1028">
        <v>1811</v>
      </c>
      <c r="G23" s="1028"/>
      <c r="J23" s="963" t="s">
        <v>473</v>
      </c>
      <c r="K23" s="1029"/>
      <c r="L23" s="556"/>
      <c r="M23" s="1031">
        <v>247284</v>
      </c>
      <c r="N23" s="1031"/>
    </row>
    <row r="24" spans="2:29" ht="22.5" customHeight="1">
      <c r="B24" s="1024">
        <v>20</v>
      </c>
      <c r="C24" s="1025"/>
      <c r="D24" s="1026">
        <v>113</v>
      </c>
      <c r="E24" s="1027"/>
      <c r="F24" s="1028">
        <v>3413</v>
      </c>
      <c r="G24" s="1028"/>
      <c r="J24" s="967">
        <v>20</v>
      </c>
      <c r="K24" s="1029"/>
      <c r="L24" s="556"/>
      <c r="M24" s="1030">
        <v>239396</v>
      </c>
      <c r="N24" s="1030"/>
    </row>
    <row r="25" spans="2:29" ht="22.5" customHeight="1">
      <c r="B25" s="1024">
        <v>23</v>
      </c>
      <c r="C25" s="1025"/>
      <c r="D25" s="1026">
        <v>50</v>
      </c>
      <c r="E25" s="1027"/>
      <c r="F25" s="1028">
        <v>842</v>
      </c>
      <c r="G25" s="1028"/>
      <c r="H25" s="184"/>
      <c r="J25" s="967">
        <v>23</v>
      </c>
      <c r="K25" s="1029"/>
      <c r="L25" s="556"/>
      <c r="M25" s="1030">
        <v>233380</v>
      </c>
      <c r="N25" s="1030"/>
    </row>
    <row r="26" spans="2:29" ht="22.5" customHeight="1">
      <c r="B26" s="1024">
        <v>24</v>
      </c>
      <c r="C26" s="1025"/>
      <c r="D26" s="1026">
        <v>56</v>
      </c>
      <c r="E26" s="1027"/>
      <c r="F26" s="1028">
        <v>2045</v>
      </c>
      <c r="G26" s="1028"/>
      <c r="J26" s="967">
        <v>24</v>
      </c>
      <c r="K26" s="1029"/>
      <c r="L26" s="556"/>
      <c r="M26" s="1030">
        <v>224387</v>
      </c>
      <c r="N26" s="1030"/>
    </row>
    <row r="27" spans="2:29" ht="22.5" customHeight="1">
      <c r="B27" s="1024">
        <v>25</v>
      </c>
      <c r="C27" s="1025"/>
      <c r="D27" s="1026">
        <v>82</v>
      </c>
      <c r="E27" s="1027"/>
      <c r="F27" s="1028">
        <v>2360</v>
      </c>
      <c r="G27" s="1028"/>
      <c r="J27" s="967">
        <v>25</v>
      </c>
      <c r="K27" s="1029"/>
      <c r="L27" s="556"/>
      <c r="M27" s="1030">
        <v>197001</v>
      </c>
      <c r="N27" s="1030"/>
    </row>
    <row r="28" spans="2:29" ht="22.5" customHeight="1">
      <c r="B28" s="1024">
        <v>26</v>
      </c>
      <c r="C28" s="1025"/>
      <c r="D28" s="1026">
        <v>73</v>
      </c>
      <c r="E28" s="1027"/>
      <c r="F28" s="1028">
        <v>2826</v>
      </c>
      <c r="G28" s="1028"/>
      <c r="J28" s="967">
        <v>26</v>
      </c>
      <c r="K28" s="1029"/>
      <c r="L28" s="556"/>
      <c r="M28" s="1030">
        <v>208319</v>
      </c>
      <c r="N28" s="1030"/>
    </row>
    <row r="29" spans="2:29" ht="22.5" customHeight="1" thickBot="1">
      <c r="B29" s="1015">
        <v>27</v>
      </c>
      <c r="C29" s="1016"/>
      <c r="D29" s="1017">
        <v>88</v>
      </c>
      <c r="E29" s="1018"/>
      <c r="F29" s="1019">
        <v>3017</v>
      </c>
      <c r="G29" s="1019"/>
      <c r="J29" s="1020">
        <v>27</v>
      </c>
      <c r="K29" s="1021"/>
      <c r="L29" s="558"/>
      <c r="M29" s="1022">
        <v>198404</v>
      </c>
      <c r="N29" s="1022"/>
    </row>
    <row r="30" spans="2:29" ht="22.5" customHeight="1">
      <c r="B30" s="1023" t="s">
        <v>474</v>
      </c>
      <c r="C30" s="1023"/>
      <c r="D30" s="1023"/>
      <c r="E30" s="559"/>
      <c r="F30" s="559"/>
      <c r="G30" s="559"/>
      <c r="J30" s="560" t="s">
        <v>475</v>
      </c>
      <c r="S30" s="184"/>
    </row>
    <row r="31" spans="2:29" ht="22.5" customHeight="1">
      <c r="B31" s="561"/>
      <c r="C31" s="561"/>
      <c r="D31" s="561"/>
      <c r="E31" s="560"/>
      <c r="F31" s="560"/>
      <c r="G31" s="560"/>
      <c r="S31" s="184"/>
    </row>
    <row r="32" spans="2:29" ht="18.75" customHeight="1">
      <c r="B32" s="519" t="s">
        <v>476</v>
      </c>
      <c r="C32" s="520"/>
      <c r="D32" s="520"/>
      <c r="E32" s="520"/>
      <c r="F32" s="520"/>
      <c r="G32" s="520"/>
      <c r="H32" s="521"/>
      <c r="I32" s="521"/>
      <c r="J32" s="521"/>
      <c r="K32" s="433"/>
      <c r="L32" s="521"/>
      <c r="M32" s="521"/>
      <c r="N32" s="521"/>
      <c r="S32" s="184"/>
    </row>
    <row r="33" spans="2:14" ht="18.75" customHeight="1" thickBot="1">
      <c r="B33" s="522"/>
      <c r="C33" s="523"/>
      <c r="D33" s="523"/>
      <c r="E33" s="523"/>
      <c r="F33" s="523"/>
      <c r="G33" s="523"/>
      <c r="H33" s="524"/>
      <c r="I33" s="524"/>
      <c r="J33" s="524"/>
      <c r="K33" s="525"/>
      <c r="L33" s="524"/>
      <c r="M33" s="524"/>
      <c r="N33" s="526" t="s">
        <v>469</v>
      </c>
    </row>
    <row r="34" spans="2:14" ht="23.85" customHeight="1">
      <c r="B34" s="562" t="s">
        <v>446</v>
      </c>
      <c r="C34" s="1008" t="s">
        <v>477</v>
      </c>
      <c r="D34" s="1009"/>
      <c r="E34" s="1008" t="s">
        <v>478</v>
      </c>
      <c r="F34" s="1009"/>
      <c r="G34" s="1010" t="s">
        <v>479</v>
      </c>
      <c r="H34" s="1011"/>
      <c r="I34" s="1008" t="s">
        <v>480</v>
      </c>
      <c r="J34" s="1009"/>
      <c r="K34" s="1012" t="s">
        <v>481</v>
      </c>
      <c r="L34" s="1013"/>
      <c r="M34" s="1008" t="s">
        <v>19</v>
      </c>
      <c r="N34" s="1014"/>
    </row>
    <row r="35" spans="2:14" ht="23.85" customHeight="1">
      <c r="B35" s="503" t="s">
        <v>482</v>
      </c>
      <c r="C35" s="531"/>
      <c r="D35" s="504">
        <v>33568</v>
      </c>
      <c r="E35" s="504"/>
      <c r="F35" s="504">
        <v>8011</v>
      </c>
      <c r="G35" s="504"/>
      <c r="H35" s="504">
        <v>25313</v>
      </c>
      <c r="I35" s="504"/>
      <c r="J35" s="504">
        <v>829</v>
      </c>
      <c r="K35" s="504"/>
      <c r="L35" s="563">
        <v>720</v>
      </c>
      <c r="M35" s="531"/>
      <c r="N35" s="504">
        <v>68441</v>
      </c>
    </row>
    <row r="36" spans="2:14" ht="23.85" customHeight="1" thickBot="1">
      <c r="B36" s="564">
        <v>27</v>
      </c>
      <c r="C36" s="542"/>
      <c r="D36" s="543">
        <v>41411</v>
      </c>
      <c r="E36" s="543"/>
      <c r="F36" s="543">
        <v>13641</v>
      </c>
      <c r="G36" s="543"/>
      <c r="H36" s="543">
        <v>31304</v>
      </c>
      <c r="I36" s="543"/>
      <c r="J36" s="543">
        <v>513</v>
      </c>
      <c r="K36" s="543"/>
      <c r="L36" s="565">
        <v>1244</v>
      </c>
      <c r="M36" s="566"/>
      <c r="N36" s="545">
        <v>88113</v>
      </c>
    </row>
    <row r="37" spans="2:14" ht="23.85" customHeight="1">
      <c r="B37" s="567" t="s">
        <v>483</v>
      </c>
    </row>
    <row r="40" spans="2:14" ht="18" customHeight="1"/>
  </sheetData>
  <mergeCells count="54">
    <mergeCell ref="L22:N22"/>
    <mergeCell ref="C5:D5"/>
    <mergeCell ref="E5:F5"/>
    <mergeCell ref="G5:H5"/>
    <mergeCell ref="I5:J5"/>
    <mergeCell ref="K5:L5"/>
    <mergeCell ref="M5:N5"/>
    <mergeCell ref="B18:D18"/>
    <mergeCell ref="B22:C22"/>
    <mergeCell ref="D22:E22"/>
    <mergeCell ref="F22:G22"/>
    <mergeCell ref="J22:K22"/>
    <mergeCell ref="B24:C24"/>
    <mergeCell ref="D24:E24"/>
    <mergeCell ref="F24:G24"/>
    <mergeCell ref="J24:K24"/>
    <mergeCell ref="M24:N24"/>
    <mergeCell ref="B23:C23"/>
    <mergeCell ref="D23:E23"/>
    <mergeCell ref="F23:G23"/>
    <mergeCell ref="J23:K23"/>
    <mergeCell ref="M23:N23"/>
    <mergeCell ref="B26:C26"/>
    <mergeCell ref="D26:E26"/>
    <mergeCell ref="F26:G26"/>
    <mergeCell ref="J26:K26"/>
    <mergeCell ref="M26:N26"/>
    <mergeCell ref="B25:C25"/>
    <mergeCell ref="D25:E25"/>
    <mergeCell ref="F25:G25"/>
    <mergeCell ref="J25:K25"/>
    <mergeCell ref="M25:N25"/>
    <mergeCell ref="B28:C28"/>
    <mergeCell ref="D28:E28"/>
    <mergeCell ref="F28:G28"/>
    <mergeCell ref="J28:K28"/>
    <mergeCell ref="M28:N28"/>
    <mergeCell ref="B27:C27"/>
    <mergeCell ref="D27:E27"/>
    <mergeCell ref="F27:G27"/>
    <mergeCell ref="J27:K27"/>
    <mergeCell ref="M27:N27"/>
    <mergeCell ref="M34:N34"/>
    <mergeCell ref="B29:C29"/>
    <mergeCell ref="D29:E29"/>
    <mergeCell ref="F29:G29"/>
    <mergeCell ref="J29:K29"/>
    <mergeCell ref="M29:N29"/>
    <mergeCell ref="B30:D30"/>
    <mergeCell ref="C34:D34"/>
    <mergeCell ref="E34:F34"/>
    <mergeCell ref="G34:H34"/>
    <mergeCell ref="I34:J34"/>
    <mergeCell ref="K34:L34"/>
  </mergeCells>
  <phoneticPr fontId="3"/>
  <printOptions gridLinesSet="0"/>
  <pageMargins left="0.78740157480314965" right="0.78740157480314965" top="0.78740157480314965" bottom="0.78740157480314965" header="0" footer="0"/>
  <pageSetup paperSize="9" scale="80" firstPageNumber="184"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7"/>
  <sheetViews>
    <sheetView view="pageBreakPreview" zoomScaleNormal="100" zoomScaleSheetLayoutView="100" workbookViewId="0">
      <selection activeCell="M13" sqref="M13"/>
    </sheetView>
  </sheetViews>
  <sheetFormatPr defaultColWidth="10.375" defaultRowHeight="18" customHeight="1"/>
  <cols>
    <col min="1" max="1" width="3.5" style="185" customWidth="1"/>
    <col min="2" max="2" width="2.875" style="185" customWidth="1"/>
    <col min="3" max="3" width="9.125" style="185" customWidth="1"/>
    <col min="4" max="19" width="8.25" style="185" customWidth="1"/>
    <col min="20" max="256" width="10.375" style="185"/>
    <col min="257" max="257" width="3.5" style="185" customWidth="1"/>
    <col min="258" max="258" width="2.875" style="185" customWidth="1"/>
    <col min="259" max="259" width="9.125" style="185" customWidth="1"/>
    <col min="260" max="275" width="8.25" style="185" customWidth="1"/>
    <col min="276" max="512" width="10.375" style="185"/>
    <col min="513" max="513" width="3.5" style="185" customWidth="1"/>
    <col min="514" max="514" width="2.875" style="185" customWidth="1"/>
    <col min="515" max="515" width="9.125" style="185" customWidth="1"/>
    <col min="516" max="531" width="8.25" style="185" customWidth="1"/>
    <col min="532" max="768" width="10.375" style="185"/>
    <col min="769" max="769" width="3.5" style="185" customWidth="1"/>
    <col min="770" max="770" width="2.875" style="185" customWidth="1"/>
    <col min="771" max="771" width="9.125" style="185" customWidth="1"/>
    <col min="772" max="787" width="8.25" style="185" customWidth="1"/>
    <col min="788" max="1024" width="10.375" style="185"/>
    <col min="1025" max="1025" width="3.5" style="185" customWidth="1"/>
    <col min="1026" max="1026" width="2.875" style="185" customWidth="1"/>
    <col min="1027" max="1027" width="9.125" style="185" customWidth="1"/>
    <col min="1028" max="1043" width="8.25" style="185" customWidth="1"/>
    <col min="1044" max="1280" width="10.375" style="185"/>
    <col min="1281" max="1281" width="3.5" style="185" customWidth="1"/>
    <col min="1282" max="1282" width="2.875" style="185" customWidth="1"/>
    <col min="1283" max="1283" width="9.125" style="185" customWidth="1"/>
    <col min="1284" max="1299" width="8.25" style="185" customWidth="1"/>
    <col min="1300" max="1536" width="10.375" style="185"/>
    <col min="1537" max="1537" width="3.5" style="185" customWidth="1"/>
    <col min="1538" max="1538" width="2.875" style="185" customWidth="1"/>
    <col min="1539" max="1539" width="9.125" style="185" customWidth="1"/>
    <col min="1540" max="1555" width="8.25" style="185" customWidth="1"/>
    <col min="1556" max="1792" width="10.375" style="185"/>
    <col min="1793" max="1793" width="3.5" style="185" customWidth="1"/>
    <col min="1794" max="1794" width="2.875" style="185" customWidth="1"/>
    <col min="1795" max="1795" width="9.125" style="185" customWidth="1"/>
    <col min="1796" max="1811" width="8.25" style="185" customWidth="1"/>
    <col min="1812" max="2048" width="10.375" style="185"/>
    <col min="2049" max="2049" width="3.5" style="185" customWidth="1"/>
    <col min="2050" max="2050" width="2.875" style="185" customWidth="1"/>
    <col min="2051" max="2051" width="9.125" style="185" customWidth="1"/>
    <col min="2052" max="2067" width="8.25" style="185" customWidth="1"/>
    <col min="2068" max="2304" width="10.375" style="185"/>
    <col min="2305" max="2305" width="3.5" style="185" customWidth="1"/>
    <col min="2306" max="2306" width="2.875" style="185" customWidth="1"/>
    <col min="2307" max="2307" width="9.125" style="185" customWidth="1"/>
    <col min="2308" max="2323" width="8.25" style="185" customWidth="1"/>
    <col min="2324" max="2560" width="10.375" style="185"/>
    <col min="2561" max="2561" width="3.5" style="185" customWidth="1"/>
    <col min="2562" max="2562" width="2.875" style="185" customWidth="1"/>
    <col min="2563" max="2563" width="9.125" style="185" customWidth="1"/>
    <col min="2564" max="2579" width="8.25" style="185" customWidth="1"/>
    <col min="2580" max="2816" width="10.375" style="185"/>
    <col min="2817" max="2817" width="3.5" style="185" customWidth="1"/>
    <col min="2818" max="2818" width="2.875" style="185" customWidth="1"/>
    <col min="2819" max="2819" width="9.125" style="185" customWidth="1"/>
    <col min="2820" max="2835" width="8.25" style="185" customWidth="1"/>
    <col min="2836" max="3072" width="10.375" style="185"/>
    <col min="3073" max="3073" width="3.5" style="185" customWidth="1"/>
    <col min="3074" max="3074" width="2.875" style="185" customWidth="1"/>
    <col min="3075" max="3075" width="9.125" style="185" customWidth="1"/>
    <col min="3076" max="3091" width="8.25" style="185" customWidth="1"/>
    <col min="3092" max="3328" width="10.375" style="185"/>
    <col min="3329" max="3329" width="3.5" style="185" customWidth="1"/>
    <col min="3330" max="3330" width="2.875" style="185" customWidth="1"/>
    <col min="3331" max="3331" width="9.125" style="185" customWidth="1"/>
    <col min="3332" max="3347" width="8.25" style="185" customWidth="1"/>
    <col min="3348" max="3584" width="10.375" style="185"/>
    <col min="3585" max="3585" width="3.5" style="185" customWidth="1"/>
    <col min="3586" max="3586" width="2.875" style="185" customWidth="1"/>
    <col min="3587" max="3587" width="9.125" style="185" customWidth="1"/>
    <col min="3588" max="3603" width="8.25" style="185" customWidth="1"/>
    <col min="3604" max="3840" width="10.375" style="185"/>
    <col min="3841" max="3841" width="3.5" style="185" customWidth="1"/>
    <col min="3842" max="3842" width="2.875" style="185" customWidth="1"/>
    <col min="3843" max="3843" width="9.125" style="185" customWidth="1"/>
    <col min="3844" max="3859" width="8.25" style="185" customWidth="1"/>
    <col min="3860" max="4096" width="10.375" style="185"/>
    <col min="4097" max="4097" width="3.5" style="185" customWidth="1"/>
    <col min="4098" max="4098" width="2.875" style="185" customWidth="1"/>
    <col min="4099" max="4099" width="9.125" style="185" customWidth="1"/>
    <col min="4100" max="4115" width="8.25" style="185" customWidth="1"/>
    <col min="4116" max="4352" width="10.375" style="185"/>
    <col min="4353" max="4353" width="3.5" style="185" customWidth="1"/>
    <col min="4354" max="4354" width="2.875" style="185" customWidth="1"/>
    <col min="4355" max="4355" width="9.125" style="185" customWidth="1"/>
    <col min="4356" max="4371" width="8.25" style="185" customWidth="1"/>
    <col min="4372" max="4608" width="10.375" style="185"/>
    <col min="4609" max="4609" width="3.5" style="185" customWidth="1"/>
    <col min="4610" max="4610" width="2.875" style="185" customWidth="1"/>
    <col min="4611" max="4611" width="9.125" style="185" customWidth="1"/>
    <col min="4612" max="4627" width="8.25" style="185" customWidth="1"/>
    <col min="4628" max="4864" width="10.375" style="185"/>
    <col min="4865" max="4865" width="3.5" style="185" customWidth="1"/>
    <col min="4866" max="4866" width="2.875" style="185" customWidth="1"/>
    <col min="4867" max="4867" width="9.125" style="185" customWidth="1"/>
    <col min="4868" max="4883" width="8.25" style="185" customWidth="1"/>
    <col min="4884" max="5120" width="10.375" style="185"/>
    <col min="5121" max="5121" width="3.5" style="185" customWidth="1"/>
    <col min="5122" max="5122" width="2.875" style="185" customWidth="1"/>
    <col min="5123" max="5123" width="9.125" style="185" customWidth="1"/>
    <col min="5124" max="5139" width="8.25" style="185" customWidth="1"/>
    <col min="5140" max="5376" width="10.375" style="185"/>
    <col min="5377" max="5377" width="3.5" style="185" customWidth="1"/>
    <col min="5378" max="5378" width="2.875" style="185" customWidth="1"/>
    <col min="5379" max="5379" width="9.125" style="185" customWidth="1"/>
    <col min="5380" max="5395" width="8.25" style="185" customWidth="1"/>
    <col min="5396" max="5632" width="10.375" style="185"/>
    <col min="5633" max="5633" width="3.5" style="185" customWidth="1"/>
    <col min="5634" max="5634" width="2.875" style="185" customWidth="1"/>
    <col min="5635" max="5635" width="9.125" style="185" customWidth="1"/>
    <col min="5636" max="5651" width="8.25" style="185" customWidth="1"/>
    <col min="5652" max="5888" width="10.375" style="185"/>
    <col min="5889" max="5889" width="3.5" style="185" customWidth="1"/>
    <col min="5890" max="5890" width="2.875" style="185" customWidth="1"/>
    <col min="5891" max="5891" width="9.125" style="185" customWidth="1"/>
    <col min="5892" max="5907" width="8.25" style="185" customWidth="1"/>
    <col min="5908" max="6144" width="10.375" style="185"/>
    <col min="6145" max="6145" width="3.5" style="185" customWidth="1"/>
    <col min="6146" max="6146" width="2.875" style="185" customWidth="1"/>
    <col min="6147" max="6147" width="9.125" style="185" customWidth="1"/>
    <col min="6148" max="6163" width="8.25" style="185" customWidth="1"/>
    <col min="6164" max="6400" width="10.375" style="185"/>
    <col min="6401" max="6401" width="3.5" style="185" customWidth="1"/>
    <col min="6402" max="6402" width="2.875" style="185" customWidth="1"/>
    <col min="6403" max="6403" width="9.125" style="185" customWidth="1"/>
    <col min="6404" max="6419" width="8.25" style="185" customWidth="1"/>
    <col min="6420" max="6656" width="10.375" style="185"/>
    <col min="6657" max="6657" width="3.5" style="185" customWidth="1"/>
    <col min="6658" max="6658" width="2.875" style="185" customWidth="1"/>
    <col min="6659" max="6659" width="9.125" style="185" customWidth="1"/>
    <col min="6660" max="6675" width="8.25" style="185" customWidth="1"/>
    <col min="6676" max="6912" width="10.375" style="185"/>
    <col min="6913" max="6913" width="3.5" style="185" customWidth="1"/>
    <col min="6914" max="6914" width="2.875" style="185" customWidth="1"/>
    <col min="6915" max="6915" width="9.125" style="185" customWidth="1"/>
    <col min="6916" max="6931" width="8.25" style="185" customWidth="1"/>
    <col min="6932" max="7168" width="10.375" style="185"/>
    <col min="7169" max="7169" width="3.5" style="185" customWidth="1"/>
    <col min="7170" max="7170" width="2.875" style="185" customWidth="1"/>
    <col min="7171" max="7171" width="9.125" style="185" customWidth="1"/>
    <col min="7172" max="7187" width="8.25" style="185" customWidth="1"/>
    <col min="7188" max="7424" width="10.375" style="185"/>
    <col min="7425" max="7425" width="3.5" style="185" customWidth="1"/>
    <col min="7426" max="7426" width="2.875" style="185" customWidth="1"/>
    <col min="7427" max="7427" width="9.125" style="185" customWidth="1"/>
    <col min="7428" max="7443" width="8.25" style="185" customWidth="1"/>
    <col min="7444" max="7680" width="10.375" style="185"/>
    <col min="7681" max="7681" width="3.5" style="185" customWidth="1"/>
    <col min="7682" max="7682" width="2.875" style="185" customWidth="1"/>
    <col min="7683" max="7683" width="9.125" style="185" customWidth="1"/>
    <col min="7684" max="7699" width="8.25" style="185" customWidth="1"/>
    <col min="7700" max="7936" width="10.375" style="185"/>
    <col min="7937" max="7937" width="3.5" style="185" customWidth="1"/>
    <col min="7938" max="7938" width="2.875" style="185" customWidth="1"/>
    <col min="7939" max="7939" width="9.125" style="185" customWidth="1"/>
    <col min="7940" max="7955" width="8.25" style="185" customWidth="1"/>
    <col min="7956" max="8192" width="10.375" style="185"/>
    <col min="8193" max="8193" width="3.5" style="185" customWidth="1"/>
    <col min="8194" max="8194" width="2.875" style="185" customWidth="1"/>
    <col min="8195" max="8195" width="9.125" style="185" customWidth="1"/>
    <col min="8196" max="8211" width="8.25" style="185" customWidth="1"/>
    <col min="8212" max="8448" width="10.375" style="185"/>
    <col min="8449" max="8449" width="3.5" style="185" customWidth="1"/>
    <col min="8450" max="8450" width="2.875" style="185" customWidth="1"/>
    <col min="8451" max="8451" width="9.125" style="185" customWidth="1"/>
    <col min="8452" max="8467" width="8.25" style="185" customWidth="1"/>
    <col min="8468" max="8704" width="10.375" style="185"/>
    <col min="8705" max="8705" width="3.5" style="185" customWidth="1"/>
    <col min="8706" max="8706" width="2.875" style="185" customWidth="1"/>
    <col min="8707" max="8707" width="9.125" style="185" customWidth="1"/>
    <col min="8708" max="8723" width="8.25" style="185" customWidth="1"/>
    <col min="8724" max="8960" width="10.375" style="185"/>
    <col min="8961" max="8961" width="3.5" style="185" customWidth="1"/>
    <col min="8962" max="8962" width="2.875" style="185" customWidth="1"/>
    <col min="8963" max="8963" width="9.125" style="185" customWidth="1"/>
    <col min="8964" max="8979" width="8.25" style="185" customWidth="1"/>
    <col min="8980" max="9216" width="10.375" style="185"/>
    <col min="9217" max="9217" width="3.5" style="185" customWidth="1"/>
    <col min="9218" max="9218" width="2.875" style="185" customWidth="1"/>
    <col min="9219" max="9219" width="9.125" style="185" customWidth="1"/>
    <col min="9220" max="9235" width="8.25" style="185" customWidth="1"/>
    <col min="9236" max="9472" width="10.375" style="185"/>
    <col min="9473" max="9473" width="3.5" style="185" customWidth="1"/>
    <col min="9474" max="9474" width="2.875" style="185" customWidth="1"/>
    <col min="9475" max="9475" width="9.125" style="185" customWidth="1"/>
    <col min="9476" max="9491" width="8.25" style="185" customWidth="1"/>
    <col min="9492" max="9728" width="10.375" style="185"/>
    <col min="9729" max="9729" width="3.5" style="185" customWidth="1"/>
    <col min="9730" max="9730" width="2.875" style="185" customWidth="1"/>
    <col min="9731" max="9731" width="9.125" style="185" customWidth="1"/>
    <col min="9732" max="9747" width="8.25" style="185" customWidth="1"/>
    <col min="9748" max="9984" width="10.375" style="185"/>
    <col min="9985" max="9985" width="3.5" style="185" customWidth="1"/>
    <col min="9986" max="9986" width="2.875" style="185" customWidth="1"/>
    <col min="9987" max="9987" width="9.125" style="185" customWidth="1"/>
    <col min="9988" max="10003" width="8.25" style="185" customWidth="1"/>
    <col min="10004" max="10240" width="10.375" style="185"/>
    <col min="10241" max="10241" width="3.5" style="185" customWidth="1"/>
    <col min="10242" max="10242" width="2.875" style="185" customWidth="1"/>
    <col min="10243" max="10243" width="9.125" style="185" customWidth="1"/>
    <col min="10244" max="10259" width="8.25" style="185" customWidth="1"/>
    <col min="10260" max="10496" width="10.375" style="185"/>
    <col min="10497" max="10497" width="3.5" style="185" customWidth="1"/>
    <col min="10498" max="10498" width="2.875" style="185" customWidth="1"/>
    <col min="10499" max="10499" width="9.125" style="185" customWidth="1"/>
    <col min="10500" max="10515" width="8.25" style="185" customWidth="1"/>
    <col min="10516" max="10752" width="10.375" style="185"/>
    <col min="10753" max="10753" width="3.5" style="185" customWidth="1"/>
    <col min="10754" max="10754" width="2.875" style="185" customWidth="1"/>
    <col min="10755" max="10755" width="9.125" style="185" customWidth="1"/>
    <col min="10756" max="10771" width="8.25" style="185" customWidth="1"/>
    <col min="10772" max="11008" width="10.375" style="185"/>
    <col min="11009" max="11009" width="3.5" style="185" customWidth="1"/>
    <col min="11010" max="11010" width="2.875" style="185" customWidth="1"/>
    <col min="11011" max="11011" width="9.125" style="185" customWidth="1"/>
    <col min="11012" max="11027" width="8.25" style="185" customWidth="1"/>
    <col min="11028" max="11264" width="10.375" style="185"/>
    <col min="11265" max="11265" width="3.5" style="185" customWidth="1"/>
    <col min="11266" max="11266" width="2.875" style="185" customWidth="1"/>
    <col min="11267" max="11267" width="9.125" style="185" customWidth="1"/>
    <col min="11268" max="11283" width="8.25" style="185" customWidth="1"/>
    <col min="11284" max="11520" width="10.375" style="185"/>
    <col min="11521" max="11521" width="3.5" style="185" customWidth="1"/>
    <col min="11522" max="11522" width="2.875" style="185" customWidth="1"/>
    <col min="11523" max="11523" width="9.125" style="185" customWidth="1"/>
    <col min="11524" max="11539" width="8.25" style="185" customWidth="1"/>
    <col min="11540" max="11776" width="10.375" style="185"/>
    <col min="11777" max="11777" width="3.5" style="185" customWidth="1"/>
    <col min="11778" max="11778" width="2.875" style="185" customWidth="1"/>
    <col min="11779" max="11779" width="9.125" style="185" customWidth="1"/>
    <col min="11780" max="11795" width="8.25" style="185" customWidth="1"/>
    <col min="11796" max="12032" width="10.375" style="185"/>
    <col min="12033" max="12033" width="3.5" style="185" customWidth="1"/>
    <col min="12034" max="12034" width="2.875" style="185" customWidth="1"/>
    <col min="12035" max="12035" width="9.125" style="185" customWidth="1"/>
    <col min="12036" max="12051" width="8.25" style="185" customWidth="1"/>
    <col min="12052" max="12288" width="10.375" style="185"/>
    <col min="12289" max="12289" width="3.5" style="185" customWidth="1"/>
    <col min="12290" max="12290" width="2.875" style="185" customWidth="1"/>
    <col min="12291" max="12291" width="9.125" style="185" customWidth="1"/>
    <col min="12292" max="12307" width="8.25" style="185" customWidth="1"/>
    <col min="12308" max="12544" width="10.375" style="185"/>
    <col min="12545" max="12545" width="3.5" style="185" customWidth="1"/>
    <col min="12546" max="12546" width="2.875" style="185" customWidth="1"/>
    <col min="12547" max="12547" width="9.125" style="185" customWidth="1"/>
    <col min="12548" max="12563" width="8.25" style="185" customWidth="1"/>
    <col min="12564" max="12800" width="10.375" style="185"/>
    <col min="12801" max="12801" width="3.5" style="185" customWidth="1"/>
    <col min="12802" max="12802" width="2.875" style="185" customWidth="1"/>
    <col min="12803" max="12803" width="9.125" style="185" customWidth="1"/>
    <col min="12804" max="12819" width="8.25" style="185" customWidth="1"/>
    <col min="12820" max="13056" width="10.375" style="185"/>
    <col min="13057" max="13057" width="3.5" style="185" customWidth="1"/>
    <col min="13058" max="13058" width="2.875" style="185" customWidth="1"/>
    <col min="13059" max="13059" width="9.125" style="185" customWidth="1"/>
    <col min="13060" max="13075" width="8.25" style="185" customWidth="1"/>
    <col min="13076" max="13312" width="10.375" style="185"/>
    <col min="13313" max="13313" width="3.5" style="185" customWidth="1"/>
    <col min="13314" max="13314" width="2.875" style="185" customWidth="1"/>
    <col min="13315" max="13315" width="9.125" style="185" customWidth="1"/>
    <col min="13316" max="13331" width="8.25" style="185" customWidth="1"/>
    <col min="13332" max="13568" width="10.375" style="185"/>
    <col min="13569" max="13569" width="3.5" style="185" customWidth="1"/>
    <col min="13570" max="13570" width="2.875" style="185" customWidth="1"/>
    <col min="13571" max="13571" width="9.125" style="185" customWidth="1"/>
    <col min="13572" max="13587" width="8.25" style="185" customWidth="1"/>
    <col min="13588" max="13824" width="10.375" style="185"/>
    <col min="13825" max="13825" width="3.5" style="185" customWidth="1"/>
    <col min="13826" max="13826" width="2.875" style="185" customWidth="1"/>
    <col min="13827" max="13827" width="9.125" style="185" customWidth="1"/>
    <col min="13828" max="13843" width="8.25" style="185" customWidth="1"/>
    <col min="13844" max="14080" width="10.375" style="185"/>
    <col min="14081" max="14081" width="3.5" style="185" customWidth="1"/>
    <col min="14082" max="14082" width="2.875" style="185" customWidth="1"/>
    <col min="14083" max="14083" width="9.125" style="185" customWidth="1"/>
    <col min="14084" max="14099" width="8.25" style="185" customWidth="1"/>
    <col min="14100" max="14336" width="10.375" style="185"/>
    <col min="14337" max="14337" width="3.5" style="185" customWidth="1"/>
    <col min="14338" max="14338" width="2.875" style="185" customWidth="1"/>
    <col min="14339" max="14339" width="9.125" style="185" customWidth="1"/>
    <col min="14340" max="14355" width="8.25" style="185" customWidth="1"/>
    <col min="14356" max="14592" width="10.375" style="185"/>
    <col min="14593" max="14593" width="3.5" style="185" customWidth="1"/>
    <col min="14594" max="14594" width="2.875" style="185" customWidth="1"/>
    <col min="14595" max="14595" width="9.125" style="185" customWidth="1"/>
    <col min="14596" max="14611" width="8.25" style="185" customWidth="1"/>
    <col min="14612" max="14848" width="10.375" style="185"/>
    <col min="14849" max="14849" width="3.5" style="185" customWidth="1"/>
    <col min="14850" max="14850" width="2.875" style="185" customWidth="1"/>
    <col min="14851" max="14851" width="9.125" style="185" customWidth="1"/>
    <col min="14852" max="14867" width="8.25" style="185" customWidth="1"/>
    <col min="14868" max="15104" width="10.375" style="185"/>
    <col min="15105" max="15105" width="3.5" style="185" customWidth="1"/>
    <col min="15106" max="15106" width="2.875" style="185" customWidth="1"/>
    <col min="15107" max="15107" width="9.125" style="185" customWidth="1"/>
    <col min="15108" max="15123" width="8.25" style="185" customWidth="1"/>
    <col min="15124" max="15360" width="10.375" style="185"/>
    <col min="15361" max="15361" width="3.5" style="185" customWidth="1"/>
    <col min="15362" max="15362" width="2.875" style="185" customWidth="1"/>
    <col min="15363" max="15363" width="9.125" style="185" customWidth="1"/>
    <col min="15364" max="15379" width="8.25" style="185" customWidth="1"/>
    <col min="15380" max="15616" width="10.375" style="185"/>
    <col min="15617" max="15617" width="3.5" style="185" customWidth="1"/>
    <col min="15618" max="15618" width="2.875" style="185" customWidth="1"/>
    <col min="15619" max="15619" width="9.125" style="185" customWidth="1"/>
    <col min="15620" max="15635" width="8.25" style="185" customWidth="1"/>
    <col min="15636" max="15872" width="10.375" style="185"/>
    <col min="15873" max="15873" width="3.5" style="185" customWidth="1"/>
    <col min="15874" max="15874" width="2.875" style="185" customWidth="1"/>
    <col min="15875" max="15875" width="9.125" style="185" customWidth="1"/>
    <col min="15876" max="15891" width="8.25" style="185" customWidth="1"/>
    <col min="15892" max="16128" width="10.375" style="185"/>
    <col min="16129" max="16129" width="3.5" style="185" customWidth="1"/>
    <col min="16130" max="16130" width="2.875" style="185" customWidth="1"/>
    <col min="16131" max="16131" width="9.125" style="185" customWidth="1"/>
    <col min="16132" max="16147" width="8.25" style="185" customWidth="1"/>
    <col min="16148" max="16384" width="10.375" style="185"/>
  </cols>
  <sheetData>
    <row r="1" spans="2:17" s="100" customFormat="1" ht="18.75" customHeight="1">
      <c r="B1" s="568" t="s">
        <v>484</v>
      </c>
      <c r="C1" s="128"/>
      <c r="H1" s="128"/>
      <c r="N1" s="512"/>
      <c r="O1" s="512"/>
      <c r="P1" s="1053" t="s">
        <v>485</v>
      </c>
      <c r="Q1" s="1053"/>
    </row>
    <row r="2" spans="2:17" s="100" customFormat="1" ht="3.75" customHeight="1" thickBot="1">
      <c r="B2" s="128"/>
      <c r="C2" s="181"/>
      <c r="F2" s="128"/>
      <c r="G2" s="128"/>
      <c r="N2" s="569"/>
      <c r="O2" s="569"/>
      <c r="P2" s="1054"/>
      <c r="Q2" s="1054"/>
    </row>
    <row r="3" spans="2:17" s="100" customFormat="1" ht="16.5" customHeight="1">
      <c r="B3" s="1055" t="s">
        <v>486</v>
      </c>
      <c r="C3" s="1056"/>
      <c r="D3" s="885" t="s">
        <v>487</v>
      </c>
      <c r="E3" s="747"/>
      <c r="F3" s="979">
        <v>15</v>
      </c>
      <c r="G3" s="1057"/>
      <c r="H3" s="1058">
        <v>20</v>
      </c>
      <c r="I3" s="1059"/>
      <c r="J3" s="1060">
        <v>24</v>
      </c>
      <c r="K3" s="1058"/>
      <c r="L3" s="1060">
        <v>25</v>
      </c>
      <c r="M3" s="1058"/>
      <c r="N3" s="1060">
        <v>26</v>
      </c>
      <c r="O3" s="1058"/>
      <c r="P3" s="1060">
        <v>27</v>
      </c>
      <c r="Q3" s="1058"/>
    </row>
    <row r="4" spans="2:17" s="100" customFormat="1" ht="16.5" customHeight="1">
      <c r="B4" s="1052" t="s">
        <v>488</v>
      </c>
      <c r="C4" s="1052"/>
      <c r="D4" s="107" t="s">
        <v>489</v>
      </c>
      <c r="E4" s="572" t="s">
        <v>490</v>
      </c>
      <c r="F4" s="108" t="s">
        <v>491</v>
      </c>
      <c r="G4" s="107" t="s">
        <v>492</v>
      </c>
      <c r="H4" s="573" t="s">
        <v>493</v>
      </c>
      <c r="I4" s="574" t="s">
        <v>494</v>
      </c>
      <c r="J4" s="573" t="s">
        <v>493</v>
      </c>
      <c r="K4" s="574" t="s">
        <v>494</v>
      </c>
      <c r="L4" s="573" t="s">
        <v>493</v>
      </c>
      <c r="M4" s="574" t="s">
        <v>494</v>
      </c>
      <c r="N4" s="573" t="s">
        <v>493</v>
      </c>
      <c r="O4" s="574" t="s">
        <v>494</v>
      </c>
      <c r="P4" s="573" t="s">
        <v>493</v>
      </c>
      <c r="Q4" s="574" t="s">
        <v>494</v>
      </c>
    </row>
    <row r="5" spans="2:17" s="100" customFormat="1" ht="18" customHeight="1">
      <c r="B5" s="739" t="s">
        <v>495</v>
      </c>
      <c r="C5" s="575" t="s">
        <v>496</v>
      </c>
      <c r="D5" s="422">
        <v>61</v>
      </c>
      <c r="E5" s="576">
        <v>61156</v>
      </c>
      <c r="F5" s="577">
        <v>68</v>
      </c>
      <c r="G5" s="577">
        <v>68941</v>
      </c>
      <c r="H5" s="578">
        <v>52</v>
      </c>
      <c r="I5" s="579">
        <v>47997</v>
      </c>
      <c r="J5" s="578">
        <v>48</v>
      </c>
      <c r="K5" s="579">
        <v>45751</v>
      </c>
      <c r="L5" s="578">
        <v>47</v>
      </c>
      <c r="M5" s="579">
        <v>42442</v>
      </c>
      <c r="N5" s="578">
        <v>44</v>
      </c>
      <c r="O5" s="579">
        <v>38708</v>
      </c>
      <c r="P5" s="578">
        <v>37</v>
      </c>
      <c r="Q5" s="579">
        <v>32806</v>
      </c>
    </row>
    <row r="6" spans="2:17" s="100" customFormat="1" ht="18" customHeight="1">
      <c r="B6" s="716"/>
      <c r="C6" s="580" t="s">
        <v>497</v>
      </c>
      <c r="D6" s="581">
        <v>84</v>
      </c>
      <c r="E6" s="424">
        <v>31739</v>
      </c>
      <c r="F6" s="582">
        <v>96</v>
      </c>
      <c r="G6" s="582">
        <v>31965</v>
      </c>
      <c r="H6" s="583">
        <v>90</v>
      </c>
      <c r="I6" s="413">
        <v>29487</v>
      </c>
      <c r="J6" s="494">
        <v>84</v>
      </c>
      <c r="K6" s="413">
        <v>26038</v>
      </c>
      <c r="L6" s="583">
        <v>73</v>
      </c>
      <c r="M6" s="413">
        <v>21762</v>
      </c>
      <c r="N6" s="583">
        <v>70</v>
      </c>
      <c r="O6" s="413">
        <v>24599</v>
      </c>
      <c r="P6" s="583">
        <v>64</v>
      </c>
      <c r="Q6" s="413">
        <v>23229</v>
      </c>
    </row>
    <row r="7" spans="2:17" s="100" customFormat="1" ht="18" customHeight="1">
      <c r="B7" s="716"/>
      <c r="C7" s="580" t="s">
        <v>498</v>
      </c>
      <c r="D7" s="581">
        <v>59</v>
      </c>
      <c r="E7" s="424">
        <v>2580</v>
      </c>
      <c r="F7" s="582">
        <v>151</v>
      </c>
      <c r="G7" s="582">
        <v>7917</v>
      </c>
      <c r="H7" s="583">
        <v>120</v>
      </c>
      <c r="I7" s="413">
        <v>5865</v>
      </c>
      <c r="J7" s="494">
        <v>124</v>
      </c>
      <c r="K7" s="413">
        <v>5732</v>
      </c>
      <c r="L7" s="583">
        <v>97</v>
      </c>
      <c r="M7" s="413">
        <v>4786</v>
      </c>
      <c r="N7" s="583">
        <v>113</v>
      </c>
      <c r="O7" s="413">
        <v>5740</v>
      </c>
      <c r="P7" s="583">
        <v>82</v>
      </c>
      <c r="Q7" s="413">
        <v>3550</v>
      </c>
    </row>
    <row r="8" spans="2:17" s="100" customFormat="1" ht="18" customHeight="1">
      <c r="B8" s="718"/>
      <c r="C8" s="584" t="s">
        <v>19</v>
      </c>
      <c r="D8" s="585">
        <v>204</v>
      </c>
      <c r="E8" s="143">
        <v>95475</v>
      </c>
      <c r="F8" s="586">
        <v>315</v>
      </c>
      <c r="G8" s="586">
        <v>108823</v>
      </c>
      <c r="H8" s="587">
        <v>262</v>
      </c>
      <c r="I8" s="588">
        <v>83349</v>
      </c>
      <c r="J8" s="587">
        <f>SUM(J5:J7)</f>
        <v>256</v>
      </c>
      <c r="K8" s="587">
        <f>SUM(K5:K7)</f>
        <v>77521</v>
      </c>
      <c r="L8" s="587">
        <v>217</v>
      </c>
      <c r="M8" s="588">
        <v>68990</v>
      </c>
      <c r="N8" s="587">
        <v>227</v>
      </c>
      <c r="O8" s="588">
        <v>69047</v>
      </c>
      <c r="P8" s="587">
        <v>183</v>
      </c>
      <c r="Q8" s="588">
        <v>59585</v>
      </c>
    </row>
    <row r="9" spans="2:17" s="100" customFormat="1" ht="16.5" customHeight="1">
      <c r="B9" s="727" t="s">
        <v>499</v>
      </c>
      <c r="C9" s="729"/>
      <c r="D9" s="581">
        <v>196</v>
      </c>
      <c r="E9" s="147">
        <v>3818</v>
      </c>
      <c r="F9" s="509">
        <v>201</v>
      </c>
      <c r="G9" s="509">
        <v>4402</v>
      </c>
      <c r="H9" s="494">
        <v>406</v>
      </c>
      <c r="I9" s="413">
        <v>4919</v>
      </c>
      <c r="J9" s="578">
        <v>298</v>
      </c>
      <c r="K9" s="579">
        <v>3753</v>
      </c>
      <c r="L9" s="494">
        <v>247</v>
      </c>
      <c r="M9" s="413">
        <v>4405</v>
      </c>
      <c r="N9" s="494">
        <v>312</v>
      </c>
      <c r="O9" s="413">
        <v>5178</v>
      </c>
      <c r="P9" s="494">
        <v>223</v>
      </c>
      <c r="Q9" s="413">
        <v>2424</v>
      </c>
    </row>
    <row r="10" spans="2:17" s="100" customFormat="1" ht="16.5" customHeight="1">
      <c r="B10" s="729" t="s">
        <v>500</v>
      </c>
      <c r="C10" s="729"/>
      <c r="D10" s="581">
        <v>258</v>
      </c>
      <c r="E10" s="424">
        <v>3415</v>
      </c>
      <c r="F10" s="582">
        <v>307</v>
      </c>
      <c r="G10" s="582">
        <v>5129</v>
      </c>
      <c r="H10" s="494">
        <v>423</v>
      </c>
      <c r="I10" s="415">
        <v>3284</v>
      </c>
      <c r="J10" s="494">
        <v>343</v>
      </c>
      <c r="K10" s="413">
        <v>2652</v>
      </c>
      <c r="L10" s="494">
        <v>381</v>
      </c>
      <c r="M10" s="415">
        <v>3357</v>
      </c>
      <c r="N10" s="494">
        <v>331</v>
      </c>
      <c r="O10" s="415">
        <v>3016</v>
      </c>
      <c r="P10" s="494">
        <v>358</v>
      </c>
      <c r="Q10" s="415">
        <v>8542</v>
      </c>
    </row>
    <row r="11" spans="2:17" s="100" customFormat="1" ht="16.5" customHeight="1">
      <c r="B11" s="729" t="s">
        <v>501</v>
      </c>
      <c r="C11" s="729"/>
      <c r="D11" s="581">
        <v>488</v>
      </c>
      <c r="E11" s="424">
        <v>10476</v>
      </c>
      <c r="F11" s="582">
        <v>529</v>
      </c>
      <c r="G11" s="582">
        <v>10571</v>
      </c>
      <c r="H11" s="494">
        <v>540</v>
      </c>
      <c r="I11" s="415">
        <v>8273</v>
      </c>
      <c r="J11" s="494">
        <v>523</v>
      </c>
      <c r="K11" s="413">
        <v>8108</v>
      </c>
      <c r="L11" s="494">
        <v>519</v>
      </c>
      <c r="M11" s="415">
        <v>9552</v>
      </c>
      <c r="N11" s="494">
        <v>562</v>
      </c>
      <c r="O11" s="415">
        <v>9919</v>
      </c>
      <c r="P11" s="494">
        <v>569</v>
      </c>
      <c r="Q11" s="415">
        <v>8736</v>
      </c>
    </row>
    <row r="12" spans="2:17" s="100" customFormat="1" ht="16.5" customHeight="1">
      <c r="B12" s="729" t="s">
        <v>502</v>
      </c>
      <c r="C12" s="729"/>
      <c r="D12" s="581">
        <v>431</v>
      </c>
      <c r="E12" s="424">
        <v>9841</v>
      </c>
      <c r="F12" s="582">
        <v>452</v>
      </c>
      <c r="G12" s="582">
        <v>8952</v>
      </c>
      <c r="H12" s="494">
        <v>468</v>
      </c>
      <c r="I12" s="415">
        <v>6108</v>
      </c>
      <c r="J12" s="494">
        <v>460</v>
      </c>
      <c r="K12" s="413">
        <v>6840</v>
      </c>
      <c r="L12" s="494">
        <v>483</v>
      </c>
      <c r="M12" s="415">
        <v>7781</v>
      </c>
      <c r="N12" s="494">
        <v>448</v>
      </c>
      <c r="O12" s="415">
        <v>6589</v>
      </c>
      <c r="P12" s="494">
        <v>464</v>
      </c>
      <c r="Q12" s="415">
        <v>5983</v>
      </c>
    </row>
    <row r="13" spans="2:17" s="100" customFormat="1" ht="16.5" customHeight="1">
      <c r="B13" s="729" t="s">
        <v>503</v>
      </c>
      <c r="C13" s="729"/>
      <c r="D13" s="581">
        <v>354</v>
      </c>
      <c r="E13" s="424">
        <v>21592</v>
      </c>
      <c r="F13" s="582">
        <v>404</v>
      </c>
      <c r="G13" s="582">
        <v>26899</v>
      </c>
      <c r="H13" s="494">
        <v>369</v>
      </c>
      <c r="I13" s="415">
        <v>19142</v>
      </c>
      <c r="J13" s="494">
        <v>452</v>
      </c>
      <c r="K13" s="413">
        <v>26525</v>
      </c>
      <c r="L13" s="494">
        <v>425</v>
      </c>
      <c r="M13" s="415">
        <v>24699</v>
      </c>
      <c r="N13" s="494">
        <v>432</v>
      </c>
      <c r="O13" s="415">
        <v>22210</v>
      </c>
      <c r="P13" s="494">
        <v>421</v>
      </c>
      <c r="Q13" s="415">
        <v>23294</v>
      </c>
    </row>
    <row r="14" spans="2:17" s="100" customFormat="1" ht="16.5" customHeight="1">
      <c r="B14" s="729" t="s">
        <v>504</v>
      </c>
      <c r="C14" s="729"/>
      <c r="D14" s="581">
        <v>89</v>
      </c>
      <c r="E14" s="424">
        <v>1703</v>
      </c>
      <c r="F14" s="582">
        <v>144</v>
      </c>
      <c r="G14" s="582">
        <v>2815</v>
      </c>
      <c r="H14" s="494">
        <v>90</v>
      </c>
      <c r="I14" s="415">
        <v>1269</v>
      </c>
      <c r="J14" s="494">
        <v>98</v>
      </c>
      <c r="K14" s="413">
        <v>1449</v>
      </c>
      <c r="L14" s="494">
        <v>98</v>
      </c>
      <c r="M14" s="415">
        <v>1263</v>
      </c>
      <c r="N14" s="494">
        <v>97</v>
      </c>
      <c r="O14" s="415">
        <v>1188</v>
      </c>
      <c r="P14" s="494">
        <v>98</v>
      </c>
      <c r="Q14" s="415">
        <v>1145</v>
      </c>
    </row>
    <row r="15" spans="2:17" s="100" customFormat="1" ht="16.5" customHeight="1">
      <c r="B15" s="729" t="s">
        <v>505</v>
      </c>
      <c r="C15" s="729"/>
      <c r="D15" s="581">
        <v>383</v>
      </c>
      <c r="E15" s="424">
        <v>6127</v>
      </c>
      <c r="F15" s="582">
        <v>370</v>
      </c>
      <c r="G15" s="582">
        <v>5370</v>
      </c>
      <c r="H15" s="494">
        <v>396</v>
      </c>
      <c r="I15" s="415">
        <v>5322</v>
      </c>
      <c r="J15" s="494">
        <v>419</v>
      </c>
      <c r="K15" s="413">
        <v>5389</v>
      </c>
      <c r="L15" s="494">
        <v>372</v>
      </c>
      <c r="M15" s="415">
        <v>4351</v>
      </c>
      <c r="N15" s="494">
        <v>350</v>
      </c>
      <c r="O15" s="415">
        <v>3995</v>
      </c>
      <c r="P15" s="494">
        <v>370</v>
      </c>
      <c r="Q15" s="415">
        <v>4574</v>
      </c>
    </row>
    <row r="16" spans="2:17" s="100" customFormat="1" ht="16.5" customHeight="1">
      <c r="B16" s="729" t="s">
        <v>506</v>
      </c>
      <c r="C16" s="729"/>
      <c r="D16" s="581">
        <v>393</v>
      </c>
      <c r="E16" s="424">
        <v>4694</v>
      </c>
      <c r="F16" s="582">
        <v>284</v>
      </c>
      <c r="G16" s="582">
        <v>4275</v>
      </c>
      <c r="H16" s="494">
        <v>337</v>
      </c>
      <c r="I16" s="415">
        <v>3441</v>
      </c>
      <c r="J16" s="494">
        <v>403</v>
      </c>
      <c r="K16" s="413">
        <v>4310</v>
      </c>
      <c r="L16" s="494">
        <v>408</v>
      </c>
      <c r="M16" s="415">
        <v>3806</v>
      </c>
      <c r="N16" s="494">
        <v>404</v>
      </c>
      <c r="O16" s="415">
        <v>3448</v>
      </c>
      <c r="P16" s="494">
        <v>382</v>
      </c>
      <c r="Q16" s="415">
        <v>3706</v>
      </c>
    </row>
    <row r="17" spans="2:17" s="100" customFormat="1" ht="16.5" customHeight="1">
      <c r="B17" s="729" t="s">
        <v>507</v>
      </c>
      <c r="C17" s="729"/>
      <c r="D17" s="581">
        <v>76</v>
      </c>
      <c r="E17" s="424">
        <v>78353</v>
      </c>
      <c r="F17" s="582">
        <v>44</v>
      </c>
      <c r="G17" s="582">
        <v>27786</v>
      </c>
      <c r="H17" s="494">
        <v>56</v>
      </c>
      <c r="I17" s="415">
        <v>36468</v>
      </c>
      <c r="J17" s="494">
        <v>49</v>
      </c>
      <c r="K17" s="413">
        <v>68789</v>
      </c>
      <c r="L17" s="494">
        <v>54</v>
      </c>
      <c r="M17" s="415">
        <v>22348</v>
      </c>
      <c r="N17" s="494">
        <v>57</v>
      </c>
      <c r="O17" s="415">
        <v>28439</v>
      </c>
      <c r="P17" s="494">
        <v>47</v>
      </c>
      <c r="Q17" s="415">
        <v>18121</v>
      </c>
    </row>
    <row r="18" spans="2:17" s="100" customFormat="1" ht="16.5" customHeight="1">
      <c r="B18" s="729" t="s">
        <v>508</v>
      </c>
      <c r="C18" s="729"/>
      <c r="D18" s="581">
        <v>84</v>
      </c>
      <c r="E18" s="424">
        <v>7768</v>
      </c>
      <c r="F18" s="509">
        <v>78</v>
      </c>
      <c r="G18" s="509">
        <v>12726</v>
      </c>
      <c r="H18" s="494">
        <v>132</v>
      </c>
      <c r="I18" s="415">
        <v>9716</v>
      </c>
      <c r="J18" s="494">
        <v>171</v>
      </c>
      <c r="K18" s="413">
        <v>14360</v>
      </c>
      <c r="L18" s="494">
        <v>159</v>
      </c>
      <c r="M18" s="415">
        <v>15246</v>
      </c>
      <c r="N18" s="494">
        <v>101</v>
      </c>
      <c r="O18" s="415">
        <v>7601</v>
      </c>
      <c r="P18" s="494">
        <v>124</v>
      </c>
      <c r="Q18" s="415">
        <v>9837</v>
      </c>
    </row>
    <row r="19" spans="2:17" s="100" customFormat="1" ht="16.5" customHeight="1" thickBot="1">
      <c r="B19" s="881" t="s">
        <v>509</v>
      </c>
      <c r="C19" s="881"/>
      <c r="D19" s="589" t="s">
        <v>510</v>
      </c>
      <c r="E19" s="590" t="s">
        <v>510</v>
      </c>
      <c r="F19" s="591" t="s">
        <v>510</v>
      </c>
      <c r="G19" s="590" t="s">
        <v>510</v>
      </c>
      <c r="H19" s="511">
        <v>2</v>
      </c>
      <c r="I19" s="590" t="s">
        <v>510</v>
      </c>
      <c r="J19" s="590" t="s">
        <v>93</v>
      </c>
      <c r="K19" s="590" t="s">
        <v>511</v>
      </c>
      <c r="L19" s="590" t="s">
        <v>511</v>
      </c>
      <c r="M19" s="590" t="s">
        <v>93</v>
      </c>
      <c r="N19" s="590" t="s">
        <v>512</v>
      </c>
      <c r="O19" s="590" t="s">
        <v>511</v>
      </c>
      <c r="P19" s="590" t="s">
        <v>93</v>
      </c>
      <c r="Q19" s="590" t="s">
        <v>512</v>
      </c>
    </row>
    <row r="20" spans="2:17" s="100" customFormat="1" ht="18" customHeight="1" thickTop="1" thickBot="1">
      <c r="B20" s="1040" t="s">
        <v>153</v>
      </c>
      <c r="C20" s="1041"/>
      <c r="D20" s="592">
        <v>2956</v>
      </c>
      <c r="E20" s="593">
        <v>243262</v>
      </c>
      <c r="F20" s="594">
        <v>3128</v>
      </c>
      <c r="G20" s="595">
        <v>217748</v>
      </c>
      <c r="H20" s="596">
        <v>3481</v>
      </c>
      <c r="I20" s="596">
        <v>181291</v>
      </c>
      <c r="J20" s="596">
        <f>SUM(J8:J19)</f>
        <v>3472</v>
      </c>
      <c r="K20" s="596">
        <f>SUM(K8:K19)</f>
        <v>219696</v>
      </c>
      <c r="L20" s="596">
        <v>3363</v>
      </c>
      <c r="M20" s="596">
        <v>165798</v>
      </c>
      <c r="N20" s="596">
        <v>3321</v>
      </c>
      <c r="O20" s="596">
        <v>160630</v>
      </c>
      <c r="P20" s="596">
        <f>SUM(P8:P19)</f>
        <v>3239</v>
      </c>
      <c r="Q20" s="596">
        <f>SUM(Q8:Q19)</f>
        <v>145947</v>
      </c>
    </row>
    <row r="21" spans="2:17" s="100" customFormat="1" ht="18" customHeight="1">
      <c r="B21" s="384" t="s">
        <v>513</v>
      </c>
    </row>
    <row r="22" spans="2:17" ht="12.75" customHeight="1"/>
    <row r="23" spans="2:17" ht="18" customHeight="1">
      <c r="B23" s="513" t="s">
        <v>514</v>
      </c>
      <c r="C23" s="184"/>
      <c r="M23" s="195" t="s">
        <v>439</v>
      </c>
    </row>
    <row r="24" spans="2:17" ht="3" customHeight="1" thickBot="1">
      <c r="B24" s="478"/>
      <c r="C24" s="478"/>
      <c r="D24" s="478"/>
      <c r="E24" s="478"/>
      <c r="F24" s="478"/>
      <c r="G24" s="478"/>
      <c r="H24" s="478"/>
      <c r="I24" s="478"/>
      <c r="J24" s="525"/>
      <c r="K24" s="478"/>
      <c r="L24" s="478"/>
      <c r="M24" s="478"/>
    </row>
    <row r="25" spans="2:17" ht="16.5" customHeight="1">
      <c r="B25" s="1042" t="s">
        <v>515</v>
      </c>
      <c r="C25" s="1043"/>
      <c r="D25" s="994" t="s">
        <v>516</v>
      </c>
      <c r="E25" s="995"/>
      <c r="F25" s="996" t="s">
        <v>517</v>
      </c>
      <c r="G25" s="998"/>
      <c r="H25" s="998"/>
      <c r="I25" s="998"/>
      <c r="J25" s="998"/>
      <c r="K25" s="997"/>
      <c r="L25" s="1050" t="s">
        <v>325</v>
      </c>
      <c r="M25" s="996"/>
    </row>
    <row r="26" spans="2:17" ht="16.5" customHeight="1">
      <c r="B26" s="1044"/>
      <c r="C26" s="1045"/>
      <c r="D26" s="1048"/>
      <c r="E26" s="1049"/>
      <c r="F26" s="1049" t="s">
        <v>518</v>
      </c>
      <c r="G26" s="1049"/>
      <c r="H26" s="1049" t="s">
        <v>519</v>
      </c>
      <c r="I26" s="1049"/>
      <c r="J26" s="1051" t="s">
        <v>520</v>
      </c>
      <c r="K26" s="1048"/>
      <c r="L26" s="1049"/>
      <c r="M26" s="1051"/>
    </row>
    <row r="27" spans="2:17" ht="16.5" customHeight="1">
      <c r="B27" s="1046"/>
      <c r="C27" s="1047"/>
      <c r="D27" s="484" t="s">
        <v>447</v>
      </c>
      <c r="E27" s="485" t="s">
        <v>448</v>
      </c>
      <c r="F27" s="485" t="s">
        <v>447</v>
      </c>
      <c r="G27" s="485" t="s">
        <v>448</v>
      </c>
      <c r="H27" s="485" t="s">
        <v>447</v>
      </c>
      <c r="I27" s="485" t="s">
        <v>448</v>
      </c>
      <c r="J27" s="485" t="s">
        <v>447</v>
      </c>
      <c r="K27" s="486" t="s">
        <v>448</v>
      </c>
      <c r="L27" s="485" t="s">
        <v>447</v>
      </c>
      <c r="M27" s="486" t="s">
        <v>448</v>
      </c>
    </row>
    <row r="28" spans="2:17" ht="16.5" customHeight="1">
      <c r="B28" s="990" t="s">
        <v>449</v>
      </c>
      <c r="C28" s="991"/>
      <c r="D28" s="489">
        <v>121</v>
      </c>
      <c r="E28" s="489">
        <v>17400</v>
      </c>
      <c r="F28" s="489">
        <v>85</v>
      </c>
      <c r="G28" s="489">
        <v>668</v>
      </c>
      <c r="H28" s="489">
        <v>34</v>
      </c>
      <c r="I28" s="489">
        <v>265</v>
      </c>
      <c r="J28" s="493">
        <v>23</v>
      </c>
      <c r="K28" s="597">
        <v>451</v>
      </c>
      <c r="L28" s="493">
        <v>263</v>
      </c>
      <c r="M28" s="493">
        <v>18784</v>
      </c>
    </row>
    <row r="29" spans="2:17" ht="16.5" customHeight="1">
      <c r="B29" s="990">
        <v>10</v>
      </c>
      <c r="C29" s="991"/>
      <c r="D29" s="489">
        <v>135</v>
      </c>
      <c r="E29" s="489">
        <v>19351</v>
      </c>
      <c r="F29" s="489">
        <v>65</v>
      </c>
      <c r="G29" s="489">
        <v>808</v>
      </c>
      <c r="H29" s="489">
        <v>16</v>
      </c>
      <c r="I29" s="489">
        <v>114</v>
      </c>
      <c r="J29" s="493">
        <v>65</v>
      </c>
      <c r="K29" s="496">
        <v>2622</v>
      </c>
      <c r="L29" s="493">
        <v>281</v>
      </c>
      <c r="M29" s="493">
        <v>22895</v>
      </c>
    </row>
    <row r="30" spans="2:17" ht="16.5" customHeight="1">
      <c r="B30" s="990">
        <v>15</v>
      </c>
      <c r="C30" s="991"/>
      <c r="D30" s="489">
        <v>137</v>
      </c>
      <c r="E30" s="489">
        <v>15504</v>
      </c>
      <c r="F30" s="489">
        <v>53</v>
      </c>
      <c r="G30" s="489">
        <v>812</v>
      </c>
      <c r="H30" s="489">
        <v>38</v>
      </c>
      <c r="I30" s="489">
        <v>456</v>
      </c>
      <c r="J30" s="493">
        <v>54</v>
      </c>
      <c r="K30" s="496">
        <v>2218</v>
      </c>
      <c r="L30" s="493">
        <v>282</v>
      </c>
      <c r="M30" s="493">
        <v>18990</v>
      </c>
    </row>
    <row r="31" spans="2:17" ht="16.5" customHeight="1">
      <c r="B31" s="990">
        <v>20</v>
      </c>
      <c r="C31" s="991"/>
      <c r="D31" s="489">
        <v>147</v>
      </c>
      <c r="E31" s="489">
        <v>16770</v>
      </c>
      <c r="F31" s="489">
        <v>15</v>
      </c>
      <c r="G31" s="489">
        <v>124</v>
      </c>
      <c r="H31" s="489">
        <v>51</v>
      </c>
      <c r="I31" s="489">
        <v>498</v>
      </c>
      <c r="J31" s="493">
        <v>51</v>
      </c>
      <c r="K31" s="496">
        <v>2195</v>
      </c>
      <c r="L31" s="493">
        <v>264</v>
      </c>
      <c r="M31" s="493">
        <v>19587</v>
      </c>
    </row>
    <row r="32" spans="2:17" ht="16.5" customHeight="1">
      <c r="B32" s="990">
        <v>23</v>
      </c>
      <c r="C32" s="991"/>
      <c r="D32" s="493">
        <v>149</v>
      </c>
      <c r="E32" s="493">
        <v>16147</v>
      </c>
      <c r="F32" s="493">
        <v>32</v>
      </c>
      <c r="G32" s="493">
        <v>376</v>
      </c>
      <c r="H32" s="493">
        <v>154</v>
      </c>
      <c r="I32" s="493">
        <v>1077</v>
      </c>
      <c r="J32" s="493">
        <v>46</v>
      </c>
      <c r="K32" s="496">
        <v>1602</v>
      </c>
      <c r="L32" s="493">
        <v>381</v>
      </c>
      <c r="M32" s="493">
        <v>19202</v>
      </c>
    </row>
    <row r="33" spans="2:13" ht="16.5" customHeight="1">
      <c r="B33" s="990">
        <v>24</v>
      </c>
      <c r="C33" s="991"/>
      <c r="D33" s="493">
        <v>167</v>
      </c>
      <c r="E33" s="493">
        <v>15690</v>
      </c>
      <c r="F33" s="493">
        <v>41</v>
      </c>
      <c r="G33" s="493">
        <v>335</v>
      </c>
      <c r="H33" s="493">
        <v>161</v>
      </c>
      <c r="I33" s="493">
        <v>1164</v>
      </c>
      <c r="J33" s="493">
        <v>58</v>
      </c>
      <c r="K33" s="496">
        <v>1996</v>
      </c>
      <c r="L33" s="493">
        <v>427</v>
      </c>
      <c r="M33" s="493">
        <v>19185</v>
      </c>
    </row>
    <row r="34" spans="2:13" ht="16.5" customHeight="1">
      <c r="B34" s="990">
        <v>25</v>
      </c>
      <c r="C34" s="991"/>
      <c r="D34" s="493">
        <v>175</v>
      </c>
      <c r="E34" s="493">
        <v>15257</v>
      </c>
      <c r="F34" s="493">
        <v>71</v>
      </c>
      <c r="G34" s="493">
        <v>571</v>
      </c>
      <c r="H34" s="493">
        <v>173</v>
      </c>
      <c r="I34" s="493">
        <v>1487</v>
      </c>
      <c r="J34" s="493">
        <v>65</v>
      </c>
      <c r="K34" s="496">
        <v>2328</v>
      </c>
      <c r="L34" s="493">
        <v>484</v>
      </c>
      <c r="M34" s="493">
        <v>19643</v>
      </c>
    </row>
    <row r="35" spans="2:13" ht="16.5" customHeight="1">
      <c r="B35" s="990">
        <v>26</v>
      </c>
      <c r="C35" s="991"/>
      <c r="D35" s="493">
        <v>193</v>
      </c>
      <c r="E35" s="493">
        <v>15011</v>
      </c>
      <c r="F35" s="493">
        <v>111</v>
      </c>
      <c r="G35" s="493">
        <v>700</v>
      </c>
      <c r="H35" s="493">
        <v>186</v>
      </c>
      <c r="I35" s="493">
        <v>1355</v>
      </c>
      <c r="J35" s="493">
        <v>87</v>
      </c>
      <c r="K35" s="496">
        <v>2068</v>
      </c>
      <c r="L35" s="493">
        <v>577</v>
      </c>
      <c r="M35" s="493">
        <v>19134</v>
      </c>
    </row>
    <row r="36" spans="2:13" ht="16.5" customHeight="1" thickBot="1">
      <c r="B36" s="1038">
        <v>27</v>
      </c>
      <c r="C36" s="1039"/>
      <c r="D36" s="598">
        <v>191</v>
      </c>
      <c r="E36" s="598">
        <v>15186</v>
      </c>
      <c r="F36" s="598">
        <v>80</v>
      </c>
      <c r="G36" s="598">
        <v>491</v>
      </c>
      <c r="H36" s="598">
        <v>146</v>
      </c>
      <c r="I36" s="598">
        <v>1137</v>
      </c>
      <c r="J36" s="598">
        <v>82</v>
      </c>
      <c r="K36" s="599">
        <v>2174</v>
      </c>
      <c r="L36" s="598">
        <v>499</v>
      </c>
      <c r="M36" s="598">
        <v>18988</v>
      </c>
    </row>
    <row r="37" spans="2:13" ht="16.5" customHeight="1">
      <c r="B37" s="383" t="s">
        <v>513</v>
      </c>
      <c r="C37" s="103"/>
      <c r="D37" s="103"/>
      <c r="E37" s="103"/>
      <c r="F37" s="103"/>
      <c r="G37" s="103"/>
      <c r="H37" s="103"/>
      <c r="I37" s="103"/>
      <c r="J37" s="103"/>
      <c r="K37" s="103"/>
    </row>
  </sheetData>
  <mergeCells count="39">
    <mergeCell ref="B12:C12"/>
    <mergeCell ref="P1:Q2"/>
    <mergeCell ref="B3:C3"/>
    <mergeCell ref="D3:E3"/>
    <mergeCell ref="F3:G3"/>
    <mergeCell ref="H3:I3"/>
    <mergeCell ref="J3:K3"/>
    <mergeCell ref="L3:M3"/>
    <mergeCell ref="N3:O3"/>
    <mergeCell ref="P3:Q3"/>
    <mergeCell ref="B4:C4"/>
    <mergeCell ref="B5:B8"/>
    <mergeCell ref="B9:C9"/>
    <mergeCell ref="B10:C10"/>
    <mergeCell ref="B11:C11"/>
    <mergeCell ref="L25:M26"/>
    <mergeCell ref="F26:G26"/>
    <mergeCell ref="H26:I26"/>
    <mergeCell ref="J26:K26"/>
    <mergeCell ref="B13:C13"/>
    <mergeCell ref="B14:C14"/>
    <mergeCell ref="B15:C15"/>
    <mergeCell ref="B16:C16"/>
    <mergeCell ref="B17:C17"/>
    <mergeCell ref="B18:C18"/>
    <mergeCell ref="B19:C19"/>
    <mergeCell ref="B20:C20"/>
    <mergeCell ref="B25:C27"/>
    <mergeCell ref="D25:E26"/>
    <mergeCell ref="F25:K25"/>
    <mergeCell ref="B34:C34"/>
    <mergeCell ref="B35:C35"/>
    <mergeCell ref="B36:C36"/>
    <mergeCell ref="B28:C28"/>
    <mergeCell ref="B29:C29"/>
    <mergeCell ref="B30:C30"/>
    <mergeCell ref="B31:C31"/>
    <mergeCell ref="B32:C32"/>
    <mergeCell ref="B33:C33"/>
  </mergeCells>
  <phoneticPr fontId="3"/>
  <printOptions gridLinesSet="0"/>
  <pageMargins left="0.78740157480314965" right="0.78740157480314965" top="0.78740157480314965" bottom="0.78740157480314965" header="0" footer="0"/>
  <pageSetup paperSize="9" scale="89" firstPageNumber="184" pageOrder="overThenDown" orientation="landscape"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Normal="100" zoomScaleSheetLayoutView="100" workbookViewId="0">
      <selection activeCell="E7" sqref="E7"/>
    </sheetView>
  </sheetViews>
  <sheetFormatPr defaultColWidth="10.375" defaultRowHeight="18" customHeight="1"/>
  <cols>
    <col min="1" max="1" width="2.75" style="185" customWidth="1"/>
    <col min="2" max="12" width="11.625" style="185" customWidth="1"/>
    <col min="13" max="256" width="10.375" style="185"/>
    <col min="257" max="257" width="2.75" style="185" customWidth="1"/>
    <col min="258" max="268" width="11.625" style="185" customWidth="1"/>
    <col min="269" max="512" width="10.375" style="185"/>
    <col min="513" max="513" width="2.75" style="185" customWidth="1"/>
    <col min="514" max="524" width="11.625" style="185" customWidth="1"/>
    <col min="525" max="768" width="10.375" style="185"/>
    <col min="769" max="769" width="2.75" style="185" customWidth="1"/>
    <col min="770" max="780" width="11.625" style="185" customWidth="1"/>
    <col min="781" max="1024" width="10.375" style="185"/>
    <col min="1025" max="1025" width="2.75" style="185" customWidth="1"/>
    <col min="1026" max="1036" width="11.625" style="185" customWidth="1"/>
    <col min="1037" max="1280" width="10.375" style="185"/>
    <col min="1281" max="1281" width="2.75" style="185" customWidth="1"/>
    <col min="1282" max="1292" width="11.625" style="185" customWidth="1"/>
    <col min="1293" max="1536" width="10.375" style="185"/>
    <col min="1537" max="1537" width="2.75" style="185" customWidth="1"/>
    <col min="1538" max="1548" width="11.625" style="185" customWidth="1"/>
    <col min="1549" max="1792" width="10.375" style="185"/>
    <col min="1793" max="1793" width="2.75" style="185" customWidth="1"/>
    <col min="1794" max="1804" width="11.625" style="185" customWidth="1"/>
    <col min="1805" max="2048" width="10.375" style="185"/>
    <col min="2049" max="2049" width="2.75" style="185" customWidth="1"/>
    <col min="2050" max="2060" width="11.625" style="185" customWidth="1"/>
    <col min="2061" max="2304" width="10.375" style="185"/>
    <col min="2305" max="2305" width="2.75" style="185" customWidth="1"/>
    <col min="2306" max="2316" width="11.625" style="185" customWidth="1"/>
    <col min="2317" max="2560" width="10.375" style="185"/>
    <col min="2561" max="2561" width="2.75" style="185" customWidth="1"/>
    <col min="2562" max="2572" width="11.625" style="185" customWidth="1"/>
    <col min="2573" max="2816" width="10.375" style="185"/>
    <col min="2817" max="2817" width="2.75" style="185" customWidth="1"/>
    <col min="2818" max="2828" width="11.625" style="185" customWidth="1"/>
    <col min="2829" max="3072" width="10.375" style="185"/>
    <col min="3073" max="3073" width="2.75" style="185" customWidth="1"/>
    <col min="3074" max="3084" width="11.625" style="185" customWidth="1"/>
    <col min="3085" max="3328" width="10.375" style="185"/>
    <col min="3329" max="3329" width="2.75" style="185" customWidth="1"/>
    <col min="3330" max="3340" width="11.625" style="185" customWidth="1"/>
    <col min="3341" max="3584" width="10.375" style="185"/>
    <col min="3585" max="3585" width="2.75" style="185" customWidth="1"/>
    <col min="3586" max="3596" width="11.625" style="185" customWidth="1"/>
    <col min="3597" max="3840" width="10.375" style="185"/>
    <col min="3841" max="3841" width="2.75" style="185" customWidth="1"/>
    <col min="3842" max="3852" width="11.625" style="185" customWidth="1"/>
    <col min="3853" max="4096" width="10.375" style="185"/>
    <col min="4097" max="4097" width="2.75" style="185" customWidth="1"/>
    <col min="4098" max="4108" width="11.625" style="185" customWidth="1"/>
    <col min="4109" max="4352" width="10.375" style="185"/>
    <col min="4353" max="4353" width="2.75" style="185" customWidth="1"/>
    <col min="4354" max="4364" width="11.625" style="185" customWidth="1"/>
    <col min="4365" max="4608" width="10.375" style="185"/>
    <col min="4609" max="4609" width="2.75" style="185" customWidth="1"/>
    <col min="4610" max="4620" width="11.625" style="185" customWidth="1"/>
    <col min="4621" max="4864" width="10.375" style="185"/>
    <col min="4865" max="4865" width="2.75" style="185" customWidth="1"/>
    <col min="4866" max="4876" width="11.625" style="185" customWidth="1"/>
    <col min="4877" max="5120" width="10.375" style="185"/>
    <col min="5121" max="5121" width="2.75" style="185" customWidth="1"/>
    <col min="5122" max="5132" width="11.625" style="185" customWidth="1"/>
    <col min="5133" max="5376" width="10.375" style="185"/>
    <col min="5377" max="5377" width="2.75" style="185" customWidth="1"/>
    <col min="5378" max="5388" width="11.625" style="185" customWidth="1"/>
    <col min="5389" max="5632" width="10.375" style="185"/>
    <col min="5633" max="5633" width="2.75" style="185" customWidth="1"/>
    <col min="5634" max="5644" width="11.625" style="185" customWidth="1"/>
    <col min="5645" max="5888" width="10.375" style="185"/>
    <col min="5889" max="5889" width="2.75" style="185" customWidth="1"/>
    <col min="5890" max="5900" width="11.625" style="185" customWidth="1"/>
    <col min="5901" max="6144" width="10.375" style="185"/>
    <col min="6145" max="6145" width="2.75" style="185" customWidth="1"/>
    <col min="6146" max="6156" width="11.625" style="185" customWidth="1"/>
    <col min="6157" max="6400" width="10.375" style="185"/>
    <col min="6401" max="6401" width="2.75" style="185" customWidth="1"/>
    <col min="6402" max="6412" width="11.625" style="185" customWidth="1"/>
    <col min="6413" max="6656" width="10.375" style="185"/>
    <col min="6657" max="6657" width="2.75" style="185" customWidth="1"/>
    <col min="6658" max="6668" width="11.625" style="185" customWidth="1"/>
    <col min="6669" max="6912" width="10.375" style="185"/>
    <col min="6913" max="6913" width="2.75" style="185" customWidth="1"/>
    <col min="6914" max="6924" width="11.625" style="185" customWidth="1"/>
    <col min="6925" max="7168" width="10.375" style="185"/>
    <col min="7169" max="7169" width="2.75" style="185" customWidth="1"/>
    <col min="7170" max="7180" width="11.625" style="185" customWidth="1"/>
    <col min="7181" max="7424" width="10.375" style="185"/>
    <col min="7425" max="7425" width="2.75" style="185" customWidth="1"/>
    <col min="7426" max="7436" width="11.625" style="185" customWidth="1"/>
    <col min="7437" max="7680" width="10.375" style="185"/>
    <col min="7681" max="7681" width="2.75" style="185" customWidth="1"/>
    <col min="7682" max="7692" width="11.625" style="185" customWidth="1"/>
    <col min="7693" max="7936" width="10.375" style="185"/>
    <col min="7937" max="7937" width="2.75" style="185" customWidth="1"/>
    <col min="7938" max="7948" width="11.625" style="185" customWidth="1"/>
    <col min="7949" max="8192" width="10.375" style="185"/>
    <col min="8193" max="8193" width="2.75" style="185" customWidth="1"/>
    <col min="8194" max="8204" width="11.625" style="185" customWidth="1"/>
    <col min="8205" max="8448" width="10.375" style="185"/>
    <col min="8449" max="8449" width="2.75" style="185" customWidth="1"/>
    <col min="8450" max="8460" width="11.625" style="185" customWidth="1"/>
    <col min="8461" max="8704" width="10.375" style="185"/>
    <col min="8705" max="8705" width="2.75" style="185" customWidth="1"/>
    <col min="8706" max="8716" width="11.625" style="185" customWidth="1"/>
    <col min="8717" max="8960" width="10.375" style="185"/>
    <col min="8961" max="8961" width="2.75" style="185" customWidth="1"/>
    <col min="8962" max="8972" width="11.625" style="185" customWidth="1"/>
    <col min="8973" max="9216" width="10.375" style="185"/>
    <col min="9217" max="9217" width="2.75" style="185" customWidth="1"/>
    <col min="9218" max="9228" width="11.625" style="185" customWidth="1"/>
    <col min="9229" max="9472" width="10.375" style="185"/>
    <col min="9473" max="9473" width="2.75" style="185" customWidth="1"/>
    <col min="9474" max="9484" width="11.625" style="185" customWidth="1"/>
    <col min="9485" max="9728" width="10.375" style="185"/>
    <col min="9729" max="9729" width="2.75" style="185" customWidth="1"/>
    <col min="9730" max="9740" width="11.625" style="185" customWidth="1"/>
    <col min="9741" max="9984" width="10.375" style="185"/>
    <col min="9985" max="9985" width="2.75" style="185" customWidth="1"/>
    <col min="9986" max="9996" width="11.625" style="185" customWidth="1"/>
    <col min="9997" max="10240" width="10.375" style="185"/>
    <col min="10241" max="10241" width="2.75" style="185" customWidth="1"/>
    <col min="10242" max="10252" width="11.625" style="185" customWidth="1"/>
    <col min="10253" max="10496" width="10.375" style="185"/>
    <col min="10497" max="10497" width="2.75" style="185" customWidth="1"/>
    <col min="10498" max="10508" width="11.625" style="185" customWidth="1"/>
    <col min="10509" max="10752" width="10.375" style="185"/>
    <col min="10753" max="10753" width="2.75" style="185" customWidth="1"/>
    <col min="10754" max="10764" width="11.625" style="185" customWidth="1"/>
    <col min="10765" max="11008" width="10.375" style="185"/>
    <col min="11009" max="11009" width="2.75" style="185" customWidth="1"/>
    <col min="11010" max="11020" width="11.625" style="185" customWidth="1"/>
    <col min="11021" max="11264" width="10.375" style="185"/>
    <col min="11265" max="11265" width="2.75" style="185" customWidth="1"/>
    <col min="11266" max="11276" width="11.625" style="185" customWidth="1"/>
    <col min="11277" max="11520" width="10.375" style="185"/>
    <col min="11521" max="11521" width="2.75" style="185" customWidth="1"/>
    <col min="11522" max="11532" width="11.625" style="185" customWidth="1"/>
    <col min="11533" max="11776" width="10.375" style="185"/>
    <col min="11777" max="11777" width="2.75" style="185" customWidth="1"/>
    <col min="11778" max="11788" width="11.625" style="185" customWidth="1"/>
    <col min="11789" max="12032" width="10.375" style="185"/>
    <col min="12033" max="12033" width="2.75" style="185" customWidth="1"/>
    <col min="12034" max="12044" width="11.625" style="185" customWidth="1"/>
    <col min="12045" max="12288" width="10.375" style="185"/>
    <col min="12289" max="12289" width="2.75" style="185" customWidth="1"/>
    <col min="12290" max="12300" width="11.625" style="185" customWidth="1"/>
    <col min="12301" max="12544" width="10.375" style="185"/>
    <col min="12545" max="12545" width="2.75" style="185" customWidth="1"/>
    <col min="12546" max="12556" width="11.625" style="185" customWidth="1"/>
    <col min="12557" max="12800" width="10.375" style="185"/>
    <col min="12801" max="12801" width="2.75" style="185" customWidth="1"/>
    <col min="12802" max="12812" width="11.625" style="185" customWidth="1"/>
    <col min="12813" max="13056" width="10.375" style="185"/>
    <col min="13057" max="13057" width="2.75" style="185" customWidth="1"/>
    <col min="13058" max="13068" width="11.625" style="185" customWidth="1"/>
    <col min="13069" max="13312" width="10.375" style="185"/>
    <col min="13313" max="13313" width="2.75" style="185" customWidth="1"/>
    <col min="13314" max="13324" width="11.625" style="185" customWidth="1"/>
    <col min="13325" max="13568" width="10.375" style="185"/>
    <col min="13569" max="13569" width="2.75" style="185" customWidth="1"/>
    <col min="13570" max="13580" width="11.625" style="185" customWidth="1"/>
    <col min="13581" max="13824" width="10.375" style="185"/>
    <col min="13825" max="13825" width="2.75" style="185" customWidth="1"/>
    <col min="13826" max="13836" width="11.625" style="185" customWidth="1"/>
    <col min="13837" max="14080" width="10.375" style="185"/>
    <col min="14081" max="14081" width="2.75" style="185" customWidth="1"/>
    <col min="14082" max="14092" width="11.625" style="185" customWidth="1"/>
    <col min="14093" max="14336" width="10.375" style="185"/>
    <col min="14337" max="14337" width="2.75" style="185" customWidth="1"/>
    <col min="14338" max="14348" width="11.625" style="185" customWidth="1"/>
    <col min="14349" max="14592" width="10.375" style="185"/>
    <col min="14593" max="14593" width="2.75" style="185" customWidth="1"/>
    <col min="14594" max="14604" width="11.625" style="185" customWidth="1"/>
    <col min="14605" max="14848" width="10.375" style="185"/>
    <col min="14849" max="14849" width="2.75" style="185" customWidth="1"/>
    <col min="14850" max="14860" width="11.625" style="185" customWidth="1"/>
    <col min="14861" max="15104" width="10.375" style="185"/>
    <col min="15105" max="15105" width="2.75" style="185" customWidth="1"/>
    <col min="15106" max="15116" width="11.625" style="185" customWidth="1"/>
    <col min="15117" max="15360" width="10.375" style="185"/>
    <col min="15361" max="15361" width="2.75" style="185" customWidth="1"/>
    <col min="15362" max="15372" width="11.625" style="185" customWidth="1"/>
    <col min="15373" max="15616" width="10.375" style="185"/>
    <col min="15617" max="15617" width="2.75" style="185" customWidth="1"/>
    <col min="15618" max="15628" width="11.625" style="185" customWidth="1"/>
    <col min="15629" max="15872" width="10.375" style="185"/>
    <col min="15873" max="15873" width="2.75" style="185" customWidth="1"/>
    <col min="15874" max="15884" width="11.625" style="185" customWidth="1"/>
    <col min="15885" max="16128" width="10.375" style="185"/>
    <col min="16129" max="16129" width="2.75" style="185" customWidth="1"/>
    <col min="16130" max="16140" width="11.625" style="185" customWidth="1"/>
    <col min="16141" max="16384" width="10.375" style="185"/>
  </cols>
  <sheetData>
    <row r="1" spans="1:8" ht="19.5" customHeight="1">
      <c r="A1" s="600" t="s">
        <v>521</v>
      </c>
      <c r="B1" s="600"/>
      <c r="C1" s="184"/>
      <c r="D1" s="184"/>
      <c r="E1" s="184"/>
    </row>
    <row r="2" spans="1:8" ht="19.5" customHeight="1" thickBot="1">
      <c r="A2" s="600"/>
      <c r="B2" s="600"/>
      <c r="H2" s="439" t="s">
        <v>522</v>
      </c>
    </row>
    <row r="3" spans="1:8" s="100" customFormat="1" ht="22.5" customHeight="1">
      <c r="A3" s="419"/>
      <c r="B3" s="601" t="s">
        <v>523</v>
      </c>
      <c r="C3" s="1071" t="s">
        <v>524</v>
      </c>
      <c r="D3" s="1072"/>
      <c r="E3" s="1071">
        <v>26</v>
      </c>
      <c r="F3" s="1072"/>
      <c r="G3" s="1071">
        <v>27</v>
      </c>
      <c r="H3" s="1072"/>
    </row>
    <row r="4" spans="1:8" s="100" customFormat="1" ht="22.5" customHeight="1">
      <c r="A4" s="249" t="s">
        <v>525</v>
      </c>
      <c r="B4" s="250"/>
      <c r="C4" s="602" t="s">
        <v>526</v>
      </c>
      <c r="D4" s="603" t="s">
        <v>527</v>
      </c>
      <c r="E4" s="602" t="s">
        <v>526</v>
      </c>
      <c r="F4" s="603" t="s">
        <v>527</v>
      </c>
      <c r="G4" s="602" t="s">
        <v>526</v>
      </c>
      <c r="H4" s="603" t="s">
        <v>527</v>
      </c>
    </row>
    <row r="5" spans="1:8" s="100" customFormat="1" ht="22.5" customHeight="1">
      <c r="A5" s="1073" t="s">
        <v>528</v>
      </c>
      <c r="B5" s="604" t="s">
        <v>529</v>
      </c>
      <c r="C5" s="605">
        <v>88</v>
      </c>
      <c r="D5" s="605">
        <v>27949</v>
      </c>
      <c r="E5" s="605">
        <v>67</v>
      </c>
      <c r="F5" s="606">
        <v>27280</v>
      </c>
      <c r="G5" s="605">
        <v>73</v>
      </c>
      <c r="H5" s="606">
        <v>31769</v>
      </c>
    </row>
    <row r="6" spans="1:8" s="100" customFormat="1" ht="22.5" customHeight="1">
      <c r="A6" s="1073"/>
      <c r="B6" s="607" t="s">
        <v>530</v>
      </c>
      <c r="C6" s="608">
        <v>97</v>
      </c>
      <c r="D6" s="608">
        <v>3720</v>
      </c>
      <c r="E6" s="608">
        <v>98</v>
      </c>
      <c r="F6" s="608">
        <v>5280</v>
      </c>
      <c r="G6" s="608">
        <v>92</v>
      </c>
      <c r="H6" s="608">
        <v>4184</v>
      </c>
    </row>
    <row r="7" spans="1:8" s="100" customFormat="1" ht="22.5" customHeight="1">
      <c r="A7" s="1073"/>
      <c r="B7" s="609" t="s">
        <v>325</v>
      </c>
      <c r="C7" s="610">
        <f>SUM(C5:C6)</f>
        <v>185</v>
      </c>
      <c r="D7" s="610">
        <f>SUM(D5:D6)</f>
        <v>31669</v>
      </c>
      <c r="E7" s="611">
        <v>165</v>
      </c>
      <c r="F7" s="611">
        <v>32560</v>
      </c>
      <c r="G7" s="611">
        <v>165</v>
      </c>
      <c r="H7" s="611">
        <v>35953</v>
      </c>
    </row>
    <row r="8" spans="1:8" s="100" customFormat="1" ht="21.75" customHeight="1">
      <c r="A8" s="1073" t="s">
        <v>531</v>
      </c>
      <c r="B8" s="604" t="s">
        <v>529</v>
      </c>
      <c r="C8" s="605">
        <v>59</v>
      </c>
      <c r="D8" s="605">
        <v>8623</v>
      </c>
      <c r="E8" s="606">
        <v>80</v>
      </c>
      <c r="F8" s="606">
        <v>11567</v>
      </c>
      <c r="G8" s="606">
        <v>100</v>
      </c>
      <c r="H8" s="606">
        <v>13222</v>
      </c>
    </row>
    <row r="9" spans="1:8" s="100" customFormat="1" ht="21.75" customHeight="1">
      <c r="A9" s="1073"/>
      <c r="B9" s="607" t="s">
        <v>530</v>
      </c>
      <c r="C9" s="608">
        <v>491</v>
      </c>
      <c r="D9" s="608">
        <v>11464</v>
      </c>
      <c r="E9" s="608">
        <v>383</v>
      </c>
      <c r="F9" s="608">
        <v>9267</v>
      </c>
      <c r="G9" s="608">
        <v>381</v>
      </c>
      <c r="H9" s="608">
        <v>8641</v>
      </c>
    </row>
    <row r="10" spans="1:8" s="100" customFormat="1" ht="21.75" customHeight="1">
      <c r="A10" s="1073"/>
      <c r="B10" s="609" t="s">
        <v>325</v>
      </c>
      <c r="C10" s="610">
        <f>SUM(C8:C9)</f>
        <v>550</v>
      </c>
      <c r="D10" s="610">
        <f>SUM(D8:D9)</f>
        <v>20087</v>
      </c>
      <c r="E10" s="611">
        <v>463</v>
      </c>
      <c r="F10" s="611">
        <v>20834</v>
      </c>
      <c r="G10" s="611">
        <v>481</v>
      </c>
      <c r="H10" s="611">
        <v>21863</v>
      </c>
    </row>
    <row r="11" spans="1:8" s="100" customFormat="1" ht="21.75" customHeight="1">
      <c r="A11" s="1074" t="s">
        <v>532</v>
      </c>
      <c r="B11" s="1075"/>
      <c r="C11" s="605">
        <v>432</v>
      </c>
      <c r="D11" s="605">
        <v>9829</v>
      </c>
      <c r="E11" s="606">
        <v>504</v>
      </c>
      <c r="F11" s="606">
        <v>12088</v>
      </c>
      <c r="G11" s="606">
        <v>609</v>
      </c>
      <c r="H11" s="606">
        <v>11193</v>
      </c>
    </row>
    <row r="12" spans="1:8" s="100" customFormat="1" ht="21.75" customHeight="1">
      <c r="A12" s="730" t="s">
        <v>533</v>
      </c>
      <c r="B12" s="1070"/>
      <c r="C12" s="606">
        <v>188</v>
      </c>
      <c r="D12" s="606">
        <v>1642</v>
      </c>
      <c r="E12" s="606">
        <v>234</v>
      </c>
      <c r="F12" s="606">
        <v>2535</v>
      </c>
      <c r="G12" s="606">
        <v>203</v>
      </c>
      <c r="H12" s="606">
        <v>1745</v>
      </c>
    </row>
    <row r="13" spans="1:8" s="100" customFormat="1" ht="21.75" customHeight="1">
      <c r="A13" s="730" t="s">
        <v>534</v>
      </c>
      <c r="B13" s="1070"/>
      <c r="C13" s="606">
        <v>231</v>
      </c>
      <c r="D13" s="606">
        <v>2838</v>
      </c>
      <c r="E13" s="606">
        <v>256</v>
      </c>
      <c r="F13" s="606">
        <v>2997</v>
      </c>
      <c r="G13" s="606">
        <v>258</v>
      </c>
      <c r="H13" s="606">
        <v>2960</v>
      </c>
    </row>
    <row r="14" spans="1:8" s="100" customFormat="1" ht="21.75" customHeight="1">
      <c r="A14" s="730" t="s">
        <v>535</v>
      </c>
      <c r="B14" s="1070"/>
      <c r="C14" s="606">
        <v>165</v>
      </c>
      <c r="D14" s="606">
        <v>3147</v>
      </c>
      <c r="E14" s="606">
        <v>358</v>
      </c>
      <c r="F14" s="606">
        <v>2882</v>
      </c>
      <c r="G14" s="606">
        <v>206</v>
      </c>
      <c r="H14" s="606">
        <v>3534</v>
      </c>
    </row>
    <row r="15" spans="1:8" s="100" customFormat="1" ht="21.75" customHeight="1">
      <c r="A15" s="730" t="s">
        <v>536</v>
      </c>
      <c r="B15" s="1070"/>
      <c r="C15" s="606">
        <v>355</v>
      </c>
      <c r="D15" s="606">
        <v>2929</v>
      </c>
      <c r="E15" s="606">
        <v>476</v>
      </c>
      <c r="F15" s="606">
        <v>4566</v>
      </c>
      <c r="G15" s="606">
        <v>460</v>
      </c>
      <c r="H15" s="606">
        <v>4824</v>
      </c>
    </row>
    <row r="16" spans="1:8" s="100" customFormat="1" ht="21.75" customHeight="1">
      <c r="A16" s="730" t="s">
        <v>537</v>
      </c>
      <c r="B16" s="1070"/>
      <c r="C16" s="606">
        <v>48</v>
      </c>
      <c r="D16" s="606">
        <v>552</v>
      </c>
      <c r="E16" s="606">
        <v>55</v>
      </c>
      <c r="F16" s="606">
        <v>309</v>
      </c>
      <c r="G16" s="606">
        <v>55</v>
      </c>
      <c r="H16" s="606">
        <v>518</v>
      </c>
    </row>
    <row r="17" spans="1:8" s="100" customFormat="1" ht="21.75" customHeight="1">
      <c r="A17" s="730" t="s">
        <v>538</v>
      </c>
      <c r="B17" s="1070"/>
      <c r="C17" s="606">
        <v>93</v>
      </c>
      <c r="D17" s="606">
        <v>21941</v>
      </c>
      <c r="E17" s="606">
        <v>109</v>
      </c>
      <c r="F17" s="606">
        <v>9101</v>
      </c>
      <c r="G17" s="606">
        <v>94</v>
      </c>
      <c r="H17" s="606">
        <v>5000</v>
      </c>
    </row>
    <row r="18" spans="1:8" s="100" customFormat="1" ht="21.75" customHeight="1" thickBot="1">
      <c r="A18" s="1064" t="s">
        <v>539</v>
      </c>
      <c r="B18" s="1065"/>
      <c r="C18" s="612">
        <v>5</v>
      </c>
      <c r="D18" s="612">
        <v>3440</v>
      </c>
      <c r="E18" s="612">
        <v>0</v>
      </c>
      <c r="F18" s="612">
        <v>0</v>
      </c>
      <c r="G18" s="612">
        <v>3</v>
      </c>
      <c r="H18" s="612">
        <v>627</v>
      </c>
    </row>
    <row r="19" spans="1:8" s="100" customFormat="1" ht="21.75" customHeight="1" thickTop="1" thickBot="1">
      <c r="A19" s="907" t="s">
        <v>325</v>
      </c>
      <c r="B19" s="1066"/>
      <c r="C19" s="613">
        <v>2313</v>
      </c>
      <c r="D19" s="613">
        <v>73736</v>
      </c>
      <c r="E19" s="613">
        <v>2620</v>
      </c>
      <c r="F19" s="613">
        <v>87872</v>
      </c>
      <c r="G19" s="613">
        <v>2534</v>
      </c>
      <c r="H19" s="613">
        <v>88217</v>
      </c>
    </row>
    <row r="20" spans="1:8" s="100" customFormat="1" ht="13.5" customHeight="1">
      <c r="A20" s="384" t="s">
        <v>540</v>
      </c>
      <c r="B20" s="128"/>
    </row>
    <row r="21" spans="1:8" s="100" customFormat="1" ht="18" customHeight="1"/>
    <row r="22" spans="1:8" s="100" customFormat="1" ht="18" customHeight="1">
      <c r="A22" s="99" t="s">
        <v>541</v>
      </c>
      <c r="F22" s="99" t="s">
        <v>542</v>
      </c>
    </row>
    <row r="23" spans="1:8" s="100" customFormat="1" ht="18" customHeight="1" thickBot="1">
      <c r="A23" s="399"/>
      <c r="B23" s="614"/>
      <c r="C23" s="615"/>
      <c r="D23" s="615" t="s">
        <v>522</v>
      </c>
      <c r="F23" s="399"/>
      <c r="G23" s="399"/>
      <c r="H23" s="615" t="s">
        <v>522</v>
      </c>
    </row>
    <row r="24" spans="1:8" s="100" customFormat="1" ht="18" customHeight="1">
      <c r="A24" s="249"/>
      <c r="B24" s="923" t="s">
        <v>543</v>
      </c>
      <c r="C24" s="1061" t="s">
        <v>544</v>
      </c>
      <c r="D24" s="1063" t="s">
        <v>545</v>
      </c>
      <c r="F24" s="923" t="s">
        <v>543</v>
      </c>
      <c r="G24" s="1061" t="s">
        <v>544</v>
      </c>
      <c r="H24" s="1063" t="s">
        <v>545</v>
      </c>
    </row>
    <row r="25" spans="1:8" s="100" customFormat="1" ht="18" customHeight="1">
      <c r="B25" s="1067"/>
      <c r="C25" s="1068"/>
      <c r="D25" s="1069"/>
      <c r="F25" s="1067"/>
      <c r="G25" s="1062"/>
      <c r="H25" s="924"/>
    </row>
    <row r="26" spans="1:8" s="100" customFormat="1" ht="21" customHeight="1">
      <c r="B26" s="616" t="s">
        <v>546</v>
      </c>
      <c r="C26" s="617">
        <v>865</v>
      </c>
      <c r="D26" s="489">
        <v>16037</v>
      </c>
      <c r="E26" s="128"/>
      <c r="F26" s="616" t="s">
        <v>546</v>
      </c>
      <c r="G26" s="617">
        <v>996</v>
      </c>
      <c r="H26" s="489">
        <v>45373</v>
      </c>
    </row>
    <row r="27" spans="1:8" s="100" customFormat="1" ht="21" customHeight="1">
      <c r="B27" s="616">
        <v>24</v>
      </c>
      <c r="C27" s="617">
        <v>778</v>
      </c>
      <c r="D27" s="489">
        <v>15539</v>
      </c>
      <c r="F27" s="616">
        <v>24</v>
      </c>
      <c r="G27" s="617">
        <v>1076</v>
      </c>
      <c r="H27" s="489">
        <v>47579</v>
      </c>
    </row>
    <row r="28" spans="1:8" s="128" customFormat="1" ht="21" customHeight="1">
      <c r="B28" s="616">
        <v>25</v>
      </c>
      <c r="C28" s="617">
        <v>809</v>
      </c>
      <c r="D28" s="489">
        <v>15988</v>
      </c>
      <c r="F28" s="616">
        <v>25</v>
      </c>
      <c r="G28" s="617">
        <v>1055</v>
      </c>
      <c r="H28" s="489">
        <v>50803</v>
      </c>
    </row>
    <row r="29" spans="1:8" s="128" customFormat="1" ht="21" customHeight="1">
      <c r="B29" s="616">
        <v>26</v>
      </c>
      <c r="C29" s="617">
        <v>805</v>
      </c>
      <c r="D29" s="489">
        <v>16120</v>
      </c>
      <c r="F29" s="616">
        <v>26</v>
      </c>
      <c r="G29" s="618">
        <v>850</v>
      </c>
      <c r="H29" s="619">
        <v>46256</v>
      </c>
    </row>
    <row r="30" spans="1:8" s="128" customFormat="1" ht="21" customHeight="1">
      <c r="B30" s="620">
        <v>27</v>
      </c>
      <c r="C30" s="617">
        <v>806</v>
      </c>
      <c r="D30" s="621">
        <v>16290</v>
      </c>
      <c r="F30" s="620">
        <v>27</v>
      </c>
      <c r="G30" s="618">
        <v>963</v>
      </c>
      <c r="H30" s="622">
        <v>56829</v>
      </c>
    </row>
    <row r="31" spans="1:8" s="100" customFormat="1" ht="18" customHeight="1">
      <c r="A31" s="393"/>
      <c r="B31" s="623" t="s">
        <v>547</v>
      </c>
      <c r="C31" s="624">
        <v>52</v>
      </c>
      <c r="D31" s="625">
        <v>1235</v>
      </c>
      <c r="F31" s="623" t="s">
        <v>547</v>
      </c>
      <c r="G31" s="626">
        <v>37</v>
      </c>
      <c r="H31" s="627">
        <v>2440</v>
      </c>
    </row>
    <row r="32" spans="1:8" s="100" customFormat="1" ht="18" customHeight="1">
      <c r="A32" s="393"/>
      <c r="B32" s="616" t="s">
        <v>548</v>
      </c>
      <c r="C32" s="617">
        <v>53</v>
      </c>
      <c r="D32" s="489">
        <v>1269</v>
      </c>
      <c r="F32" s="616" t="s">
        <v>549</v>
      </c>
      <c r="G32" s="618">
        <v>68</v>
      </c>
      <c r="H32" s="619">
        <v>1373</v>
      </c>
    </row>
    <row r="33" spans="1:10" s="100" customFormat="1" ht="18" customHeight="1">
      <c r="A33" s="393"/>
      <c r="B33" s="616" t="s">
        <v>550</v>
      </c>
      <c r="C33" s="617">
        <v>66</v>
      </c>
      <c r="D33" s="489">
        <v>1089</v>
      </c>
      <c r="F33" s="616" t="s">
        <v>551</v>
      </c>
      <c r="G33" s="618">
        <v>73</v>
      </c>
      <c r="H33" s="619">
        <v>2963</v>
      </c>
    </row>
    <row r="34" spans="1:10" s="100" customFormat="1" ht="18" customHeight="1">
      <c r="A34" s="393"/>
      <c r="B34" s="616" t="s">
        <v>552</v>
      </c>
      <c r="C34" s="617">
        <v>117</v>
      </c>
      <c r="D34" s="489">
        <v>2631</v>
      </c>
      <c r="F34" s="616" t="s">
        <v>553</v>
      </c>
      <c r="G34" s="618">
        <v>111</v>
      </c>
      <c r="H34" s="619">
        <v>5299</v>
      </c>
    </row>
    <row r="35" spans="1:10" s="100" customFormat="1" ht="18" customHeight="1">
      <c r="A35" s="393"/>
      <c r="B35" s="616" t="s">
        <v>554</v>
      </c>
      <c r="C35" s="617">
        <v>69</v>
      </c>
      <c r="D35" s="489">
        <v>1581</v>
      </c>
      <c r="F35" s="616" t="s">
        <v>555</v>
      </c>
      <c r="G35" s="618">
        <v>64</v>
      </c>
      <c r="H35" s="619">
        <v>2149</v>
      </c>
    </row>
    <row r="36" spans="1:10" s="100" customFormat="1" ht="18" customHeight="1">
      <c r="A36" s="393"/>
      <c r="B36" s="616" t="s">
        <v>556</v>
      </c>
      <c r="C36" s="617">
        <v>69</v>
      </c>
      <c r="D36" s="489">
        <v>1231</v>
      </c>
      <c r="F36" s="616" t="s">
        <v>557</v>
      </c>
      <c r="G36" s="618">
        <v>89</v>
      </c>
      <c r="H36" s="619">
        <v>3844</v>
      </c>
    </row>
    <row r="37" spans="1:10" s="100" customFormat="1" ht="18" customHeight="1">
      <c r="A37" s="393"/>
      <c r="B37" s="616" t="s">
        <v>558</v>
      </c>
      <c r="C37" s="617">
        <v>61</v>
      </c>
      <c r="D37" s="489">
        <v>1195</v>
      </c>
      <c r="F37" s="616" t="s">
        <v>558</v>
      </c>
      <c r="G37" s="618">
        <v>95</v>
      </c>
      <c r="H37" s="619">
        <v>6020</v>
      </c>
    </row>
    <row r="38" spans="1:10" s="100" customFormat="1" ht="18" customHeight="1">
      <c r="A38" s="393"/>
      <c r="B38" s="616" t="s">
        <v>559</v>
      </c>
      <c r="C38" s="617">
        <v>66</v>
      </c>
      <c r="D38" s="489">
        <v>1180</v>
      </c>
      <c r="F38" s="616" t="s">
        <v>559</v>
      </c>
      <c r="G38" s="618">
        <v>111</v>
      </c>
      <c r="H38" s="619">
        <v>13438</v>
      </c>
    </row>
    <row r="39" spans="1:10" s="100" customFormat="1" ht="18" customHeight="1">
      <c r="A39" s="393"/>
      <c r="B39" s="616" t="s">
        <v>560</v>
      </c>
      <c r="C39" s="617">
        <v>54</v>
      </c>
      <c r="D39" s="489">
        <v>895</v>
      </c>
      <c r="F39" s="616" t="s">
        <v>560</v>
      </c>
      <c r="G39" s="618">
        <v>120</v>
      </c>
      <c r="H39" s="619">
        <v>9155</v>
      </c>
    </row>
    <row r="40" spans="1:10" s="100" customFormat="1" ht="18" customHeight="1">
      <c r="A40" s="393"/>
      <c r="B40" s="616" t="s">
        <v>561</v>
      </c>
      <c r="C40" s="617">
        <v>80</v>
      </c>
      <c r="D40" s="489">
        <v>1943</v>
      </c>
      <c r="F40" s="616" t="s">
        <v>561</v>
      </c>
      <c r="G40" s="617">
        <v>68</v>
      </c>
      <c r="H40" s="489">
        <v>3674</v>
      </c>
    </row>
    <row r="41" spans="1:10" s="100" customFormat="1" ht="18" customHeight="1">
      <c r="A41" s="393"/>
      <c r="B41" s="616" t="s">
        <v>562</v>
      </c>
      <c r="C41" s="617">
        <v>59</v>
      </c>
      <c r="D41" s="489">
        <v>1058</v>
      </c>
      <c r="F41" s="616" t="s">
        <v>563</v>
      </c>
      <c r="G41" s="617">
        <v>67</v>
      </c>
      <c r="H41" s="489">
        <v>4270</v>
      </c>
    </row>
    <row r="42" spans="1:10" s="100" customFormat="1" ht="18" customHeight="1" thickBot="1">
      <c r="A42" s="393"/>
      <c r="B42" s="628" t="s">
        <v>564</v>
      </c>
      <c r="C42" s="629">
        <v>60</v>
      </c>
      <c r="D42" s="501">
        <v>983</v>
      </c>
      <c r="F42" s="628" t="s">
        <v>565</v>
      </c>
      <c r="G42" s="629">
        <v>60</v>
      </c>
      <c r="H42" s="501">
        <v>2204</v>
      </c>
    </row>
    <row r="43" spans="1:10" s="100" customFormat="1" ht="18" customHeight="1">
      <c r="B43" s="384" t="s">
        <v>566</v>
      </c>
      <c r="C43" s="415"/>
      <c r="D43" s="630"/>
      <c r="F43" s="129" t="s">
        <v>566</v>
      </c>
      <c r="G43" s="630"/>
      <c r="H43" s="630"/>
    </row>
    <row r="44" spans="1:10" s="100" customFormat="1" ht="18" customHeight="1">
      <c r="C44" s="415"/>
      <c r="D44" s="415"/>
      <c r="G44" s="415"/>
      <c r="H44" s="415"/>
      <c r="I44" s="415"/>
      <c r="J44" s="415"/>
    </row>
  </sheetData>
  <mergeCells count="20">
    <mergeCell ref="A17:B17"/>
    <mergeCell ref="C3:D3"/>
    <mergeCell ref="E3:F3"/>
    <mergeCell ref="G3:H3"/>
    <mergeCell ref="A5:A7"/>
    <mergeCell ref="A8:A10"/>
    <mergeCell ref="A11:B11"/>
    <mergeCell ref="A12:B12"/>
    <mergeCell ref="A13:B13"/>
    <mergeCell ref="A14:B14"/>
    <mergeCell ref="A15:B15"/>
    <mergeCell ref="A16:B16"/>
    <mergeCell ref="G24:G25"/>
    <mergeCell ref="H24:H25"/>
    <mergeCell ref="A18:B18"/>
    <mergeCell ref="A19:B19"/>
    <mergeCell ref="B24:B25"/>
    <mergeCell ref="C24:C25"/>
    <mergeCell ref="D24:D25"/>
    <mergeCell ref="F24:F25"/>
  </mergeCells>
  <phoneticPr fontId="3"/>
  <printOptions gridLinesSet="0"/>
  <pageMargins left="0.78740157480314965" right="0.78740157480314965" top="0.78740157480314965" bottom="0.78740157480314965" header="0" footer="0"/>
  <pageSetup paperSize="9" scale="93" firstPageNumber="183" pageOrder="overThenDown"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view="pageBreakPreview" zoomScaleNormal="100" zoomScaleSheetLayoutView="100" workbookViewId="0">
      <selection activeCell="N13" sqref="N13"/>
    </sheetView>
  </sheetViews>
  <sheetFormatPr defaultColWidth="10.375" defaultRowHeight="15.2" customHeight="1"/>
  <cols>
    <col min="1" max="1" width="0.375" style="189" customWidth="1"/>
    <col min="2" max="2" width="7.375" style="189" customWidth="1"/>
    <col min="3" max="3" width="6.25" style="189" customWidth="1"/>
    <col min="4" max="15" width="5" style="189" customWidth="1"/>
    <col min="16" max="17" width="5" style="185" customWidth="1"/>
    <col min="18" max="18" width="6.875" style="189" customWidth="1"/>
    <col min="19" max="256" width="10.375" style="189"/>
    <col min="257" max="257" width="0.375" style="189" customWidth="1"/>
    <col min="258" max="258" width="7.375" style="189" customWidth="1"/>
    <col min="259" max="259" width="6.25" style="189" customWidth="1"/>
    <col min="260" max="273" width="5" style="189" customWidth="1"/>
    <col min="274" max="274" width="6.875" style="189" customWidth="1"/>
    <col min="275" max="512" width="10.375" style="189"/>
    <col min="513" max="513" width="0.375" style="189" customWidth="1"/>
    <col min="514" max="514" width="7.375" style="189" customWidth="1"/>
    <col min="515" max="515" width="6.25" style="189" customWidth="1"/>
    <col min="516" max="529" width="5" style="189" customWidth="1"/>
    <col min="530" max="530" width="6.875" style="189" customWidth="1"/>
    <col min="531" max="768" width="10.375" style="189"/>
    <col min="769" max="769" width="0.375" style="189" customWidth="1"/>
    <col min="770" max="770" width="7.375" style="189" customWidth="1"/>
    <col min="771" max="771" width="6.25" style="189" customWidth="1"/>
    <col min="772" max="785" width="5" style="189" customWidth="1"/>
    <col min="786" max="786" width="6.875" style="189" customWidth="1"/>
    <col min="787" max="1024" width="10.375" style="189"/>
    <col min="1025" max="1025" width="0.375" style="189" customWidth="1"/>
    <col min="1026" max="1026" width="7.375" style="189" customWidth="1"/>
    <col min="1027" max="1027" width="6.25" style="189" customWidth="1"/>
    <col min="1028" max="1041" width="5" style="189" customWidth="1"/>
    <col min="1042" max="1042" width="6.875" style="189" customWidth="1"/>
    <col min="1043" max="1280" width="10.375" style="189"/>
    <col min="1281" max="1281" width="0.375" style="189" customWidth="1"/>
    <col min="1282" max="1282" width="7.375" style="189" customWidth="1"/>
    <col min="1283" max="1283" width="6.25" style="189" customWidth="1"/>
    <col min="1284" max="1297" width="5" style="189" customWidth="1"/>
    <col min="1298" max="1298" width="6.875" style="189" customWidth="1"/>
    <col min="1299" max="1536" width="10.375" style="189"/>
    <col min="1537" max="1537" width="0.375" style="189" customWidth="1"/>
    <col min="1538" max="1538" width="7.375" style="189" customWidth="1"/>
    <col min="1539" max="1539" width="6.25" style="189" customWidth="1"/>
    <col min="1540" max="1553" width="5" style="189" customWidth="1"/>
    <col min="1554" max="1554" width="6.875" style="189" customWidth="1"/>
    <col min="1555" max="1792" width="10.375" style="189"/>
    <col min="1793" max="1793" width="0.375" style="189" customWidth="1"/>
    <col min="1794" max="1794" width="7.375" style="189" customWidth="1"/>
    <col min="1795" max="1795" width="6.25" style="189" customWidth="1"/>
    <col min="1796" max="1809" width="5" style="189" customWidth="1"/>
    <col min="1810" max="1810" width="6.875" style="189" customWidth="1"/>
    <col min="1811" max="2048" width="10.375" style="189"/>
    <col min="2049" max="2049" width="0.375" style="189" customWidth="1"/>
    <col min="2050" max="2050" width="7.375" style="189" customWidth="1"/>
    <col min="2051" max="2051" width="6.25" style="189" customWidth="1"/>
    <col min="2052" max="2065" width="5" style="189" customWidth="1"/>
    <col min="2066" max="2066" width="6.875" style="189" customWidth="1"/>
    <col min="2067" max="2304" width="10.375" style="189"/>
    <col min="2305" max="2305" width="0.375" style="189" customWidth="1"/>
    <col min="2306" max="2306" width="7.375" style="189" customWidth="1"/>
    <col min="2307" max="2307" width="6.25" style="189" customWidth="1"/>
    <col min="2308" max="2321" width="5" style="189" customWidth="1"/>
    <col min="2322" max="2322" width="6.875" style="189" customWidth="1"/>
    <col min="2323" max="2560" width="10.375" style="189"/>
    <col min="2561" max="2561" width="0.375" style="189" customWidth="1"/>
    <col min="2562" max="2562" width="7.375" style="189" customWidth="1"/>
    <col min="2563" max="2563" width="6.25" style="189" customWidth="1"/>
    <col min="2564" max="2577" width="5" style="189" customWidth="1"/>
    <col min="2578" max="2578" width="6.875" style="189" customWidth="1"/>
    <col min="2579" max="2816" width="10.375" style="189"/>
    <col min="2817" max="2817" width="0.375" style="189" customWidth="1"/>
    <col min="2818" max="2818" width="7.375" style="189" customWidth="1"/>
    <col min="2819" max="2819" width="6.25" style="189" customWidth="1"/>
    <col min="2820" max="2833" width="5" style="189" customWidth="1"/>
    <col min="2834" max="2834" width="6.875" style="189" customWidth="1"/>
    <col min="2835" max="3072" width="10.375" style="189"/>
    <col min="3073" max="3073" width="0.375" style="189" customWidth="1"/>
    <col min="3074" max="3074" width="7.375" style="189" customWidth="1"/>
    <col min="3075" max="3075" width="6.25" style="189" customWidth="1"/>
    <col min="3076" max="3089" width="5" style="189" customWidth="1"/>
    <col min="3090" max="3090" width="6.875" style="189" customWidth="1"/>
    <col min="3091" max="3328" width="10.375" style="189"/>
    <col min="3329" max="3329" width="0.375" style="189" customWidth="1"/>
    <col min="3330" max="3330" width="7.375" style="189" customWidth="1"/>
    <col min="3331" max="3331" width="6.25" style="189" customWidth="1"/>
    <col min="3332" max="3345" width="5" style="189" customWidth="1"/>
    <col min="3346" max="3346" width="6.875" style="189" customWidth="1"/>
    <col min="3347" max="3584" width="10.375" style="189"/>
    <col min="3585" max="3585" width="0.375" style="189" customWidth="1"/>
    <col min="3586" max="3586" width="7.375" style="189" customWidth="1"/>
    <col min="3587" max="3587" width="6.25" style="189" customWidth="1"/>
    <col min="3588" max="3601" width="5" style="189" customWidth="1"/>
    <col min="3602" max="3602" width="6.875" style="189" customWidth="1"/>
    <col min="3603" max="3840" width="10.375" style="189"/>
    <col min="3841" max="3841" width="0.375" style="189" customWidth="1"/>
    <col min="3842" max="3842" width="7.375" style="189" customWidth="1"/>
    <col min="3843" max="3843" width="6.25" style="189" customWidth="1"/>
    <col min="3844" max="3857" width="5" style="189" customWidth="1"/>
    <col min="3858" max="3858" width="6.875" style="189" customWidth="1"/>
    <col min="3859" max="4096" width="10.375" style="189"/>
    <col min="4097" max="4097" width="0.375" style="189" customWidth="1"/>
    <col min="4098" max="4098" width="7.375" style="189" customWidth="1"/>
    <col min="4099" max="4099" width="6.25" style="189" customWidth="1"/>
    <col min="4100" max="4113" width="5" style="189" customWidth="1"/>
    <col min="4114" max="4114" width="6.875" style="189" customWidth="1"/>
    <col min="4115" max="4352" width="10.375" style="189"/>
    <col min="4353" max="4353" width="0.375" style="189" customWidth="1"/>
    <col min="4354" max="4354" width="7.375" style="189" customWidth="1"/>
    <col min="4355" max="4355" width="6.25" style="189" customWidth="1"/>
    <col min="4356" max="4369" width="5" style="189" customWidth="1"/>
    <col min="4370" max="4370" width="6.875" style="189" customWidth="1"/>
    <col min="4371" max="4608" width="10.375" style="189"/>
    <col min="4609" max="4609" width="0.375" style="189" customWidth="1"/>
    <col min="4610" max="4610" width="7.375" style="189" customWidth="1"/>
    <col min="4611" max="4611" width="6.25" style="189" customWidth="1"/>
    <col min="4612" max="4625" width="5" style="189" customWidth="1"/>
    <col min="4626" max="4626" width="6.875" style="189" customWidth="1"/>
    <col min="4627" max="4864" width="10.375" style="189"/>
    <col min="4865" max="4865" width="0.375" style="189" customWidth="1"/>
    <col min="4866" max="4866" width="7.375" style="189" customWidth="1"/>
    <col min="4867" max="4867" width="6.25" style="189" customWidth="1"/>
    <col min="4868" max="4881" width="5" style="189" customWidth="1"/>
    <col min="4882" max="4882" width="6.875" style="189" customWidth="1"/>
    <col min="4883" max="5120" width="10.375" style="189"/>
    <col min="5121" max="5121" width="0.375" style="189" customWidth="1"/>
    <col min="5122" max="5122" width="7.375" style="189" customWidth="1"/>
    <col min="5123" max="5123" width="6.25" style="189" customWidth="1"/>
    <col min="5124" max="5137" width="5" style="189" customWidth="1"/>
    <col min="5138" max="5138" width="6.875" style="189" customWidth="1"/>
    <col min="5139" max="5376" width="10.375" style="189"/>
    <col min="5377" max="5377" width="0.375" style="189" customWidth="1"/>
    <col min="5378" max="5378" width="7.375" style="189" customWidth="1"/>
    <col min="5379" max="5379" width="6.25" style="189" customWidth="1"/>
    <col min="5380" max="5393" width="5" style="189" customWidth="1"/>
    <col min="5394" max="5394" width="6.875" style="189" customWidth="1"/>
    <col min="5395" max="5632" width="10.375" style="189"/>
    <col min="5633" max="5633" width="0.375" style="189" customWidth="1"/>
    <col min="5634" max="5634" width="7.375" style="189" customWidth="1"/>
    <col min="5635" max="5635" width="6.25" style="189" customWidth="1"/>
    <col min="5636" max="5649" width="5" style="189" customWidth="1"/>
    <col min="5650" max="5650" width="6.875" style="189" customWidth="1"/>
    <col min="5651" max="5888" width="10.375" style="189"/>
    <col min="5889" max="5889" width="0.375" style="189" customWidth="1"/>
    <col min="5890" max="5890" width="7.375" style="189" customWidth="1"/>
    <col min="5891" max="5891" width="6.25" style="189" customWidth="1"/>
    <col min="5892" max="5905" width="5" style="189" customWidth="1"/>
    <col min="5906" max="5906" width="6.875" style="189" customWidth="1"/>
    <col min="5907" max="6144" width="10.375" style="189"/>
    <col min="6145" max="6145" width="0.375" style="189" customWidth="1"/>
    <col min="6146" max="6146" width="7.375" style="189" customWidth="1"/>
    <col min="6147" max="6147" width="6.25" style="189" customWidth="1"/>
    <col min="6148" max="6161" width="5" style="189" customWidth="1"/>
    <col min="6162" max="6162" width="6.875" style="189" customWidth="1"/>
    <col min="6163" max="6400" width="10.375" style="189"/>
    <col min="6401" max="6401" width="0.375" style="189" customWidth="1"/>
    <col min="6402" max="6402" width="7.375" style="189" customWidth="1"/>
    <col min="6403" max="6403" width="6.25" style="189" customWidth="1"/>
    <col min="6404" max="6417" width="5" style="189" customWidth="1"/>
    <col min="6418" max="6418" width="6.875" style="189" customWidth="1"/>
    <col min="6419" max="6656" width="10.375" style="189"/>
    <col min="6657" max="6657" width="0.375" style="189" customWidth="1"/>
    <col min="6658" max="6658" width="7.375" style="189" customWidth="1"/>
    <col min="6659" max="6659" width="6.25" style="189" customWidth="1"/>
    <col min="6660" max="6673" width="5" style="189" customWidth="1"/>
    <col min="6674" max="6674" width="6.875" style="189" customWidth="1"/>
    <col min="6675" max="6912" width="10.375" style="189"/>
    <col min="6913" max="6913" width="0.375" style="189" customWidth="1"/>
    <col min="6914" max="6914" width="7.375" style="189" customWidth="1"/>
    <col min="6915" max="6915" width="6.25" style="189" customWidth="1"/>
    <col min="6916" max="6929" width="5" style="189" customWidth="1"/>
    <col min="6930" max="6930" width="6.875" style="189" customWidth="1"/>
    <col min="6931" max="7168" width="10.375" style="189"/>
    <col min="7169" max="7169" width="0.375" style="189" customWidth="1"/>
    <col min="7170" max="7170" width="7.375" style="189" customWidth="1"/>
    <col min="7171" max="7171" width="6.25" style="189" customWidth="1"/>
    <col min="7172" max="7185" width="5" style="189" customWidth="1"/>
    <col min="7186" max="7186" width="6.875" style="189" customWidth="1"/>
    <col min="7187" max="7424" width="10.375" style="189"/>
    <col min="7425" max="7425" width="0.375" style="189" customWidth="1"/>
    <col min="7426" max="7426" width="7.375" style="189" customWidth="1"/>
    <col min="7427" max="7427" width="6.25" style="189" customWidth="1"/>
    <col min="7428" max="7441" width="5" style="189" customWidth="1"/>
    <col min="7442" max="7442" width="6.875" style="189" customWidth="1"/>
    <col min="7443" max="7680" width="10.375" style="189"/>
    <col min="7681" max="7681" width="0.375" style="189" customWidth="1"/>
    <col min="7682" max="7682" width="7.375" style="189" customWidth="1"/>
    <col min="7683" max="7683" width="6.25" style="189" customWidth="1"/>
    <col min="7684" max="7697" width="5" style="189" customWidth="1"/>
    <col min="7698" max="7698" width="6.875" style="189" customWidth="1"/>
    <col min="7699" max="7936" width="10.375" style="189"/>
    <col min="7937" max="7937" width="0.375" style="189" customWidth="1"/>
    <col min="7938" max="7938" width="7.375" style="189" customWidth="1"/>
    <col min="7939" max="7939" width="6.25" style="189" customWidth="1"/>
    <col min="7940" max="7953" width="5" style="189" customWidth="1"/>
    <col min="7954" max="7954" width="6.875" style="189" customWidth="1"/>
    <col min="7955" max="8192" width="10.375" style="189"/>
    <col min="8193" max="8193" width="0.375" style="189" customWidth="1"/>
    <col min="8194" max="8194" width="7.375" style="189" customWidth="1"/>
    <col min="8195" max="8195" width="6.25" style="189" customWidth="1"/>
    <col min="8196" max="8209" width="5" style="189" customWidth="1"/>
    <col min="8210" max="8210" width="6.875" style="189" customWidth="1"/>
    <col min="8211" max="8448" width="10.375" style="189"/>
    <col min="8449" max="8449" width="0.375" style="189" customWidth="1"/>
    <col min="8450" max="8450" width="7.375" style="189" customWidth="1"/>
    <col min="8451" max="8451" width="6.25" style="189" customWidth="1"/>
    <col min="8452" max="8465" width="5" style="189" customWidth="1"/>
    <col min="8466" max="8466" width="6.875" style="189" customWidth="1"/>
    <col min="8467" max="8704" width="10.375" style="189"/>
    <col min="8705" max="8705" width="0.375" style="189" customWidth="1"/>
    <col min="8706" max="8706" width="7.375" style="189" customWidth="1"/>
    <col min="8707" max="8707" width="6.25" style="189" customWidth="1"/>
    <col min="8708" max="8721" width="5" style="189" customWidth="1"/>
    <col min="8722" max="8722" width="6.875" style="189" customWidth="1"/>
    <col min="8723" max="8960" width="10.375" style="189"/>
    <col min="8961" max="8961" width="0.375" style="189" customWidth="1"/>
    <col min="8962" max="8962" width="7.375" style="189" customWidth="1"/>
    <col min="8963" max="8963" width="6.25" style="189" customWidth="1"/>
    <col min="8964" max="8977" width="5" style="189" customWidth="1"/>
    <col min="8978" max="8978" width="6.875" style="189" customWidth="1"/>
    <col min="8979" max="9216" width="10.375" style="189"/>
    <col min="9217" max="9217" width="0.375" style="189" customWidth="1"/>
    <col min="9218" max="9218" width="7.375" style="189" customWidth="1"/>
    <col min="9219" max="9219" width="6.25" style="189" customWidth="1"/>
    <col min="9220" max="9233" width="5" style="189" customWidth="1"/>
    <col min="9234" max="9234" width="6.875" style="189" customWidth="1"/>
    <col min="9235" max="9472" width="10.375" style="189"/>
    <col min="9473" max="9473" width="0.375" style="189" customWidth="1"/>
    <col min="9474" max="9474" width="7.375" style="189" customWidth="1"/>
    <col min="9475" max="9475" width="6.25" style="189" customWidth="1"/>
    <col min="9476" max="9489" width="5" style="189" customWidth="1"/>
    <col min="9490" max="9490" width="6.875" style="189" customWidth="1"/>
    <col min="9491" max="9728" width="10.375" style="189"/>
    <col min="9729" max="9729" width="0.375" style="189" customWidth="1"/>
    <col min="9730" max="9730" width="7.375" style="189" customWidth="1"/>
    <col min="9731" max="9731" width="6.25" style="189" customWidth="1"/>
    <col min="9732" max="9745" width="5" style="189" customWidth="1"/>
    <col min="9746" max="9746" width="6.875" style="189" customWidth="1"/>
    <col min="9747" max="9984" width="10.375" style="189"/>
    <col min="9985" max="9985" width="0.375" style="189" customWidth="1"/>
    <col min="9986" max="9986" width="7.375" style="189" customWidth="1"/>
    <col min="9987" max="9987" width="6.25" style="189" customWidth="1"/>
    <col min="9988" max="10001" width="5" style="189" customWidth="1"/>
    <col min="10002" max="10002" width="6.875" style="189" customWidth="1"/>
    <col min="10003" max="10240" width="10.375" style="189"/>
    <col min="10241" max="10241" width="0.375" style="189" customWidth="1"/>
    <col min="10242" max="10242" width="7.375" style="189" customWidth="1"/>
    <col min="10243" max="10243" width="6.25" style="189" customWidth="1"/>
    <col min="10244" max="10257" width="5" style="189" customWidth="1"/>
    <col min="10258" max="10258" width="6.875" style="189" customWidth="1"/>
    <col min="10259" max="10496" width="10.375" style="189"/>
    <col min="10497" max="10497" width="0.375" style="189" customWidth="1"/>
    <col min="10498" max="10498" width="7.375" style="189" customWidth="1"/>
    <col min="10499" max="10499" width="6.25" style="189" customWidth="1"/>
    <col min="10500" max="10513" width="5" style="189" customWidth="1"/>
    <col min="10514" max="10514" width="6.875" style="189" customWidth="1"/>
    <col min="10515" max="10752" width="10.375" style="189"/>
    <col min="10753" max="10753" width="0.375" style="189" customWidth="1"/>
    <col min="10754" max="10754" width="7.375" style="189" customWidth="1"/>
    <col min="10755" max="10755" width="6.25" style="189" customWidth="1"/>
    <col min="10756" max="10769" width="5" style="189" customWidth="1"/>
    <col min="10770" max="10770" width="6.875" style="189" customWidth="1"/>
    <col min="10771" max="11008" width="10.375" style="189"/>
    <col min="11009" max="11009" width="0.375" style="189" customWidth="1"/>
    <col min="11010" max="11010" width="7.375" style="189" customWidth="1"/>
    <col min="11011" max="11011" width="6.25" style="189" customWidth="1"/>
    <col min="11012" max="11025" width="5" style="189" customWidth="1"/>
    <col min="11026" max="11026" width="6.875" style="189" customWidth="1"/>
    <col min="11027" max="11264" width="10.375" style="189"/>
    <col min="11265" max="11265" width="0.375" style="189" customWidth="1"/>
    <col min="11266" max="11266" width="7.375" style="189" customWidth="1"/>
    <col min="11267" max="11267" width="6.25" style="189" customWidth="1"/>
    <col min="11268" max="11281" width="5" style="189" customWidth="1"/>
    <col min="11282" max="11282" width="6.875" style="189" customWidth="1"/>
    <col min="11283" max="11520" width="10.375" style="189"/>
    <col min="11521" max="11521" width="0.375" style="189" customWidth="1"/>
    <col min="11522" max="11522" width="7.375" style="189" customWidth="1"/>
    <col min="11523" max="11523" width="6.25" style="189" customWidth="1"/>
    <col min="11524" max="11537" width="5" style="189" customWidth="1"/>
    <col min="11538" max="11538" width="6.875" style="189" customWidth="1"/>
    <col min="11539" max="11776" width="10.375" style="189"/>
    <col min="11777" max="11777" width="0.375" style="189" customWidth="1"/>
    <col min="11778" max="11778" width="7.375" style="189" customWidth="1"/>
    <col min="11779" max="11779" width="6.25" style="189" customWidth="1"/>
    <col min="11780" max="11793" width="5" style="189" customWidth="1"/>
    <col min="11794" max="11794" width="6.875" style="189" customWidth="1"/>
    <col min="11795" max="12032" width="10.375" style="189"/>
    <col min="12033" max="12033" width="0.375" style="189" customWidth="1"/>
    <col min="12034" max="12034" width="7.375" style="189" customWidth="1"/>
    <col min="12035" max="12035" width="6.25" style="189" customWidth="1"/>
    <col min="12036" max="12049" width="5" style="189" customWidth="1"/>
    <col min="12050" max="12050" width="6.875" style="189" customWidth="1"/>
    <col min="12051" max="12288" width="10.375" style="189"/>
    <col min="12289" max="12289" width="0.375" style="189" customWidth="1"/>
    <col min="12290" max="12290" width="7.375" style="189" customWidth="1"/>
    <col min="12291" max="12291" width="6.25" style="189" customWidth="1"/>
    <col min="12292" max="12305" width="5" style="189" customWidth="1"/>
    <col min="12306" max="12306" width="6.875" style="189" customWidth="1"/>
    <col min="12307" max="12544" width="10.375" style="189"/>
    <col min="12545" max="12545" width="0.375" style="189" customWidth="1"/>
    <col min="12546" max="12546" width="7.375" style="189" customWidth="1"/>
    <col min="12547" max="12547" width="6.25" style="189" customWidth="1"/>
    <col min="12548" max="12561" width="5" style="189" customWidth="1"/>
    <col min="12562" max="12562" width="6.875" style="189" customWidth="1"/>
    <col min="12563" max="12800" width="10.375" style="189"/>
    <col min="12801" max="12801" width="0.375" style="189" customWidth="1"/>
    <col min="12802" max="12802" width="7.375" style="189" customWidth="1"/>
    <col min="12803" max="12803" width="6.25" style="189" customWidth="1"/>
    <col min="12804" max="12817" width="5" style="189" customWidth="1"/>
    <col min="12818" max="12818" width="6.875" style="189" customWidth="1"/>
    <col min="12819" max="13056" width="10.375" style="189"/>
    <col min="13057" max="13057" width="0.375" style="189" customWidth="1"/>
    <col min="13058" max="13058" width="7.375" style="189" customWidth="1"/>
    <col min="13059" max="13059" width="6.25" style="189" customWidth="1"/>
    <col min="13060" max="13073" width="5" style="189" customWidth="1"/>
    <col min="13074" max="13074" width="6.875" style="189" customWidth="1"/>
    <col min="13075" max="13312" width="10.375" style="189"/>
    <col min="13313" max="13313" width="0.375" style="189" customWidth="1"/>
    <col min="13314" max="13314" width="7.375" style="189" customWidth="1"/>
    <col min="13315" max="13315" width="6.25" style="189" customWidth="1"/>
    <col min="13316" max="13329" width="5" style="189" customWidth="1"/>
    <col min="13330" max="13330" width="6.875" style="189" customWidth="1"/>
    <col min="13331" max="13568" width="10.375" style="189"/>
    <col min="13569" max="13569" width="0.375" style="189" customWidth="1"/>
    <col min="13570" max="13570" width="7.375" style="189" customWidth="1"/>
    <col min="13571" max="13571" width="6.25" style="189" customWidth="1"/>
    <col min="13572" max="13585" width="5" style="189" customWidth="1"/>
    <col min="13586" max="13586" width="6.875" style="189" customWidth="1"/>
    <col min="13587" max="13824" width="10.375" style="189"/>
    <col min="13825" max="13825" width="0.375" style="189" customWidth="1"/>
    <col min="13826" max="13826" width="7.375" style="189" customWidth="1"/>
    <col min="13827" max="13827" width="6.25" style="189" customWidth="1"/>
    <col min="13828" max="13841" width="5" style="189" customWidth="1"/>
    <col min="13842" max="13842" width="6.875" style="189" customWidth="1"/>
    <col min="13843" max="14080" width="10.375" style="189"/>
    <col min="14081" max="14081" width="0.375" style="189" customWidth="1"/>
    <col min="14082" max="14082" width="7.375" style="189" customWidth="1"/>
    <col min="14083" max="14083" width="6.25" style="189" customWidth="1"/>
    <col min="14084" max="14097" width="5" style="189" customWidth="1"/>
    <col min="14098" max="14098" width="6.875" style="189" customWidth="1"/>
    <col min="14099" max="14336" width="10.375" style="189"/>
    <col min="14337" max="14337" width="0.375" style="189" customWidth="1"/>
    <col min="14338" max="14338" width="7.375" style="189" customWidth="1"/>
    <col min="14339" max="14339" width="6.25" style="189" customWidth="1"/>
    <col min="14340" max="14353" width="5" style="189" customWidth="1"/>
    <col min="14354" max="14354" width="6.875" style="189" customWidth="1"/>
    <col min="14355" max="14592" width="10.375" style="189"/>
    <col min="14593" max="14593" width="0.375" style="189" customWidth="1"/>
    <col min="14594" max="14594" width="7.375" style="189" customWidth="1"/>
    <col min="14595" max="14595" width="6.25" style="189" customWidth="1"/>
    <col min="14596" max="14609" width="5" style="189" customWidth="1"/>
    <col min="14610" max="14610" width="6.875" style="189" customWidth="1"/>
    <col min="14611" max="14848" width="10.375" style="189"/>
    <col min="14849" max="14849" width="0.375" style="189" customWidth="1"/>
    <col min="14850" max="14850" width="7.375" style="189" customWidth="1"/>
    <col min="14851" max="14851" width="6.25" style="189" customWidth="1"/>
    <col min="14852" max="14865" width="5" style="189" customWidth="1"/>
    <col min="14866" max="14866" width="6.875" style="189" customWidth="1"/>
    <col min="14867" max="15104" width="10.375" style="189"/>
    <col min="15105" max="15105" width="0.375" style="189" customWidth="1"/>
    <col min="15106" max="15106" width="7.375" style="189" customWidth="1"/>
    <col min="15107" max="15107" width="6.25" style="189" customWidth="1"/>
    <col min="15108" max="15121" width="5" style="189" customWidth="1"/>
    <col min="15122" max="15122" width="6.875" style="189" customWidth="1"/>
    <col min="15123" max="15360" width="10.375" style="189"/>
    <col min="15361" max="15361" width="0.375" style="189" customWidth="1"/>
    <col min="15362" max="15362" width="7.375" style="189" customWidth="1"/>
    <col min="15363" max="15363" width="6.25" style="189" customWidth="1"/>
    <col min="15364" max="15377" width="5" style="189" customWidth="1"/>
    <col min="15378" max="15378" width="6.875" style="189" customWidth="1"/>
    <col min="15379" max="15616" width="10.375" style="189"/>
    <col min="15617" max="15617" width="0.375" style="189" customWidth="1"/>
    <col min="15618" max="15618" width="7.375" style="189" customWidth="1"/>
    <col min="15619" max="15619" width="6.25" style="189" customWidth="1"/>
    <col min="15620" max="15633" width="5" style="189" customWidth="1"/>
    <col min="15634" max="15634" width="6.875" style="189" customWidth="1"/>
    <col min="15635" max="15872" width="10.375" style="189"/>
    <col min="15873" max="15873" width="0.375" style="189" customWidth="1"/>
    <col min="15874" max="15874" width="7.375" style="189" customWidth="1"/>
    <col min="15875" max="15875" width="6.25" style="189" customWidth="1"/>
    <col min="15876" max="15889" width="5" style="189" customWidth="1"/>
    <col min="15890" max="15890" width="6.875" style="189" customWidth="1"/>
    <col min="15891" max="16128" width="10.375" style="189"/>
    <col min="16129" max="16129" width="0.375" style="189" customWidth="1"/>
    <col min="16130" max="16130" width="7.375" style="189" customWidth="1"/>
    <col min="16131" max="16131" width="6.25" style="189" customWidth="1"/>
    <col min="16132" max="16145" width="5" style="189" customWidth="1"/>
    <col min="16146" max="16146" width="6.875" style="189" customWidth="1"/>
    <col min="16147" max="16384" width="10.375" style="189"/>
  </cols>
  <sheetData>
    <row r="1" spans="1:25" ht="19.5" customHeight="1">
      <c r="A1" s="190" t="s">
        <v>608</v>
      </c>
      <c r="G1" s="431"/>
      <c r="R1" s="1076"/>
      <c r="S1" s="1076"/>
      <c r="T1" s="1077"/>
      <c r="U1" s="1077"/>
      <c r="V1" s="1077"/>
      <c r="W1" s="1077"/>
      <c r="X1" s="1077"/>
      <c r="Y1" s="1077"/>
    </row>
    <row r="2" spans="1:25" ht="3" customHeight="1">
      <c r="A2" s="1078"/>
    </row>
    <row r="3" spans="1:25" s="191" customFormat="1" ht="16.5" customHeight="1">
      <c r="A3" s="1079" t="s">
        <v>609</v>
      </c>
      <c r="I3" s="1080"/>
      <c r="L3" s="1081" t="s">
        <v>610</v>
      </c>
      <c r="M3" s="1081"/>
      <c r="N3" s="1081"/>
      <c r="O3" s="1081"/>
      <c r="P3" s="1081"/>
      <c r="Q3" s="185"/>
    </row>
    <row r="4" spans="1:25" s="1084" customFormat="1" ht="6.75" customHeight="1" thickBot="1">
      <c r="A4" s="1082"/>
      <c r="B4" s="1083"/>
      <c r="C4" s="1083"/>
      <c r="L4" s="1085"/>
      <c r="M4" s="1085"/>
      <c r="N4" s="1085"/>
      <c r="O4" s="1085"/>
      <c r="P4" s="1085"/>
      <c r="Q4" s="476"/>
    </row>
    <row r="5" spans="1:25" ht="14.25" customHeight="1">
      <c r="A5" s="262"/>
      <c r="B5" s="1086" t="s">
        <v>611</v>
      </c>
      <c r="C5" s="1086"/>
      <c r="D5" s="1087"/>
      <c r="E5" s="1088" t="s">
        <v>612</v>
      </c>
      <c r="F5" s="1089"/>
      <c r="G5" s="1089"/>
      <c r="H5" s="1090"/>
      <c r="I5" s="1091">
        <v>341132</v>
      </c>
      <c r="J5" s="1092"/>
      <c r="K5" s="1093" t="s">
        <v>613</v>
      </c>
      <c r="L5" s="1094"/>
      <c r="M5" s="1094"/>
      <c r="N5" s="1094"/>
      <c r="O5" s="1095"/>
      <c r="P5" s="1094"/>
      <c r="Q5" s="475"/>
    </row>
    <row r="6" spans="1:25" ht="14.25" customHeight="1">
      <c r="A6" s="262"/>
      <c r="B6" s="1096"/>
      <c r="C6" s="1096"/>
      <c r="D6" s="1097"/>
      <c r="E6" s="1098" t="s">
        <v>614</v>
      </c>
      <c r="F6" s="1099"/>
      <c r="G6" s="1099"/>
      <c r="H6" s="1100"/>
      <c r="I6" s="1101">
        <v>329644</v>
      </c>
      <c r="J6" s="1053"/>
      <c r="K6" s="1102" t="s">
        <v>615</v>
      </c>
      <c r="L6" s="512"/>
      <c r="M6" s="512"/>
      <c r="N6" s="512"/>
      <c r="O6" s="1103"/>
      <c r="P6" s="512"/>
      <c r="Q6" s="475"/>
    </row>
    <row r="7" spans="1:25" ht="14.25" customHeight="1">
      <c r="A7" s="262"/>
      <c r="B7" s="1096"/>
      <c r="C7" s="1096"/>
      <c r="D7" s="1097"/>
      <c r="E7" s="1104" t="s">
        <v>616</v>
      </c>
      <c r="F7" s="1105"/>
      <c r="G7" s="1105"/>
      <c r="H7" s="1103"/>
      <c r="I7" s="1106">
        <v>632745</v>
      </c>
      <c r="J7" s="1107"/>
      <c r="K7" s="1102" t="s">
        <v>613</v>
      </c>
      <c r="L7" s="1108"/>
      <c r="M7" s="1108"/>
      <c r="N7" s="1108"/>
      <c r="O7" s="1109"/>
      <c r="P7" s="1108"/>
      <c r="Q7" s="475"/>
    </row>
    <row r="8" spans="1:25" ht="14.25" customHeight="1">
      <c r="A8" s="1110"/>
      <c r="B8" s="1111" t="s">
        <v>617</v>
      </c>
      <c r="C8" s="1111"/>
      <c r="D8" s="1112"/>
      <c r="E8" s="1113" t="s">
        <v>612</v>
      </c>
      <c r="F8" s="1114"/>
      <c r="G8" s="1114"/>
      <c r="H8" s="1115"/>
      <c r="I8" s="1116">
        <v>185226</v>
      </c>
      <c r="J8" s="1117"/>
      <c r="K8" s="1118" t="s">
        <v>613</v>
      </c>
      <c r="L8" s="1119"/>
      <c r="M8" s="1119"/>
      <c r="N8" s="1119"/>
      <c r="O8" s="1120"/>
      <c r="P8" s="1119"/>
      <c r="Q8" s="475"/>
    </row>
    <row r="9" spans="1:25" ht="14.25" customHeight="1">
      <c r="A9" s="1110"/>
      <c r="B9" s="1096"/>
      <c r="C9" s="1096"/>
      <c r="D9" s="1097"/>
      <c r="E9" s="1098" t="s">
        <v>614</v>
      </c>
      <c r="F9" s="1099"/>
      <c r="G9" s="1099"/>
      <c r="H9" s="1121"/>
      <c r="I9" s="1122">
        <v>179274</v>
      </c>
      <c r="J9" s="1123"/>
      <c r="K9" s="1124" t="s">
        <v>615</v>
      </c>
      <c r="L9" s="475"/>
      <c r="M9" s="475"/>
      <c r="N9" s="475"/>
      <c r="O9" s="1125"/>
      <c r="P9" s="475"/>
      <c r="Q9" s="475"/>
    </row>
    <row r="10" spans="1:25" ht="14.25" customHeight="1">
      <c r="A10" s="1110"/>
      <c r="B10" s="1126"/>
      <c r="C10" s="1126"/>
      <c r="D10" s="1127"/>
      <c r="E10" s="1128" t="s">
        <v>616</v>
      </c>
      <c r="F10" s="1129"/>
      <c r="G10" s="1129"/>
      <c r="H10" s="1109"/>
      <c r="I10" s="1106">
        <v>220391</v>
      </c>
      <c r="J10" s="1107"/>
      <c r="K10" s="1130" t="s">
        <v>613</v>
      </c>
      <c r="L10" s="1108"/>
      <c r="M10" s="1108"/>
      <c r="N10" s="1108"/>
      <c r="O10" s="1109"/>
      <c r="P10" s="1108"/>
      <c r="Q10" s="475"/>
    </row>
    <row r="11" spans="1:25" ht="14.25" customHeight="1">
      <c r="A11" s="1110"/>
      <c r="B11" s="1111" t="s">
        <v>618</v>
      </c>
      <c r="C11" s="1111"/>
      <c r="D11" s="1112"/>
      <c r="E11" s="1098" t="s">
        <v>612</v>
      </c>
      <c r="F11" s="1099"/>
      <c r="G11" s="1099"/>
      <c r="H11" s="1121"/>
      <c r="I11" s="1116">
        <v>106987</v>
      </c>
      <c r="J11" s="1117"/>
      <c r="K11" s="1124" t="s">
        <v>613</v>
      </c>
      <c r="L11" s="1119"/>
      <c r="M11" s="1119"/>
      <c r="N11" s="1119"/>
      <c r="O11" s="1120"/>
      <c r="P11" s="1119"/>
      <c r="Q11" s="475"/>
    </row>
    <row r="12" spans="1:25" ht="14.25" customHeight="1">
      <c r="A12" s="1110"/>
      <c r="B12" s="1096"/>
      <c r="C12" s="1096"/>
      <c r="D12" s="1097"/>
      <c r="E12" s="1098" t="s">
        <v>614</v>
      </c>
      <c r="F12" s="1099"/>
      <c r="G12" s="1099"/>
      <c r="H12" s="1121"/>
      <c r="I12" s="1122">
        <v>102605</v>
      </c>
      <c r="J12" s="1123"/>
      <c r="K12" s="1124" t="s">
        <v>615</v>
      </c>
      <c r="L12" s="475"/>
      <c r="M12" s="475"/>
      <c r="N12" s="475"/>
      <c r="O12" s="1125"/>
      <c r="P12" s="475"/>
      <c r="Q12" s="475"/>
    </row>
    <row r="13" spans="1:25" ht="14.25" customHeight="1">
      <c r="A13" s="1110"/>
      <c r="B13" s="1126"/>
      <c r="C13" s="1126"/>
      <c r="D13" s="1127"/>
      <c r="E13" s="1128" t="s">
        <v>616</v>
      </c>
      <c r="F13" s="1129"/>
      <c r="G13" s="1129"/>
      <c r="H13" s="1109"/>
      <c r="I13" s="1106">
        <v>93246</v>
      </c>
      <c r="J13" s="1107"/>
      <c r="K13" s="1130" t="s">
        <v>613</v>
      </c>
      <c r="L13" s="1108"/>
      <c r="M13" s="1108"/>
      <c r="N13" s="1108"/>
      <c r="O13" s="1109"/>
      <c r="P13" s="1108"/>
      <c r="Q13" s="475"/>
    </row>
    <row r="14" spans="1:25" ht="14.25" customHeight="1">
      <c r="A14" s="1110"/>
      <c r="B14" s="1096" t="s">
        <v>619</v>
      </c>
      <c r="C14" s="1096"/>
      <c r="D14" s="751"/>
      <c r="E14" s="1131" t="s">
        <v>620</v>
      </c>
      <c r="F14" s="1132"/>
      <c r="G14" s="1132"/>
      <c r="H14" s="1103"/>
      <c r="I14" s="1133">
        <v>28986850</v>
      </c>
      <c r="J14" s="1134"/>
      <c r="K14" s="1135" t="s">
        <v>621</v>
      </c>
      <c r="L14" s="1119" t="s">
        <v>622</v>
      </c>
      <c r="M14" s="1119"/>
      <c r="N14" s="1119"/>
      <c r="O14" s="1136"/>
      <c r="P14" s="1119"/>
      <c r="Q14" s="475"/>
    </row>
    <row r="15" spans="1:25" ht="14.25" customHeight="1" thickBot="1">
      <c r="A15" s="1110"/>
      <c r="B15" s="1137"/>
      <c r="C15" s="1137"/>
      <c r="D15" s="1138"/>
      <c r="E15" s="1139" t="s">
        <v>623</v>
      </c>
      <c r="F15" s="1140"/>
      <c r="G15" s="1140"/>
      <c r="H15" s="1141"/>
      <c r="I15" s="1142">
        <v>94209</v>
      </c>
      <c r="J15" s="1054"/>
      <c r="K15" s="1143" t="s">
        <v>624</v>
      </c>
      <c r="L15" s="569" t="s">
        <v>625</v>
      </c>
      <c r="M15" s="569"/>
      <c r="N15" s="569"/>
      <c r="O15" s="1144"/>
      <c r="P15" s="569"/>
      <c r="Q15" s="475"/>
    </row>
    <row r="16" spans="1:25" ht="16.5" customHeight="1">
      <c r="A16" s="1110"/>
      <c r="B16" s="1110"/>
      <c r="C16" s="1110"/>
      <c r="D16" s="262"/>
      <c r="E16" s="1145"/>
      <c r="F16" s="1146"/>
      <c r="G16" s="1146"/>
      <c r="H16" s="262"/>
      <c r="I16" s="262"/>
      <c r="J16" s="262"/>
      <c r="K16" s="262"/>
      <c r="L16" s="262"/>
      <c r="M16" s="262"/>
      <c r="N16" s="262"/>
    </row>
    <row r="17" spans="1:17" s="1147" customFormat="1" ht="20.25" customHeight="1">
      <c r="A17" s="1079" t="s">
        <v>626</v>
      </c>
      <c r="I17" s="1084"/>
      <c r="P17" s="185"/>
      <c r="Q17" s="185"/>
    </row>
    <row r="18" spans="1:17" s="1084" customFormat="1" ht="15.75" customHeight="1" thickBot="1">
      <c r="A18" s="1148" t="s">
        <v>627</v>
      </c>
      <c r="B18" s="1149"/>
      <c r="C18" s="1149"/>
      <c r="K18" s="1150"/>
      <c r="L18" s="1149"/>
      <c r="M18" s="1149"/>
      <c r="O18" s="1151"/>
      <c r="P18" s="1152"/>
      <c r="Q18" s="1153" t="s">
        <v>628</v>
      </c>
    </row>
    <row r="19" spans="1:17" ht="13.5" customHeight="1">
      <c r="A19" s="1099" t="s">
        <v>486</v>
      </c>
      <c r="B19" s="1154"/>
      <c r="C19" s="1155"/>
      <c r="D19" s="1156" t="s">
        <v>629</v>
      </c>
      <c r="E19" s="1157"/>
      <c r="F19" s="1158">
        <v>15</v>
      </c>
      <c r="G19" s="1159"/>
      <c r="H19" s="1158">
        <v>20</v>
      </c>
      <c r="I19" s="1159"/>
      <c r="J19" s="1158">
        <v>24</v>
      </c>
      <c r="K19" s="1159"/>
      <c r="L19" s="1158">
        <v>25</v>
      </c>
      <c r="M19" s="786"/>
      <c r="N19" s="1160">
        <v>26</v>
      </c>
      <c r="O19" s="988"/>
      <c r="P19" s="1160">
        <v>27</v>
      </c>
      <c r="Q19" s="988"/>
    </row>
    <row r="20" spans="1:17" ht="13.5" customHeight="1">
      <c r="A20" s="1161" t="s">
        <v>630</v>
      </c>
      <c r="B20" s="1161"/>
      <c r="C20" s="1162"/>
      <c r="D20" s="1163"/>
      <c r="E20" s="1164"/>
      <c r="F20" s="1165"/>
      <c r="G20" s="769"/>
      <c r="H20" s="1165"/>
      <c r="I20" s="769"/>
      <c r="J20" s="1165"/>
      <c r="K20" s="769"/>
      <c r="L20" s="1165"/>
      <c r="M20" s="768"/>
      <c r="N20" s="1166"/>
      <c r="O20" s="1167"/>
      <c r="P20" s="1166"/>
      <c r="Q20" s="1167"/>
    </row>
    <row r="21" spans="1:17" ht="15" customHeight="1">
      <c r="A21" s="1168" t="s">
        <v>631</v>
      </c>
      <c r="B21" s="1169"/>
      <c r="C21" s="1169"/>
      <c r="D21" s="1170">
        <v>81615</v>
      </c>
      <c r="E21" s="1171"/>
      <c r="F21" s="1171">
        <v>138624</v>
      </c>
      <c r="G21" s="1171"/>
      <c r="H21" s="1172">
        <v>199558</v>
      </c>
      <c r="I21" s="1172"/>
      <c r="J21" s="1172">
        <v>209822</v>
      </c>
      <c r="K21" s="1172"/>
      <c r="L21" s="1172">
        <v>210081</v>
      </c>
      <c r="M21" s="1172"/>
      <c r="N21" s="1133">
        <v>211532</v>
      </c>
      <c r="O21" s="1133"/>
      <c r="P21" s="1133">
        <v>214305</v>
      </c>
      <c r="Q21" s="1133"/>
    </row>
    <row r="22" spans="1:17" ht="15" customHeight="1">
      <c r="A22" s="1173" t="s">
        <v>632</v>
      </c>
      <c r="B22" s="1174"/>
      <c r="C22" s="1174"/>
      <c r="D22" s="1175">
        <v>44522</v>
      </c>
      <c r="E22" s="1176"/>
      <c r="F22" s="1176">
        <v>63597</v>
      </c>
      <c r="G22" s="1176"/>
      <c r="H22" s="1177">
        <v>83001</v>
      </c>
      <c r="I22" s="1177"/>
      <c r="J22" s="1177">
        <v>88728</v>
      </c>
      <c r="K22" s="1177"/>
      <c r="L22" s="1177">
        <v>90057</v>
      </c>
      <c r="M22" s="1177"/>
      <c r="N22" s="1178">
        <v>91680</v>
      </c>
      <c r="O22" s="1178"/>
      <c r="P22" s="1178">
        <v>92751</v>
      </c>
      <c r="Q22" s="1178"/>
    </row>
    <row r="23" spans="1:17" ht="15" customHeight="1">
      <c r="A23" s="1179" t="s">
        <v>633</v>
      </c>
      <c r="B23" s="1180"/>
      <c r="C23" s="1180"/>
      <c r="D23" s="1181">
        <v>11765</v>
      </c>
      <c r="E23" s="1182"/>
      <c r="F23" s="1182">
        <v>16617</v>
      </c>
      <c r="G23" s="1182"/>
      <c r="H23" s="1183">
        <v>20707</v>
      </c>
      <c r="I23" s="1183"/>
      <c r="J23" s="1183">
        <v>21772</v>
      </c>
      <c r="K23" s="1183"/>
      <c r="L23" s="1177">
        <v>22006</v>
      </c>
      <c r="M23" s="1177"/>
      <c r="N23" s="1178">
        <v>22311</v>
      </c>
      <c r="O23" s="1178"/>
      <c r="P23" s="1178">
        <v>22588</v>
      </c>
      <c r="Q23" s="1178"/>
    </row>
    <row r="24" spans="1:17" ht="15" customHeight="1">
      <c r="A24" s="1184" t="s">
        <v>634</v>
      </c>
      <c r="B24" s="1185"/>
      <c r="C24" s="1185"/>
      <c r="D24" s="1186">
        <f>SUM(D21:E23)</f>
        <v>137902</v>
      </c>
      <c r="E24" s="1187"/>
      <c r="F24" s="1187">
        <f>SUM(F21:G23)</f>
        <v>218838</v>
      </c>
      <c r="G24" s="1187"/>
      <c r="H24" s="1187">
        <v>303266</v>
      </c>
      <c r="I24" s="1187"/>
      <c r="J24" s="1187">
        <f>SUM(J21:K23)</f>
        <v>320322</v>
      </c>
      <c r="K24" s="1187"/>
      <c r="L24" s="1187">
        <v>322144</v>
      </c>
      <c r="M24" s="1187"/>
      <c r="N24" s="1188">
        <v>325523</v>
      </c>
      <c r="O24" s="1188"/>
      <c r="P24" s="1188">
        <f>SUM(P21:P23)</f>
        <v>329644</v>
      </c>
      <c r="Q24" s="1188"/>
    </row>
    <row r="25" spans="1:17" ht="15" customHeight="1">
      <c r="A25" s="1168" t="s">
        <v>635</v>
      </c>
      <c r="B25" s="1169"/>
      <c r="C25" s="1169"/>
      <c r="D25" s="1170">
        <v>3265</v>
      </c>
      <c r="E25" s="1171"/>
      <c r="F25" s="1171">
        <v>7611</v>
      </c>
      <c r="G25" s="1171"/>
      <c r="H25" s="1172">
        <v>9822</v>
      </c>
      <c r="I25" s="1172"/>
      <c r="J25" s="1172">
        <v>10753</v>
      </c>
      <c r="K25" s="1172"/>
      <c r="L25" s="1172">
        <v>10916</v>
      </c>
      <c r="M25" s="1172"/>
      <c r="N25" s="1133">
        <v>11124</v>
      </c>
      <c r="O25" s="1133"/>
      <c r="P25" s="1133">
        <v>11282</v>
      </c>
      <c r="Q25" s="1133"/>
    </row>
    <row r="26" spans="1:17" ht="15" customHeight="1" thickBot="1">
      <c r="A26" s="1189" t="s">
        <v>636</v>
      </c>
      <c r="B26" s="1189"/>
      <c r="C26" s="1190"/>
      <c r="D26" s="1191" t="s">
        <v>637</v>
      </c>
      <c r="E26" s="1192"/>
      <c r="F26" s="1192">
        <v>181</v>
      </c>
      <c r="G26" s="1192"/>
      <c r="H26" s="1193">
        <v>186</v>
      </c>
      <c r="I26" s="1193"/>
      <c r="J26" s="1193">
        <v>205</v>
      </c>
      <c r="K26" s="1193"/>
      <c r="L26" s="1177">
        <v>205</v>
      </c>
      <c r="M26" s="1177"/>
      <c r="N26" s="1178">
        <v>205</v>
      </c>
      <c r="O26" s="1178"/>
      <c r="P26" s="1178">
        <v>206</v>
      </c>
      <c r="Q26" s="1178"/>
    </row>
    <row r="27" spans="1:17" ht="18" customHeight="1" thickTop="1" thickBot="1">
      <c r="A27" s="1194" t="s">
        <v>153</v>
      </c>
      <c r="B27" s="1195"/>
      <c r="C27" s="1196"/>
      <c r="D27" s="1197">
        <f>SUM(D24:E26)</f>
        <v>141167</v>
      </c>
      <c r="E27" s="1198"/>
      <c r="F27" s="1198">
        <f>SUM(F24:G26)</f>
        <v>226630</v>
      </c>
      <c r="G27" s="1198"/>
      <c r="H27" s="1198">
        <v>313274</v>
      </c>
      <c r="I27" s="1198"/>
      <c r="J27" s="1198">
        <f>SUM(J24:K26)</f>
        <v>331280</v>
      </c>
      <c r="K27" s="1198"/>
      <c r="L27" s="1198">
        <v>333265</v>
      </c>
      <c r="M27" s="1198"/>
      <c r="N27" s="1199">
        <v>336852</v>
      </c>
      <c r="O27" s="1199"/>
      <c r="P27" s="1199">
        <f>P24+P25+P26</f>
        <v>341132</v>
      </c>
      <c r="Q27" s="1199"/>
    </row>
    <row r="28" spans="1:17" s="262" customFormat="1" ht="6" customHeight="1">
      <c r="A28" s="1200"/>
      <c r="B28" s="1110"/>
      <c r="C28" s="1110"/>
      <c r="D28" s="1201"/>
      <c r="E28" s="1202"/>
      <c r="F28" s="1202"/>
      <c r="G28" s="1202"/>
      <c r="H28" s="1203"/>
      <c r="I28" s="1203"/>
      <c r="J28" s="1202"/>
      <c r="K28" s="1202"/>
      <c r="L28" s="1202"/>
      <c r="M28" s="1202"/>
      <c r="N28" s="1202"/>
      <c r="O28" s="1202"/>
      <c r="P28" s="1204"/>
      <c r="Q28" s="1204"/>
    </row>
    <row r="29" spans="1:17" ht="15.75" customHeight="1" thickBot="1">
      <c r="A29" s="1148" t="s">
        <v>638</v>
      </c>
      <c r="B29" s="1205"/>
      <c r="C29" s="1205"/>
      <c r="D29" s="1202"/>
      <c r="E29" s="1202"/>
      <c r="F29" s="1206"/>
      <c r="G29" s="1206"/>
      <c r="H29" s="1207"/>
      <c r="I29" s="1207"/>
      <c r="J29" s="1208"/>
      <c r="K29" s="1202"/>
      <c r="L29" s="1202"/>
      <c r="M29" s="1202"/>
      <c r="N29" s="1202"/>
      <c r="O29" s="1202"/>
      <c r="P29" s="1204"/>
      <c r="Q29" s="1204"/>
    </row>
    <row r="30" spans="1:17" ht="13.5" customHeight="1">
      <c r="A30" s="1099" t="s">
        <v>486</v>
      </c>
      <c r="B30" s="1154"/>
      <c r="C30" s="1155"/>
      <c r="D30" s="1156" t="s">
        <v>629</v>
      </c>
      <c r="E30" s="1157"/>
      <c r="F30" s="1158">
        <v>15</v>
      </c>
      <c r="G30" s="1159"/>
      <c r="H30" s="1158">
        <v>20</v>
      </c>
      <c r="I30" s="1159"/>
      <c r="J30" s="1158">
        <v>24</v>
      </c>
      <c r="K30" s="786"/>
      <c r="L30" s="1158">
        <v>25</v>
      </c>
      <c r="M30" s="786"/>
      <c r="N30" s="1160">
        <v>26</v>
      </c>
      <c r="O30" s="988"/>
      <c r="P30" s="1160">
        <v>27</v>
      </c>
      <c r="Q30" s="988"/>
    </row>
    <row r="31" spans="1:17" ht="13.5" customHeight="1">
      <c r="A31" s="1161" t="s">
        <v>630</v>
      </c>
      <c r="B31" s="1161"/>
      <c r="C31" s="1162"/>
      <c r="D31" s="1163"/>
      <c r="E31" s="1164"/>
      <c r="F31" s="1165"/>
      <c r="G31" s="769"/>
      <c r="H31" s="1165"/>
      <c r="I31" s="769"/>
      <c r="J31" s="1165"/>
      <c r="K31" s="768"/>
      <c r="L31" s="1165"/>
      <c r="M31" s="768"/>
      <c r="N31" s="1166"/>
      <c r="O31" s="1167"/>
      <c r="P31" s="1166"/>
      <c r="Q31" s="1167"/>
    </row>
    <row r="32" spans="1:17" ht="15" customHeight="1">
      <c r="A32" s="1168" t="s">
        <v>631</v>
      </c>
      <c r="B32" s="1169"/>
      <c r="C32" s="1169"/>
      <c r="D32" s="1170" t="s">
        <v>639</v>
      </c>
      <c r="E32" s="1171"/>
      <c r="F32" s="1171">
        <v>17918</v>
      </c>
      <c r="G32" s="1171"/>
      <c r="H32" s="1172">
        <v>69018</v>
      </c>
      <c r="I32" s="1172"/>
      <c r="J32" s="1172">
        <v>96762</v>
      </c>
      <c r="K32" s="1172"/>
      <c r="L32" s="1172">
        <v>101416</v>
      </c>
      <c r="M32" s="1172"/>
      <c r="N32" s="1133">
        <v>105411</v>
      </c>
      <c r="O32" s="1133"/>
      <c r="P32" s="1133">
        <v>109009</v>
      </c>
      <c r="Q32" s="1133"/>
    </row>
    <row r="33" spans="1:17" ht="15" customHeight="1">
      <c r="A33" s="1173" t="s">
        <v>632</v>
      </c>
      <c r="B33" s="1174"/>
      <c r="C33" s="1174"/>
      <c r="D33" s="1209" t="s">
        <v>640</v>
      </c>
      <c r="E33" s="1209"/>
      <c r="F33" s="1176">
        <v>16883</v>
      </c>
      <c r="G33" s="1176"/>
      <c r="H33" s="1177">
        <v>43382</v>
      </c>
      <c r="I33" s="1177"/>
      <c r="J33" s="1177">
        <v>58145</v>
      </c>
      <c r="K33" s="1177"/>
      <c r="L33" s="1177">
        <v>59733</v>
      </c>
      <c r="M33" s="1177"/>
      <c r="N33" s="1178">
        <v>61421</v>
      </c>
      <c r="O33" s="1178"/>
      <c r="P33" s="1178">
        <v>63441</v>
      </c>
      <c r="Q33" s="1178"/>
    </row>
    <row r="34" spans="1:17" ht="15" customHeight="1">
      <c r="A34" s="1179" t="s">
        <v>633</v>
      </c>
      <c r="B34" s="1180"/>
      <c r="C34" s="1180"/>
      <c r="D34" s="1175" t="s">
        <v>641</v>
      </c>
      <c r="E34" s="1209"/>
      <c r="F34" s="1182">
        <v>1666</v>
      </c>
      <c r="G34" s="1182"/>
      <c r="H34" s="1183">
        <v>4001</v>
      </c>
      <c r="I34" s="1183"/>
      <c r="J34" s="1177">
        <v>5737</v>
      </c>
      <c r="K34" s="1177"/>
      <c r="L34" s="1183">
        <v>6109</v>
      </c>
      <c r="M34" s="1183"/>
      <c r="N34" s="1210">
        <v>6465</v>
      </c>
      <c r="O34" s="1210"/>
      <c r="P34" s="1210">
        <v>6824</v>
      </c>
      <c r="Q34" s="1210"/>
    </row>
    <row r="35" spans="1:17" ht="15" customHeight="1">
      <c r="A35" s="1184" t="s">
        <v>634</v>
      </c>
      <c r="B35" s="1185"/>
      <c r="C35" s="1185"/>
      <c r="D35" s="1186">
        <v>35303</v>
      </c>
      <c r="E35" s="1187"/>
      <c r="F35" s="1187">
        <f>SUM(F32:G34)</f>
        <v>36467</v>
      </c>
      <c r="G35" s="1187"/>
      <c r="H35" s="1187">
        <v>116401</v>
      </c>
      <c r="I35" s="1187"/>
      <c r="J35" s="1187">
        <f>SUM(J32:K34)</f>
        <v>160644</v>
      </c>
      <c r="K35" s="1187"/>
      <c r="L35" s="1187">
        <v>167258</v>
      </c>
      <c r="M35" s="1187"/>
      <c r="N35" s="1188">
        <v>173297</v>
      </c>
      <c r="O35" s="1188"/>
      <c r="P35" s="1188">
        <f>SUM(P32:P34)</f>
        <v>179274</v>
      </c>
      <c r="Q35" s="1188"/>
    </row>
    <row r="36" spans="1:17" ht="15" customHeight="1">
      <c r="A36" s="1168" t="s">
        <v>635</v>
      </c>
      <c r="B36" s="1169"/>
      <c r="C36" s="1169"/>
      <c r="D36" s="1170">
        <v>244</v>
      </c>
      <c r="E36" s="1171"/>
      <c r="F36" s="1171">
        <v>530</v>
      </c>
      <c r="G36" s="1171"/>
      <c r="H36" s="1172">
        <v>3597</v>
      </c>
      <c r="I36" s="1172"/>
      <c r="J36" s="1172">
        <v>5323</v>
      </c>
      <c r="K36" s="1172"/>
      <c r="L36" s="1172">
        <v>5627</v>
      </c>
      <c r="M36" s="1172"/>
      <c r="N36" s="1133">
        <v>5836</v>
      </c>
      <c r="O36" s="1133"/>
      <c r="P36" s="1133">
        <v>5919</v>
      </c>
      <c r="Q36" s="1133"/>
    </row>
    <row r="37" spans="1:17" ht="15" customHeight="1" thickBot="1">
      <c r="A37" s="1189" t="s">
        <v>636</v>
      </c>
      <c r="B37" s="1189"/>
      <c r="C37" s="1190"/>
      <c r="D37" s="1191" t="s">
        <v>642</v>
      </c>
      <c r="E37" s="1192"/>
      <c r="F37" s="1192" t="s">
        <v>643</v>
      </c>
      <c r="G37" s="1192"/>
      <c r="H37" s="1193" t="s">
        <v>214</v>
      </c>
      <c r="I37" s="1193"/>
      <c r="J37" s="1177">
        <v>17</v>
      </c>
      <c r="K37" s="1177"/>
      <c r="L37" s="1193">
        <v>23</v>
      </c>
      <c r="M37" s="1193"/>
      <c r="N37" s="1211">
        <v>29</v>
      </c>
      <c r="O37" s="1211"/>
      <c r="P37" s="1211">
        <v>33</v>
      </c>
      <c r="Q37" s="1211"/>
    </row>
    <row r="38" spans="1:17" ht="18.75" customHeight="1" thickTop="1" thickBot="1">
      <c r="A38" s="1212" t="s">
        <v>153</v>
      </c>
      <c r="B38" s="1213"/>
      <c r="C38" s="1214"/>
      <c r="D38" s="1197">
        <f>SUM(D35:E37)</f>
        <v>35547</v>
      </c>
      <c r="E38" s="1198"/>
      <c r="F38" s="1198">
        <f>SUM(F35:G37)</f>
        <v>36997</v>
      </c>
      <c r="G38" s="1198"/>
      <c r="H38" s="1198">
        <v>119998</v>
      </c>
      <c r="I38" s="1198"/>
      <c r="J38" s="1198">
        <f>SUM(J35:K37)</f>
        <v>165984</v>
      </c>
      <c r="K38" s="1198"/>
      <c r="L38" s="1198">
        <v>172908</v>
      </c>
      <c r="M38" s="1198"/>
      <c r="N38" s="1199">
        <v>179162</v>
      </c>
      <c r="O38" s="1199"/>
      <c r="P38" s="1199">
        <f>P35+P36+P37</f>
        <v>185226</v>
      </c>
      <c r="Q38" s="1199"/>
    </row>
    <row r="39" spans="1:17" s="262" customFormat="1" ht="17.25" customHeight="1">
      <c r="A39" s="1215"/>
      <c r="B39" s="1216" t="s">
        <v>644</v>
      </c>
      <c r="C39" s="1216"/>
      <c r="D39" s="1201"/>
      <c r="E39" s="1202"/>
      <c r="F39" s="1206"/>
      <c r="H39" s="1203"/>
      <c r="I39" s="1203"/>
      <c r="J39" s="1202"/>
      <c r="K39" s="1202"/>
      <c r="L39" s="1202"/>
      <c r="M39" s="1202"/>
      <c r="N39" s="1202"/>
      <c r="O39" s="1202"/>
      <c r="P39" s="1204"/>
      <c r="Q39" s="1204"/>
    </row>
    <row r="40" spans="1:17" ht="15.75" customHeight="1" thickBot="1">
      <c r="A40" s="1217" t="s">
        <v>645</v>
      </c>
      <c r="B40" s="1205"/>
      <c r="C40" s="1205"/>
      <c r="D40" s="1202"/>
      <c r="E40" s="1206"/>
      <c r="F40" s="1206"/>
      <c r="G40" s="1206"/>
      <c r="H40" s="1207"/>
      <c r="I40" s="1208"/>
      <c r="J40" s="1208"/>
      <c r="K40" s="1202"/>
      <c r="L40" s="1202"/>
      <c r="M40" s="1202"/>
      <c r="N40" s="1202"/>
      <c r="O40" s="1218"/>
      <c r="P40" s="1204"/>
      <c r="Q40" s="1219"/>
    </row>
    <row r="41" spans="1:17" ht="13.5" customHeight="1">
      <c r="A41" s="1132" t="s">
        <v>486</v>
      </c>
      <c r="B41" s="1154"/>
      <c r="C41" s="1155"/>
      <c r="D41" s="1156" t="s">
        <v>629</v>
      </c>
      <c r="E41" s="1157"/>
      <c r="F41" s="1158">
        <v>15</v>
      </c>
      <c r="G41" s="1159"/>
      <c r="H41" s="1158">
        <v>20</v>
      </c>
      <c r="I41" s="1159"/>
      <c r="J41" s="1158">
        <v>24</v>
      </c>
      <c r="K41" s="786"/>
      <c r="L41" s="1158">
        <v>25</v>
      </c>
      <c r="M41" s="786"/>
      <c r="N41" s="1160">
        <v>26</v>
      </c>
      <c r="O41" s="988"/>
      <c r="P41" s="1160">
        <v>27</v>
      </c>
      <c r="Q41" s="988"/>
    </row>
    <row r="42" spans="1:17" ht="13.5" customHeight="1">
      <c r="A42" s="1161" t="s">
        <v>630</v>
      </c>
      <c r="B42" s="1161"/>
      <c r="C42" s="1162"/>
      <c r="D42" s="1163"/>
      <c r="E42" s="1164"/>
      <c r="F42" s="1165"/>
      <c r="G42" s="769"/>
      <c r="H42" s="1165"/>
      <c r="I42" s="769"/>
      <c r="J42" s="1165"/>
      <c r="K42" s="768"/>
      <c r="L42" s="1165"/>
      <c r="M42" s="768"/>
      <c r="N42" s="1166"/>
      <c r="O42" s="1167"/>
      <c r="P42" s="1166"/>
      <c r="Q42" s="1167"/>
    </row>
    <row r="43" spans="1:17" ht="15" customHeight="1">
      <c r="A43" s="1168" t="s">
        <v>631</v>
      </c>
      <c r="B43" s="1169"/>
      <c r="C43" s="1169"/>
      <c r="D43" s="1170">
        <v>36722</v>
      </c>
      <c r="E43" s="1171"/>
      <c r="F43" s="1171">
        <v>42151</v>
      </c>
      <c r="G43" s="1171"/>
      <c r="H43" s="1172">
        <v>49062</v>
      </c>
      <c r="I43" s="1172"/>
      <c r="J43" s="1172">
        <v>54691</v>
      </c>
      <c r="K43" s="1172"/>
      <c r="L43" s="1172">
        <v>55177</v>
      </c>
      <c r="M43" s="1172"/>
      <c r="N43" s="1133">
        <v>56542</v>
      </c>
      <c r="O43" s="1133"/>
      <c r="P43" s="1133">
        <v>56672</v>
      </c>
      <c r="Q43" s="1133"/>
    </row>
    <row r="44" spans="1:17" ht="15" customHeight="1">
      <c r="A44" s="1173" t="s">
        <v>632</v>
      </c>
      <c r="B44" s="1174"/>
      <c r="C44" s="1174"/>
      <c r="D44" s="1175">
        <v>25363</v>
      </c>
      <c r="E44" s="1176"/>
      <c r="F44" s="1176">
        <v>27669</v>
      </c>
      <c r="G44" s="1176"/>
      <c r="H44" s="1177">
        <v>33454</v>
      </c>
      <c r="I44" s="1177"/>
      <c r="J44" s="1177">
        <v>37082</v>
      </c>
      <c r="K44" s="1177"/>
      <c r="L44" s="1177">
        <v>37820</v>
      </c>
      <c r="M44" s="1177"/>
      <c r="N44" s="1178">
        <v>38827</v>
      </c>
      <c r="O44" s="1178"/>
      <c r="P44" s="1178">
        <v>39627</v>
      </c>
      <c r="Q44" s="1178"/>
    </row>
    <row r="45" spans="1:17" ht="15" customHeight="1">
      <c r="A45" s="1179" t="s">
        <v>633</v>
      </c>
      <c r="B45" s="1180"/>
      <c r="C45" s="1180"/>
      <c r="D45" s="1181">
        <v>5092</v>
      </c>
      <c r="E45" s="1182"/>
      <c r="F45" s="1182">
        <v>4301</v>
      </c>
      <c r="G45" s="1182"/>
      <c r="H45" s="1183">
        <v>5309</v>
      </c>
      <c r="I45" s="1183"/>
      <c r="J45" s="1177">
        <v>5791</v>
      </c>
      <c r="K45" s="1177"/>
      <c r="L45" s="1183">
        <v>5991</v>
      </c>
      <c r="M45" s="1183"/>
      <c r="N45" s="1210">
        <v>6194</v>
      </c>
      <c r="O45" s="1210"/>
      <c r="P45" s="1210">
        <v>6306</v>
      </c>
      <c r="Q45" s="1210"/>
    </row>
    <row r="46" spans="1:17" ht="15" customHeight="1">
      <c r="A46" s="1184" t="s">
        <v>634</v>
      </c>
      <c r="B46" s="1185"/>
      <c r="C46" s="1185"/>
      <c r="D46" s="1186">
        <f>SUM(D43:E45)</f>
        <v>67177</v>
      </c>
      <c r="E46" s="1187"/>
      <c r="F46" s="1187">
        <f>SUM(F43:G45)</f>
        <v>74121</v>
      </c>
      <c r="G46" s="1187"/>
      <c r="H46" s="1187">
        <v>87825</v>
      </c>
      <c r="I46" s="1187"/>
      <c r="J46" s="1187">
        <f>SUM(J43:K45)</f>
        <v>97564</v>
      </c>
      <c r="K46" s="1187"/>
      <c r="L46" s="1187">
        <v>98988</v>
      </c>
      <c r="M46" s="1187"/>
      <c r="N46" s="1188">
        <v>101563</v>
      </c>
      <c r="O46" s="1188"/>
      <c r="P46" s="1188">
        <f>SUM(P43:P45)</f>
        <v>102605</v>
      </c>
      <c r="Q46" s="1188"/>
    </row>
    <row r="47" spans="1:17" ht="15" customHeight="1">
      <c r="A47" s="1168" t="s">
        <v>635</v>
      </c>
      <c r="B47" s="1169"/>
      <c r="C47" s="1169"/>
      <c r="D47" s="1170">
        <v>2172</v>
      </c>
      <c r="E47" s="1171"/>
      <c r="F47" s="1171">
        <v>2838</v>
      </c>
      <c r="G47" s="1171"/>
      <c r="H47" s="1172">
        <v>3702</v>
      </c>
      <c r="I47" s="1172"/>
      <c r="J47" s="1172">
        <v>4129</v>
      </c>
      <c r="K47" s="1172"/>
      <c r="L47" s="1172">
        <v>4168</v>
      </c>
      <c r="M47" s="1172"/>
      <c r="N47" s="1133">
        <v>4349</v>
      </c>
      <c r="O47" s="1133"/>
      <c r="P47" s="1133">
        <v>4381</v>
      </c>
      <c r="Q47" s="1133"/>
    </row>
    <row r="48" spans="1:17" ht="15" customHeight="1" thickBot="1">
      <c r="A48" s="1189" t="s">
        <v>636</v>
      </c>
      <c r="B48" s="1189"/>
      <c r="C48" s="1190"/>
      <c r="D48" s="1191" t="s">
        <v>646</v>
      </c>
      <c r="E48" s="1192"/>
      <c r="F48" s="1192" t="s">
        <v>637</v>
      </c>
      <c r="G48" s="1192"/>
      <c r="H48" s="1193" t="s">
        <v>214</v>
      </c>
      <c r="I48" s="1193"/>
      <c r="J48" s="1177" t="s">
        <v>647</v>
      </c>
      <c r="K48" s="1177"/>
      <c r="L48" s="1192" t="s">
        <v>647</v>
      </c>
      <c r="M48" s="1220"/>
      <c r="N48" s="1221" t="s">
        <v>648</v>
      </c>
      <c r="O48" s="1222"/>
      <c r="P48" s="1221">
        <v>1</v>
      </c>
      <c r="Q48" s="1222"/>
    </row>
    <row r="49" spans="1:17" ht="18" customHeight="1" thickTop="1" thickBot="1">
      <c r="A49" s="1194" t="s">
        <v>153</v>
      </c>
      <c r="B49" s="1195"/>
      <c r="C49" s="1196"/>
      <c r="D49" s="1197">
        <f>SUM(D46:E48)</f>
        <v>69349</v>
      </c>
      <c r="E49" s="1198"/>
      <c r="F49" s="1198">
        <f>SUM(F46:G48)</f>
        <v>76959</v>
      </c>
      <c r="G49" s="1198"/>
      <c r="H49" s="1198">
        <v>91527</v>
      </c>
      <c r="I49" s="1198"/>
      <c r="J49" s="1198">
        <f>SUM(J46:K48)</f>
        <v>101693</v>
      </c>
      <c r="K49" s="1198"/>
      <c r="L49" s="1198">
        <v>103156</v>
      </c>
      <c r="M49" s="1198"/>
      <c r="N49" s="1199">
        <v>105912</v>
      </c>
      <c r="O49" s="1199"/>
      <c r="P49" s="1199">
        <f>P46+P47+P48</f>
        <v>106987</v>
      </c>
      <c r="Q49" s="1199"/>
    </row>
    <row r="50" spans="1:17" ht="15.75" customHeight="1">
      <c r="A50" s="1200"/>
      <c r="B50" s="1110"/>
      <c r="C50" s="1110"/>
      <c r="D50" s="1202"/>
      <c r="E50" s="1202"/>
      <c r="F50" s="1203"/>
      <c r="G50" s="1203"/>
      <c r="H50" s="1202"/>
      <c r="I50" s="1202"/>
      <c r="J50" s="1203"/>
      <c r="K50" s="1203"/>
      <c r="L50" s="1202"/>
      <c r="M50" s="1202"/>
      <c r="N50" s="1202"/>
      <c r="O50" s="1202"/>
      <c r="P50" s="1204"/>
      <c r="Q50" s="1204"/>
    </row>
  </sheetData>
  <mergeCells count="222">
    <mergeCell ref="N49:O49"/>
    <mergeCell ref="P49:Q49"/>
    <mergeCell ref="A49:C49"/>
    <mergeCell ref="D49:E49"/>
    <mergeCell ref="F49:G49"/>
    <mergeCell ref="H49:I49"/>
    <mergeCell ref="J49:K49"/>
    <mergeCell ref="L49:M49"/>
    <mergeCell ref="N47:O47"/>
    <mergeCell ref="P47:Q47"/>
    <mergeCell ref="A48:C48"/>
    <mergeCell ref="D48:E48"/>
    <mergeCell ref="F48:G48"/>
    <mergeCell ref="H48:I48"/>
    <mergeCell ref="J48:K48"/>
    <mergeCell ref="L48:M48"/>
    <mergeCell ref="N48:O48"/>
    <mergeCell ref="P48:Q48"/>
    <mergeCell ref="A47:C47"/>
    <mergeCell ref="D47:E47"/>
    <mergeCell ref="F47:G47"/>
    <mergeCell ref="H47:I47"/>
    <mergeCell ref="J47:K47"/>
    <mergeCell ref="L47:M47"/>
    <mergeCell ref="N45:O45"/>
    <mergeCell ref="P45:Q45"/>
    <mergeCell ref="A46:C46"/>
    <mergeCell ref="D46:E46"/>
    <mergeCell ref="F46:G46"/>
    <mergeCell ref="H46:I46"/>
    <mergeCell ref="J46:K46"/>
    <mergeCell ref="L46:M46"/>
    <mergeCell ref="N46:O46"/>
    <mergeCell ref="P46:Q46"/>
    <mergeCell ref="A45:C45"/>
    <mergeCell ref="D45:E45"/>
    <mergeCell ref="F45:G45"/>
    <mergeCell ref="H45:I45"/>
    <mergeCell ref="J45:K45"/>
    <mergeCell ref="L45:M45"/>
    <mergeCell ref="P43:Q43"/>
    <mergeCell ref="A44:C44"/>
    <mergeCell ref="D44:E44"/>
    <mergeCell ref="F44:G44"/>
    <mergeCell ref="H44:I44"/>
    <mergeCell ref="J44:K44"/>
    <mergeCell ref="L44:M44"/>
    <mergeCell ref="N44:O44"/>
    <mergeCell ref="P44:Q44"/>
    <mergeCell ref="N41:O42"/>
    <mergeCell ref="P41:Q42"/>
    <mergeCell ref="A42:B42"/>
    <mergeCell ref="A43:C43"/>
    <mergeCell ref="D43:E43"/>
    <mergeCell ref="F43:G43"/>
    <mergeCell ref="H43:I43"/>
    <mergeCell ref="J43:K43"/>
    <mergeCell ref="L43:M43"/>
    <mergeCell ref="N43:O43"/>
    <mergeCell ref="A41:C41"/>
    <mergeCell ref="D41:E42"/>
    <mergeCell ref="F41:G42"/>
    <mergeCell ref="H41:I42"/>
    <mergeCell ref="J41:K42"/>
    <mergeCell ref="L41:M42"/>
    <mergeCell ref="N37:O37"/>
    <mergeCell ref="P37:Q37"/>
    <mergeCell ref="A38:C38"/>
    <mergeCell ref="D38:E38"/>
    <mergeCell ref="F38:G38"/>
    <mergeCell ref="H38:I38"/>
    <mergeCell ref="J38:K38"/>
    <mergeCell ref="L38:M38"/>
    <mergeCell ref="N38:O38"/>
    <mergeCell ref="P38:Q38"/>
    <mergeCell ref="A37:C37"/>
    <mergeCell ref="D37:E37"/>
    <mergeCell ref="F37:G37"/>
    <mergeCell ref="H37:I37"/>
    <mergeCell ref="J37:K37"/>
    <mergeCell ref="L37:M37"/>
    <mergeCell ref="N35:O35"/>
    <mergeCell ref="P35:Q35"/>
    <mergeCell ref="A36:C36"/>
    <mergeCell ref="D36:E36"/>
    <mergeCell ref="F36:G36"/>
    <mergeCell ref="H36:I36"/>
    <mergeCell ref="J36:K36"/>
    <mergeCell ref="L36:M36"/>
    <mergeCell ref="N36:O36"/>
    <mergeCell ref="P36:Q36"/>
    <mergeCell ref="A35:C35"/>
    <mergeCell ref="D35:E35"/>
    <mergeCell ref="F35:G35"/>
    <mergeCell ref="H35:I35"/>
    <mergeCell ref="J35:K35"/>
    <mergeCell ref="L35:M35"/>
    <mergeCell ref="P33:Q33"/>
    <mergeCell ref="A34:C34"/>
    <mergeCell ref="D34:E34"/>
    <mergeCell ref="F34:G34"/>
    <mergeCell ref="H34:I34"/>
    <mergeCell ref="J34:K34"/>
    <mergeCell ref="L34:M34"/>
    <mergeCell ref="N34:O34"/>
    <mergeCell ref="P34:Q34"/>
    <mergeCell ref="L32:M32"/>
    <mergeCell ref="N32:O32"/>
    <mergeCell ref="P32:Q32"/>
    <mergeCell ref="A33:C33"/>
    <mergeCell ref="D33:E33"/>
    <mergeCell ref="F33:G33"/>
    <mergeCell ref="H33:I33"/>
    <mergeCell ref="J33:K33"/>
    <mergeCell ref="L33:M33"/>
    <mergeCell ref="N33:O33"/>
    <mergeCell ref="A31:B31"/>
    <mergeCell ref="A32:C32"/>
    <mergeCell ref="D32:E32"/>
    <mergeCell ref="F32:G32"/>
    <mergeCell ref="H32:I32"/>
    <mergeCell ref="J32:K32"/>
    <mergeCell ref="N27:O27"/>
    <mergeCell ref="P27:Q27"/>
    <mergeCell ref="A30:C30"/>
    <mergeCell ref="D30:E31"/>
    <mergeCell ref="F30:G31"/>
    <mergeCell ref="H30:I31"/>
    <mergeCell ref="J30:K31"/>
    <mergeCell ref="L30:M31"/>
    <mergeCell ref="N30:O31"/>
    <mergeCell ref="P30:Q31"/>
    <mergeCell ref="A27:C27"/>
    <mergeCell ref="D27:E27"/>
    <mergeCell ref="F27:G27"/>
    <mergeCell ref="H27:I27"/>
    <mergeCell ref="J27:K27"/>
    <mergeCell ref="L27:M27"/>
    <mergeCell ref="N25:O25"/>
    <mergeCell ref="P25:Q25"/>
    <mergeCell ref="A26:C26"/>
    <mergeCell ref="D26:E26"/>
    <mergeCell ref="F26:G26"/>
    <mergeCell ref="H26:I26"/>
    <mergeCell ref="J26:K26"/>
    <mergeCell ref="L26:M26"/>
    <mergeCell ref="N26:O26"/>
    <mergeCell ref="P26:Q26"/>
    <mergeCell ref="A25:C25"/>
    <mergeCell ref="D25:E25"/>
    <mergeCell ref="F25:G25"/>
    <mergeCell ref="H25:I25"/>
    <mergeCell ref="J25:K25"/>
    <mergeCell ref="L25:M25"/>
    <mergeCell ref="N23:O23"/>
    <mergeCell ref="P23:Q23"/>
    <mergeCell ref="A24:C24"/>
    <mergeCell ref="D24:E24"/>
    <mergeCell ref="F24:G24"/>
    <mergeCell ref="H24:I24"/>
    <mergeCell ref="J24:K24"/>
    <mergeCell ref="L24:M24"/>
    <mergeCell ref="N24:O24"/>
    <mergeCell ref="P24:Q24"/>
    <mergeCell ref="A23:C23"/>
    <mergeCell ref="D23:E23"/>
    <mergeCell ref="F23:G23"/>
    <mergeCell ref="H23:I23"/>
    <mergeCell ref="J23:K23"/>
    <mergeCell ref="L23:M23"/>
    <mergeCell ref="N21:O21"/>
    <mergeCell ref="P21:Q21"/>
    <mergeCell ref="A22:C22"/>
    <mergeCell ref="D22:E22"/>
    <mergeCell ref="F22:G22"/>
    <mergeCell ref="H22:I22"/>
    <mergeCell ref="J22:K22"/>
    <mergeCell ref="L22:M22"/>
    <mergeCell ref="N22:O22"/>
    <mergeCell ref="P22:Q22"/>
    <mergeCell ref="L19:M20"/>
    <mergeCell ref="N19:O20"/>
    <mergeCell ref="P19:Q20"/>
    <mergeCell ref="A20:B20"/>
    <mergeCell ref="A21:C21"/>
    <mergeCell ref="D21:E21"/>
    <mergeCell ref="F21:G21"/>
    <mergeCell ref="H21:I21"/>
    <mergeCell ref="J21:K21"/>
    <mergeCell ref="L21:M21"/>
    <mergeCell ref="B14:D15"/>
    <mergeCell ref="E14:G14"/>
    <mergeCell ref="I14:J14"/>
    <mergeCell ref="E15:G15"/>
    <mergeCell ref="I15:J15"/>
    <mergeCell ref="A19:C19"/>
    <mergeCell ref="D19:E20"/>
    <mergeCell ref="F19:G20"/>
    <mergeCell ref="H19:I20"/>
    <mergeCell ref="J19:K20"/>
    <mergeCell ref="B11:D13"/>
    <mergeCell ref="E11:G11"/>
    <mergeCell ref="I11:J11"/>
    <mergeCell ref="E12:G12"/>
    <mergeCell ref="I12:J12"/>
    <mergeCell ref="E13:G13"/>
    <mergeCell ref="I13:J13"/>
    <mergeCell ref="B8:D10"/>
    <mergeCell ref="E8:G8"/>
    <mergeCell ref="I8:J8"/>
    <mergeCell ref="E9:G9"/>
    <mergeCell ref="I9:J9"/>
    <mergeCell ref="E10:G10"/>
    <mergeCell ref="I10:J10"/>
    <mergeCell ref="L3:P4"/>
    <mergeCell ref="B5:D7"/>
    <mergeCell ref="E5:G5"/>
    <mergeCell ref="I5:J5"/>
    <mergeCell ref="E6:G6"/>
    <mergeCell ref="I6:J6"/>
    <mergeCell ref="E7:G7"/>
    <mergeCell ref="I7:J7"/>
  </mergeCells>
  <phoneticPr fontId="3"/>
  <printOptions gridLinesSet="0"/>
  <pageMargins left="0.78740157480314965" right="0.31" top="0.51" bottom="0.72" header="0" footer="0"/>
  <pageSetup paperSize="9" firstPageNumber="187" orientation="portrait" useFirstPageNumber="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zoomScaleNormal="90" zoomScaleSheetLayoutView="100" workbookViewId="0">
      <selection activeCell="G36" sqref="G36"/>
    </sheetView>
  </sheetViews>
  <sheetFormatPr defaultColWidth="10.375" defaultRowHeight="15" customHeight="1"/>
  <cols>
    <col min="1" max="1" width="2.5" style="185" customWidth="1"/>
    <col min="2" max="2" width="14" style="185" customWidth="1"/>
    <col min="3" max="11" width="8.25" style="185" customWidth="1"/>
    <col min="12" max="12" width="7.75" style="185" customWidth="1"/>
    <col min="13" max="14" width="6.875" style="185" customWidth="1"/>
    <col min="15" max="256" width="10.375" style="185"/>
    <col min="257" max="257" width="2.5" style="185" customWidth="1"/>
    <col min="258" max="258" width="14" style="185" customWidth="1"/>
    <col min="259" max="267" width="8.25" style="185" customWidth="1"/>
    <col min="268" max="268" width="7.75" style="185" customWidth="1"/>
    <col min="269" max="270" width="6.875" style="185" customWidth="1"/>
    <col min="271" max="512" width="10.375" style="185"/>
    <col min="513" max="513" width="2.5" style="185" customWidth="1"/>
    <col min="514" max="514" width="14" style="185" customWidth="1"/>
    <col min="515" max="523" width="8.25" style="185" customWidth="1"/>
    <col min="524" max="524" width="7.75" style="185" customWidth="1"/>
    <col min="525" max="526" width="6.875" style="185" customWidth="1"/>
    <col min="527" max="768" width="10.375" style="185"/>
    <col min="769" max="769" width="2.5" style="185" customWidth="1"/>
    <col min="770" max="770" width="14" style="185" customWidth="1"/>
    <col min="771" max="779" width="8.25" style="185" customWidth="1"/>
    <col min="780" max="780" width="7.75" style="185" customWidth="1"/>
    <col min="781" max="782" width="6.875" style="185" customWidth="1"/>
    <col min="783" max="1024" width="10.375" style="185"/>
    <col min="1025" max="1025" width="2.5" style="185" customWidth="1"/>
    <col min="1026" max="1026" width="14" style="185" customWidth="1"/>
    <col min="1027" max="1035" width="8.25" style="185" customWidth="1"/>
    <col min="1036" max="1036" width="7.75" style="185" customWidth="1"/>
    <col min="1037" max="1038" width="6.875" style="185" customWidth="1"/>
    <col min="1039" max="1280" width="10.375" style="185"/>
    <col min="1281" max="1281" width="2.5" style="185" customWidth="1"/>
    <col min="1282" max="1282" width="14" style="185" customWidth="1"/>
    <col min="1283" max="1291" width="8.25" style="185" customWidth="1"/>
    <col min="1292" max="1292" width="7.75" style="185" customWidth="1"/>
    <col min="1293" max="1294" width="6.875" style="185" customWidth="1"/>
    <col min="1295" max="1536" width="10.375" style="185"/>
    <col min="1537" max="1537" width="2.5" style="185" customWidth="1"/>
    <col min="1538" max="1538" width="14" style="185" customWidth="1"/>
    <col min="1539" max="1547" width="8.25" style="185" customWidth="1"/>
    <col min="1548" max="1548" width="7.75" style="185" customWidth="1"/>
    <col min="1549" max="1550" width="6.875" style="185" customWidth="1"/>
    <col min="1551" max="1792" width="10.375" style="185"/>
    <col min="1793" max="1793" width="2.5" style="185" customWidth="1"/>
    <col min="1794" max="1794" width="14" style="185" customWidth="1"/>
    <col min="1795" max="1803" width="8.25" style="185" customWidth="1"/>
    <col min="1804" max="1804" width="7.75" style="185" customWidth="1"/>
    <col min="1805" max="1806" width="6.875" style="185" customWidth="1"/>
    <col min="1807" max="2048" width="10.375" style="185"/>
    <col min="2049" max="2049" width="2.5" style="185" customWidth="1"/>
    <col min="2050" max="2050" width="14" style="185" customWidth="1"/>
    <col min="2051" max="2059" width="8.25" style="185" customWidth="1"/>
    <col min="2060" max="2060" width="7.75" style="185" customWidth="1"/>
    <col min="2061" max="2062" width="6.875" style="185" customWidth="1"/>
    <col min="2063" max="2304" width="10.375" style="185"/>
    <col min="2305" max="2305" width="2.5" style="185" customWidth="1"/>
    <col min="2306" max="2306" width="14" style="185" customWidth="1"/>
    <col min="2307" max="2315" width="8.25" style="185" customWidth="1"/>
    <col min="2316" max="2316" width="7.75" style="185" customWidth="1"/>
    <col min="2317" max="2318" width="6.875" style="185" customWidth="1"/>
    <col min="2319" max="2560" width="10.375" style="185"/>
    <col min="2561" max="2561" width="2.5" style="185" customWidth="1"/>
    <col min="2562" max="2562" width="14" style="185" customWidth="1"/>
    <col min="2563" max="2571" width="8.25" style="185" customWidth="1"/>
    <col min="2572" max="2572" width="7.75" style="185" customWidth="1"/>
    <col min="2573" max="2574" width="6.875" style="185" customWidth="1"/>
    <col min="2575" max="2816" width="10.375" style="185"/>
    <col min="2817" max="2817" width="2.5" style="185" customWidth="1"/>
    <col min="2818" max="2818" width="14" style="185" customWidth="1"/>
    <col min="2819" max="2827" width="8.25" style="185" customWidth="1"/>
    <col min="2828" max="2828" width="7.75" style="185" customWidth="1"/>
    <col min="2829" max="2830" width="6.875" style="185" customWidth="1"/>
    <col min="2831" max="3072" width="10.375" style="185"/>
    <col min="3073" max="3073" width="2.5" style="185" customWidth="1"/>
    <col min="3074" max="3074" width="14" style="185" customWidth="1"/>
    <col min="3075" max="3083" width="8.25" style="185" customWidth="1"/>
    <col min="3084" max="3084" width="7.75" style="185" customWidth="1"/>
    <col min="3085" max="3086" width="6.875" style="185" customWidth="1"/>
    <col min="3087" max="3328" width="10.375" style="185"/>
    <col min="3329" max="3329" width="2.5" style="185" customWidth="1"/>
    <col min="3330" max="3330" width="14" style="185" customWidth="1"/>
    <col min="3331" max="3339" width="8.25" style="185" customWidth="1"/>
    <col min="3340" max="3340" width="7.75" style="185" customWidth="1"/>
    <col min="3341" max="3342" width="6.875" style="185" customWidth="1"/>
    <col min="3343" max="3584" width="10.375" style="185"/>
    <col min="3585" max="3585" width="2.5" style="185" customWidth="1"/>
    <col min="3586" max="3586" width="14" style="185" customWidth="1"/>
    <col min="3587" max="3595" width="8.25" style="185" customWidth="1"/>
    <col min="3596" max="3596" width="7.75" style="185" customWidth="1"/>
    <col min="3597" max="3598" width="6.875" style="185" customWidth="1"/>
    <col min="3599" max="3840" width="10.375" style="185"/>
    <col min="3841" max="3841" width="2.5" style="185" customWidth="1"/>
    <col min="3842" max="3842" width="14" style="185" customWidth="1"/>
    <col min="3843" max="3851" width="8.25" style="185" customWidth="1"/>
    <col min="3852" max="3852" width="7.75" style="185" customWidth="1"/>
    <col min="3853" max="3854" width="6.875" style="185" customWidth="1"/>
    <col min="3855" max="4096" width="10.375" style="185"/>
    <col min="4097" max="4097" width="2.5" style="185" customWidth="1"/>
    <col min="4098" max="4098" width="14" style="185" customWidth="1"/>
    <col min="4099" max="4107" width="8.25" style="185" customWidth="1"/>
    <col min="4108" max="4108" width="7.75" style="185" customWidth="1"/>
    <col min="4109" max="4110" width="6.875" style="185" customWidth="1"/>
    <col min="4111" max="4352" width="10.375" style="185"/>
    <col min="4353" max="4353" width="2.5" style="185" customWidth="1"/>
    <col min="4354" max="4354" width="14" style="185" customWidth="1"/>
    <col min="4355" max="4363" width="8.25" style="185" customWidth="1"/>
    <col min="4364" max="4364" width="7.75" style="185" customWidth="1"/>
    <col min="4365" max="4366" width="6.875" style="185" customWidth="1"/>
    <col min="4367" max="4608" width="10.375" style="185"/>
    <col min="4609" max="4609" width="2.5" style="185" customWidth="1"/>
    <col min="4610" max="4610" width="14" style="185" customWidth="1"/>
    <col min="4611" max="4619" width="8.25" style="185" customWidth="1"/>
    <col min="4620" max="4620" width="7.75" style="185" customWidth="1"/>
    <col min="4621" max="4622" width="6.875" style="185" customWidth="1"/>
    <col min="4623" max="4864" width="10.375" style="185"/>
    <col min="4865" max="4865" width="2.5" style="185" customWidth="1"/>
    <col min="4866" max="4866" width="14" style="185" customWidth="1"/>
    <col min="4867" max="4875" width="8.25" style="185" customWidth="1"/>
    <col min="4876" max="4876" width="7.75" style="185" customWidth="1"/>
    <col min="4877" max="4878" width="6.875" style="185" customWidth="1"/>
    <col min="4879" max="5120" width="10.375" style="185"/>
    <col min="5121" max="5121" width="2.5" style="185" customWidth="1"/>
    <col min="5122" max="5122" width="14" style="185" customWidth="1"/>
    <col min="5123" max="5131" width="8.25" style="185" customWidth="1"/>
    <col min="5132" max="5132" width="7.75" style="185" customWidth="1"/>
    <col min="5133" max="5134" width="6.875" style="185" customWidth="1"/>
    <col min="5135" max="5376" width="10.375" style="185"/>
    <col min="5377" max="5377" width="2.5" style="185" customWidth="1"/>
    <col min="5378" max="5378" width="14" style="185" customWidth="1"/>
    <col min="5379" max="5387" width="8.25" style="185" customWidth="1"/>
    <col min="5388" max="5388" width="7.75" style="185" customWidth="1"/>
    <col min="5389" max="5390" width="6.875" style="185" customWidth="1"/>
    <col min="5391" max="5632" width="10.375" style="185"/>
    <col min="5633" max="5633" width="2.5" style="185" customWidth="1"/>
    <col min="5634" max="5634" width="14" style="185" customWidth="1"/>
    <col min="5635" max="5643" width="8.25" style="185" customWidth="1"/>
    <col min="5644" max="5644" width="7.75" style="185" customWidth="1"/>
    <col min="5645" max="5646" width="6.875" style="185" customWidth="1"/>
    <col min="5647" max="5888" width="10.375" style="185"/>
    <col min="5889" max="5889" width="2.5" style="185" customWidth="1"/>
    <col min="5890" max="5890" width="14" style="185" customWidth="1"/>
    <col min="5891" max="5899" width="8.25" style="185" customWidth="1"/>
    <col min="5900" max="5900" width="7.75" style="185" customWidth="1"/>
    <col min="5901" max="5902" width="6.875" style="185" customWidth="1"/>
    <col min="5903" max="6144" width="10.375" style="185"/>
    <col min="6145" max="6145" width="2.5" style="185" customWidth="1"/>
    <col min="6146" max="6146" width="14" style="185" customWidth="1"/>
    <col min="6147" max="6155" width="8.25" style="185" customWidth="1"/>
    <col min="6156" max="6156" width="7.75" style="185" customWidth="1"/>
    <col min="6157" max="6158" width="6.875" style="185" customWidth="1"/>
    <col min="6159" max="6400" width="10.375" style="185"/>
    <col min="6401" max="6401" width="2.5" style="185" customWidth="1"/>
    <col min="6402" max="6402" width="14" style="185" customWidth="1"/>
    <col min="6403" max="6411" width="8.25" style="185" customWidth="1"/>
    <col min="6412" max="6412" width="7.75" style="185" customWidth="1"/>
    <col min="6413" max="6414" width="6.875" style="185" customWidth="1"/>
    <col min="6415" max="6656" width="10.375" style="185"/>
    <col min="6657" max="6657" width="2.5" style="185" customWidth="1"/>
    <col min="6658" max="6658" width="14" style="185" customWidth="1"/>
    <col min="6659" max="6667" width="8.25" style="185" customWidth="1"/>
    <col min="6668" max="6668" width="7.75" style="185" customWidth="1"/>
    <col min="6669" max="6670" width="6.875" style="185" customWidth="1"/>
    <col min="6671" max="6912" width="10.375" style="185"/>
    <col min="6913" max="6913" width="2.5" style="185" customWidth="1"/>
    <col min="6914" max="6914" width="14" style="185" customWidth="1"/>
    <col min="6915" max="6923" width="8.25" style="185" customWidth="1"/>
    <col min="6924" max="6924" width="7.75" style="185" customWidth="1"/>
    <col min="6925" max="6926" width="6.875" style="185" customWidth="1"/>
    <col min="6927" max="7168" width="10.375" style="185"/>
    <col min="7169" max="7169" width="2.5" style="185" customWidth="1"/>
    <col min="7170" max="7170" width="14" style="185" customWidth="1"/>
    <col min="7171" max="7179" width="8.25" style="185" customWidth="1"/>
    <col min="7180" max="7180" width="7.75" style="185" customWidth="1"/>
    <col min="7181" max="7182" width="6.875" style="185" customWidth="1"/>
    <col min="7183" max="7424" width="10.375" style="185"/>
    <col min="7425" max="7425" width="2.5" style="185" customWidth="1"/>
    <col min="7426" max="7426" width="14" style="185" customWidth="1"/>
    <col min="7427" max="7435" width="8.25" style="185" customWidth="1"/>
    <col min="7436" max="7436" width="7.75" style="185" customWidth="1"/>
    <col min="7437" max="7438" width="6.875" style="185" customWidth="1"/>
    <col min="7439" max="7680" width="10.375" style="185"/>
    <col min="7681" max="7681" width="2.5" style="185" customWidth="1"/>
    <col min="7682" max="7682" width="14" style="185" customWidth="1"/>
    <col min="7683" max="7691" width="8.25" style="185" customWidth="1"/>
    <col min="7692" max="7692" width="7.75" style="185" customWidth="1"/>
    <col min="7693" max="7694" width="6.875" style="185" customWidth="1"/>
    <col min="7695" max="7936" width="10.375" style="185"/>
    <col min="7937" max="7937" width="2.5" style="185" customWidth="1"/>
    <col min="7938" max="7938" width="14" style="185" customWidth="1"/>
    <col min="7939" max="7947" width="8.25" style="185" customWidth="1"/>
    <col min="7948" max="7948" width="7.75" style="185" customWidth="1"/>
    <col min="7949" max="7950" width="6.875" style="185" customWidth="1"/>
    <col min="7951" max="8192" width="10.375" style="185"/>
    <col min="8193" max="8193" width="2.5" style="185" customWidth="1"/>
    <col min="8194" max="8194" width="14" style="185" customWidth="1"/>
    <col min="8195" max="8203" width="8.25" style="185" customWidth="1"/>
    <col min="8204" max="8204" width="7.75" style="185" customWidth="1"/>
    <col min="8205" max="8206" width="6.875" style="185" customWidth="1"/>
    <col min="8207" max="8448" width="10.375" style="185"/>
    <col min="8449" max="8449" width="2.5" style="185" customWidth="1"/>
    <col min="8450" max="8450" width="14" style="185" customWidth="1"/>
    <col min="8451" max="8459" width="8.25" style="185" customWidth="1"/>
    <col min="8460" max="8460" width="7.75" style="185" customWidth="1"/>
    <col min="8461" max="8462" width="6.875" style="185" customWidth="1"/>
    <col min="8463" max="8704" width="10.375" style="185"/>
    <col min="8705" max="8705" width="2.5" style="185" customWidth="1"/>
    <col min="8706" max="8706" width="14" style="185" customWidth="1"/>
    <col min="8707" max="8715" width="8.25" style="185" customWidth="1"/>
    <col min="8716" max="8716" width="7.75" style="185" customWidth="1"/>
    <col min="8717" max="8718" width="6.875" style="185" customWidth="1"/>
    <col min="8719" max="8960" width="10.375" style="185"/>
    <col min="8961" max="8961" width="2.5" style="185" customWidth="1"/>
    <col min="8962" max="8962" width="14" style="185" customWidth="1"/>
    <col min="8963" max="8971" width="8.25" style="185" customWidth="1"/>
    <col min="8972" max="8972" width="7.75" style="185" customWidth="1"/>
    <col min="8973" max="8974" width="6.875" style="185" customWidth="1"/>
    <col min="8975" max="9216" width="10.375" style="185"/>
    <col min="9217" max="9217" width="2.5" style="185" customWidth="1"/>
    <col min="9218" max="9218" width="14" style="185" customWidth="1"/>
    <col min="9219" max="9227" width="8.25" style="185" customWidth="1"/>
    <col min="9228" max="9228" width="7.75" style="185" customWidth="1"/>
    <col min="9229" max="9230" width="6.875" style="185" customWidth="1"/>
    <col min="9231" max="9472" width="10.375" style="185"/>
    <col min="9473" max="9473" width="2.5" style="185" customWidth="1"/>
    <col min="9474" max="9474" width="14" style="185" customWidth="1"/>
    <col min="9475" max="9483" width="8.25" style="185" customWidth="1"/>
    <col min="9484" max="9484" width="7.75" style="185" customWidth="1"/>
    <col min="9485" max="9486" width="6.875" style="185" customWidth="1"/>
    <col min="9487" max="9728" width="10.375" style="185"/>
    <col min="9729" max="9729" width="2.5" style="185" customWidth="1"/>
    <col min="9730" max="9730" width="14" style="185" customWidth="1"/>
    <col min="9731" max="9739" width="8.25" style="185" customWidth="1"/>
    <col min="9740" max="9740" width="7.75" style="185" customWidth="1"/>
    <col min="9741" max="9742" width="6.875" style="185" customWidth="1"/>
    <col min="9743" max="9984" width="10.375" style="185"/>
    <col min="9985" max="9985" width="2.5" style="185" customWidth="1"/>
    <col min="9986" max="9986" width="14" style="185" customWidth="1"/>
    <col min="9987" max="9995" width="8.25" style="185" customWidth="1"/>
    <col min="9996" max="9996" width="7.75" style="185" customWidth="1"/>
    <col min="9997" max="9998" width="6.875" style="185" customWidth="1"/>
    <col min="9999" max="10240" width="10.375" style="185"/>
    <col min="10241" max="10241" width="2.5" style="185" customWidth="1"/>
    <col min="10242" max="10242" width="14" style="185" customWidth="1"/>
    <col min="10243" max="10251" width="8.25" style="185" customWidth="1"/>
    <col min="10252" max="10252" width="7.75" style="185" customWidth="1"/>
    <col min="10253" max="10254" width="6.875" style="185" customWidth="1"/>
    <col min="10255" max="10496" width="10.375" style="185"/>
    <col min="10497" max="10497" width="2.5" style="185" customWidth="1"/>
    <col min="10498" max="10498" width="14" style="185" customWidth="1"/>
    <col min="10499" max="10507" width="8.25" style="185" customWidth="1"/>
    <col min="10508" max="10508" width="7.75" style="185" customWidth="1"/>
    <col min="10509" max="10510" width="6.875" style="185" customWidth="1"/>
    <col min="10511" max="10752" width="10.375" style="185"/>
    <col min="10753" max="10753" width="2.5" style="185" customWidth="1"/>
    <col min="10754" max="10754" width="14" style="185" customWidth="1"/>
    <col min="10755" max="10763" width="8.25" style="185" customWidth="1"/>
    <col min="10764" max="10764" width="7.75" style="185" customWidth="1"/>
    <col min="10765" max="10766" width="6.875" style="185" customWidth="1"/>
    <col min="10767" max="11008" width="10.375" style="185"/>
    <col min="11009" max="11009" width="2.5" style="185" customWidth="1"/>
    <col min="11010" max="11010" width="14" style="185" customWidth="1"/>
    <col min="11011" max="11019" width="8.25" style="185" customWidth="1"/>
    <col min="11020" max="11020" width="7.75" style="185" customWidth="1"/>
    <col min="11021" max="11022" width="6.875" style="185" customWidth="1"/>
    <col min="11023" max="11264" width="10.375" style="185"/>
    <col min="11265" max="11265" width="2.5" style="185" customWidth="1"/>
    <col min="11266" max="11266" width="14" style="185" customWidth="1"/>
    <col min="11267" max="11275" width="8.25" style="185" customWidth="1"/>
    <col min="11276" max="11276" width="7.75" style="185" customWidth="1"/>
    <col min="11277" max="11278" width="6.875" style="185" customWidth="1"/>
    <col min="11279" max="11520" width="10.375" style="185"/>
    <col min="11521" max="11521" width="2.5" style="185" customWidth="1"/>
    <col min="11522" max="11522" width="14" style="185" customWidth="1"/>
    <col min="11523" max="11531" width="8.25" style="185" customWidth="1"/>
    <col min="11532" max="11532" width="7.75" style="185" customWidth="1"/>
    <col min="11533" max="11534" width="6.875" style="185" customWidth="1"/>
    <col min="11535" max="11776" width="10.375" style="185"/>
    <col min="11777" max="11777" width="2.5" style="185" customWidth="1"/>
    <col min="11778" max="11778" width="14" style="185" customWidth="1"/>
    <col min="11779" max="11787" width="8.25" style="185" customWidth="1"/>
    <col min="11788" max="11788" width="7.75" style="185" customWidth="1"/>
    <col min="11789" max="11790" width="6.875" style="185" customWidth="1"/>
    <col min="11791" max="12032" width="10.375" style="185"/>
    <col min="12033" max="12033" width="2.5" style="185" customWidth="1"/>
    <col min="12034" max="12034" width="14" style="185" customWidth="1"/>
    <col min="12035" max="12043" width="8.25" style="185" customWidth="1"/>
    <col min="12044" max="12044" width="7.75" style="185" customWidth="1"/>
    <col min="12045" max="12046" width="6.875" style="185" customWidth="1"/>
    <col min="12047" max="12288" width="10.375" style="185"/>
    <col min="12289" max="12289" width="2.5" style="185" customWidth="1"/>
    <col min="12290" max="12290" width="14" style="185" customWidth="1"/>
    <col min="12291" max="12299" width="8.25" style="185" customWidth="1"/>
    <col min="12300" max="12300" width="7.75" style="185" customWidth="1"/>
    <col min="12301" max="12302" width="6.875" style="185" customWidth="1"/>
    <col min="12303" max="12544" width="10.375" style="185"/>
    <col min="12545" max="12545" width="2.5" style="185" customWidth="1"/>
    <col min="12546" max="12546" width="14" style="185" customWidth="1"/>
    <col min="12547" max="12555" width="8.25" style="185" customWidth="1"/>
    <col min="12556" max="12556" width="7.75" style="185" customWidth="1"/>
    <col min="12557" max="12558" width="6.875" style="185" customWidth="1"/>
    <col min="12559" max="12800" width="10.375" style="185"/>
    <col min="12801" max="12801" width="2.5" style="185" customWidth="1"/>
    <col min="12802" max="12802" width="14" style="185" customWidth="1"/>
    <col min="12803" max="12811" width="8.25" style="185" customWidth="1"/>
    <col min="12812" max="12812" width="7.75" style="185" customWidth="1"/>
    <col min="12813" max="12814" width="6.875" style="185" customWidth="1"/>
    <col min="12815" max="13056" width="10.375" style="185"/>
    <col min="13057" max="13057" width="2.5" style="185" customWidth="1"/>
    <col min="13058" max="13058" width="14" style="185" customWidth="1"/>
    <col min="13059" max="13067" width="8.25" style="185" customWidth="1"/>
    <col min="13068" max="13068" width="7.75" style="185" customWidth="1"/>
    <col min="13069" max="13070" width="6.875" style="185" customWidth="1"/>
    <col min="13071" max="13312" width="10.375" style="185"/>
    <col min="13313" max="13313" width="2.5" style="185" customWidth="1"/>
    <col min="13314" max="13314" width="14" style="185" customWidth="1"/>
    <col min="13315" max="13323" width="8.25" style="185" customWidth="1"/>
    <col min="13324" max="13324" width="7.75" style="185" customWidth="1"/>
    <col min="13325" max="13326" width="6.875" style="185" customWidth="1"/>
    <col min="13327" max="13568" width="10.375" style="185"/>
    <col min="13569" max="13569" width="2.5" style="185" customWidth="1"/>
    <col min="13570" max="13570" width="14" style="185" customWidth="1"/>
    <col min="13571" max="13579" width="8.25" style="185" customWidth="1"/>
    <col min="13580" max="13580" width="7.75" style="185" customWidth="1"/>
    <col min="13581" max="13582" width="6.875" style="185" customWidth="1"/>
    <col min="13583" max="13824" width="10.375" style="185"/>
    <col min="13825" max="13825" width="2.5" style="185" customWidth="1"/>
    <col min="13826" max="13826" width="14" style="185" customWidth="1"/>
    <col min="13827" max="13835" width="8.25" style="185" customWidth="1"/>
    <col min="13836" max="13836" width="7.75" style="185" customWidth="1"/>
    <col min="13837" max="13838" width="6.875" style="185" customWidth="1"/>
    <col min="13839" max="14080" width="10.375" style="185"/>
    <col min="14081" max="14081" width="2.5" style="185" customWidth="1"/>
    <col min="14082" max="14082" width="14" style="185" customWidth="1"/>
    <col min="14083" max="14091" width="8.25" style="185" customWidth="1"/>
    <col min="14092" max="14092" width="7.75" style="185" customWidth="1"/>
    <col min="14093" max="14094" width="6.875" style="185" customWidth="1"/>
    <col min="14095" max="14336" width="10.375" style="185"/>
    <col min="14337" max="14337" width="2.5" style="185" customWidth="1"/>
    <col min="14338" max="14338" width="14" style="185" customWidth="1"/>
    <col min="14339" max="14347" width="8.25" style="185" customWidth="1"/>
    <col min="14348" max="14348" width="7.75" style="185" customWidth="1"/>
    <col min="14349" max="14350" width="6.875" style="185" customWidth="1"/>
    <col min="14351" max="14592" width="10.375" style="185"/>
    <col min="14593" max="14593" width="2.5" style="185" customWidth="1"/>
    <col min="14594" max="14594" width="14" style="185" customWidth="1"/>
    <col min="14595" max="14603" width="8.25" style="185" customWidth="1"/>
    <col min="14604" max="14604" width="7.75" style="185" customWidth="1"/>
    <col min="14605" max="14606" width="6.875" style="185" customWidth="1"/>
    <col min="14607" max="14848" width="10.375" style="185"/>
    <col min="14849" max="14849" width="2.5" style="185" customWidth="1"/>
    <col min="14850" max="14850" width="14" style="185" customWidth="1"/>
    <col min="14851" max="14859" width="8.25" style="185" customWidth="1"/>
    <col min="14860" max="14860" width="7.75" style="185" customWidth="1"/>
    <col min="14861" max="14862" width="6.875" style="185" customWidth="1"/>
    <col min="14863" max="15104" width="10.375" style="185"/>
    <col min="15105" max="15105" width="2.5" style="185" customWidth="1"/>
    <col min="15106" max="15106" width="14" style="185" customWidth="1"/>
    <col min="15107" max="15115" width="8.25" style="185" customWidth="1"/>
    <col min="15116" max="15116" width="7.75" style="185" customWidth="1"/>
    <col min="15117" max="15118" width="6.875" style="185" customWidth="1"/>
    <col min="15119" max="15360" width="10.375" style="185"/>
    <col min="15361" max="15361" width="2.5" style="185" customWidth="1"/>
    <col min="15362" max="15362" width="14" style="185" customWidth="1"/>
    <col min="15363" max="15371" width="8.25" style="185" customWidth="1"/>
    <col min="15372" max="15372" width="7.75" style="185" customWidth="1"/>
    <col min="15373" max="15374" width="6.875" style="185" customWidth="1"/>
    <col min="15375" max="15616" width="10.375" style="185"/>
    <col min="15617" max="15617" width="2.5" style="185" customWidth="1"/>
    <col min="15618" max="15618" width="14" style="185" customWidth="1"/>
    <col min="15619" max="15627" width="8.25" style="185" customWidth="1"/>
    <col min="15628" max="15628" width="7.75" style="185" customWidth="1"/>
    <col min="15629" max="15630" width="6.875" style="185" customWidth="1"/>
    <col min="15631" max="15872" width="10.375" style="185"/>
    <col min="15873" max="15873" width="2.5" style="185" customWidth="1"/>
    <col min="15874" max="15874" width="14" style="185" customWidth="1"/>
    <col min="15875" max="15883" width="8.25" style="185" customWidth="1"/>
    <col min="15884" max="15884" width="7.75" style="185" customWidth="1"/>
    <col min="15885" max="15886" width="6.875" style="185" customWidth="1"/>
    <col min="15887" max="16128" width="10.375" style="185"/>
    <col min="16129" max="16129" width="2.5" style="185" customWidth="1"/>
    <col min="16130" max="16130" width="14" style="185" customWidth="1"/>
    <col min="16131" max="16139" width="8.25" style="185" customWidth="1"/>
    <col min="16140" max="16140" width="7.75" style="185" customWidth="1"/>
    <col min="16141" max="16142" width="6.875" style="185" customWidth="1"/>
    <col min="16143" max="16384" width="10.375" style="185"/>
  </cols>
  <sheetData>
    <row r="1" spans="1:12" s="105" customFormat="1" ht="21" customHeight="1">
      <c r="B1" s="1223" t="s">
        <v>649</v>
      </c>
      <c r="K1" s="571"/>
    </row>
    <row r="2" spans="1:12" s="476" customFormat="1" ht="15" customHeight="1" thickBot="1">
      <c r="A2" s="1224"/>
      <c r="B2" s="479"/>
      <c r="K2" s="1225" t="s">
        <v>650</v>
      </c>
    </row>
    <row r="3" spans="1:12" ht="17.25" customHeight="1">
      <c r="B3" s="1000" t="s">
        <v>651</v>
      </c>
      <c r="C3" s="733" t="s">
        <v>652</v>
      </c>
      <c r="D3" s="733"/>
      <c r="E3" s="733"/>
      <c r="F3" s="745" t="s">
        <v>653</v>
      </c>
      <c r="G3" s="733"/>
      <c r="H3" s="733"/>
      <c r="I3" s="745" t="s">
        <v>654</v>
      </c>
      <c r="J3" s="733"/>
      <c r="K3" s="733"/>
    </row>
    <row r="4" spans="1:12" ht="17.25" customHeight="1">
      <c r="A4" s="475"/>
      <c r="B4" s="1226"/>
      <c r="C4" s="133" t="s">
        <v>655</v>
      </c>
      <c r="D4" s="106" t="s">
        <v>656</v>
      </c>
      <c r="E4" s="106" t="s">
        <v>657</v>
      </c>
      <c r="F4" s="106" t="s">
        <v>655</v>
      </c>
      <c r="G4" s="118" t="s">
        <v>656</v>
      </c>
      <c r="H4" s="1227" t="s">
        <v>658</v>
      </c>
      <c r="I4" s="106" t="s">
        <v>655</v>
      </c>
      <c r="J4" s="1228" t="s">
        <v>656</v>
      </c>
      <c r="K4" s="108" t="s">
        <v>657</v>
      </c>
      <c r="L4" s="184"/>
    </row>
    <row r="5" spans="1:12" ht="16.5" customHeight="1">
      <c r="A5" s="184"/>
      <c r="B5" s="1229" t="s">
        <v>659</v>
      </c>
      <c r="C5" s="1230">
        <v>5078</v>
      </c>
      <c r="D5" s="1231">
        <v>907</v>
      </c>
      <c r="E5" s="1231">
        <v>3645</v>
      </c>
      <c r="F5" s="1231">
        <v>3443</v>
      </c>
      <c r="G5" s="1232">
        <v>782</v>
      </c>
      <c r="H5" s="1233">
        <v>902</v>
      </c>
      <c r="I5" s="1230">
        <v>1046</v>
      </c>
      <c r="J5" s="1230">
        <v>303</v>
      </c>
      <c r="K5" s="1230">
        <v>191</v>
      </c>
    </row>
    <row r="6" spans="1:12" ht="16.5" customHeight="1">
      <c r="A6" s="184"/>
      <c r="B6" s="1234" t="s">
        <v>660</v>
      </c>
      <c r="C6" s="1235">
        <v>5401</v>
      </c>
      <c r="D6" s="1236">
        <v>519</v>
      </c>
      <c r="E6" s="1236">
        <v>1158</v>
      </c>
      <c r="F6" s="1236">
        <v>4103</v>
      </c>
      <c r="G6" s="1237">
        <v>405</v>
      </c>
      <c r="H6" s="1233">
        <v>276</v>
      </c>
      <c r="I6" s="1235">
        <v>1861</v>
      </c>
      <c r="J6" s="1236">
        <v>172</v>
      </c>
      <c r="K6" s="1235">
        <v>98</v>
      </c>
    </row>
    <row r="7" spans="1:12" ht="16.5" customHeight="1">
      <c r="A7" s="184"/>
      <c r="B7" s="1234" t="s">
        <v>661</v>
      </c>
      <c r="C7" s="1235">
        <v>12693</v>
      </c>
      <c r="D7" s="1236">
        <v>2165</v>
      </c>
      <c r="E7" s="1236">
        <v>4568</v>
      </c>
      <c r="F7" s="1236">
        <v>7881</v>
      </c>
      <c r="G7" s="1237">
        <v>1829</v>
      </c>
      <c r="H7" s="1233">
        <v>2147</v>
      </c>
      <c r="I7" s="1235">
        <v>4433</v>
      </c>
      <c r="J7" s="1235">
        <v>1136</v>
      </c>
      <c r="K7" s="1235">
        <v>3273</v>
      </c>
    </row>
    <row r="8" spans="1:12" ht="16.5" customHeight="1">
      <c r="A8" s="184"/>
      <c r="B8" s="1234" t="s">
        <v>662</v>
      </c>
      <c r="C8" s="1235">
        <v>19778</v>
      </c>
      <c r="D8" s="1236">
        <v>2729</v>
      </c>
      <c r="E8" s="1236">
        <v>5704</v>
      </c>
      <c r="F8" s="1236">
        <v>13993</v>
      </c>
      <c r="G8" s="1237">
        <v>2347</v>
      </c>
      <c r="H8" s="1233">
        <v>1502</v>
      </c>
      <c r="I8" s="1235">
        <v>5811</v>
      </c>
      <c r="J8" s="1235">
        <v>1210</v>
      </c>
      <c r="K8" s="1235">
        <v>1600</v>
      </c>
    </row>
    <row r="9" spans="1:12" ht="16.5" customHeight="1">
      <c r="A9" s="184"/>
      <c r="B9" s="1234" t="s">
        <v>663</v>
      </c>
      <c r="C9" s="1235">
        <v>7643</v>
      </c>
      <c r="D9" s="1236">
        <v>4462</v>
      </c>
      <c r="E9" s="1236">
        <v>780</v>
      </c>
      <c r="F9" s="1236">
        <v>7009</v>
      </c>
      <c r="G9" s="1237">
        <v>3808</v>
      </c>
      <c r="H9" s="1233">
        <v>331</v>
      </c>
      <c r="I9" s="1235">
        <v>2536</v>
      </c>
      <c r="J9" s="1235">
        <v>2723</v>
      </c>
      <c r="K9" s="1235">
        <v>232</v>
      </c>
    </row>
    <row r="10" spans="1:12" ht="16.5" customHeight="1">
      <c r="A10" s="184"/>
      <c r="B10" s="1234" t="s">
        <v>664</v>
      </c>
      <c r="C10" s="1235">
        <v>11563</v>
      </c>
      <c r="D10" s="1236">
        <v>1543</v>
      </c>
      <c r="E10" s="1236">
        <v>953</v>
      </c>
      <c r="F10" s="1236">
        <v>10408</v>
      </c>
      <c r="G10" s="1237">
        <v>1507</v>
      </c>
      <c r="H10" s="1233">
        <v>242</v>
      </c>
      <c r="I10" s="1235">
        <v>5372</v>
      </c>
      <c r="J10" s="1235">
        <v>1096</v>
      </c>
      <c r="K10" s="1235">
        <v>191</v>
      </c>
    </row>
    <row r="11" spans="1:12" ht="16.5" customHeight="1">
      <c r="A11" s="184"/>
      <c r="B11" s="1234" t="s">
        <v>665</v>
      </c>
      <c r="C11" s="1235">
        <v>4761</v>
      </c>
      <c r="D11" s="1236">
        <v>1101</v>
      </c>
      <c r="E11" s="1236">
        <v>1365</v>
      </c>
      <c r="F11" s="1236">
        <v>4039</v>
      </c>
      <c r="G11" s="1237">
        <v>926</v>
      </c>
      <c r="H11" s="1233">
        <v>296</v>
      </c>
      <c r="I11" s="1235">
        <v>1275</v>
      </c>
      <c r="J11" s="1235">
        <v>659</v>
      </c>
      <c r="K11" s="1235">
        <v>223</v>
      </c>
    </row>
    <row r="12" spans="1:12" ht="16.5" customHeight="1">
      <c r="A12" s="184"/>
      <c r="B12" s="1234" t="s">
        <v>666</v>
      </c>
      <c r="C12" s="1235">
        <v>12081</v>
      </c>
      <c r="D12" s="1236">
        <v>2790</v>
      </c>
      <c r="E12" s="1236">
        <v>1193</v>
      </c>
      <c r="F12" s="1236">
        <v>11426</v>
      </c>
      <c r="G12" s="1237">
        <v>2149</v>
      </c>
      <c r="H12" s="1233">
        <v>325</v>
      </c>
      <c r="I12" s="1235">
        <v>5627</v>
      </c>
      <c r="J12" s="1235">
        <v>2407</v>
      </c>
      <c r="K12" s="1235">
        <v>231</v>
      </c>
    </row>
    <row r="13" spans="1:12" ht="16.5" customHeight="1">
      <c r="A13" s="184"/>
      <c r="B13" s="1234" t="s">
        <v>667</v>
      </c>
      <c r="C13" s="1235">
        <v>2658</v>
      </c>
      <c r="D13" s="1236">
        <v>719</v>
      </c>
      <c r="E13" s="1236">
        <v>233</v>
      </c>
      <c r="F13" s="1236">
        <v>1706</v>
      </c>
      <c r="G13" s="1237">
        <v>611</v>
      </c>
      <c r="H13" s="1233">
        <v>89</v>
      </c>
      <c r="I13" s="1235">
        <v>865</v>
      </c>
      <c r="J13" s="1235">
        <v>313</v>
      </c>
      <c r="K13" s="1235">
        <v>33</v>
      </c>
    </row>
    <row r="14" spans="1:12" ht="16.5" customHeight="1">
      <c r="A14" s="184"/>
      <c r="B14" s="1234" t="s">
        <v>668</v>
      </c>
      <c r="C14" s="1235">
        <v>30448</v>
      </c>
      <c r="D14" s="1236">
        <v>11836</v>
      </c>
      <c r="E14" s="1236">
        <v>1934</v>
      </c>
      <c r="F14" s="1236">
        <v>28966</v>
      </c>
      <c r="G14" s="1237">
        <v>15557</v>
      </c>
      <c r="H14" s="1238">
        <v>642</v>
      </c>
      <c r="I14" s="1235">
        <v>18584</v>
      </c>
      <c r="J14" s="1235">
        <v>10699</v>
      </c>
      <c r="K14" s="1236">
        <v>216</v>
      </c>
    </row>
    <row r="15" spans="1:12" ht="16.5" customHeight="1">
      <c r="A15" s="184"/>
      <c r="B15" s="1239" t="s">
        <v>102</v>
      </c>
      <c r="C15" s="1240">
        <v>94873</v>
      </c>
      <c r="D15" s="1241">
        <v>24472</v>
      </c>
      <c r="E15" s="1241">
        <v>1053</v>
      </c>
      <c r="F15" s="1241">
        <v>11355</v>
      </c>
      <c r="G15" s="1242">
        <v>564</v>
      </c>
      <c r="H15" s="1243">
        <v>72</v>
      </c>
      <c r="I15" s="1244">
        <v>9262</v>
      </c>
      <c r="J15" s="1242">
        <v>4018</v>
      </c>
      <c r="K15" s="1244">
        <v>18</v>
      </c>
    </row>
    <row r="16" spans="1:12" ht="16.5" customHeight="1">
      <c r="A16" s="1245"/>
      <c r="B16" s="1246" t="s">
        <v>669</v>
      </c>
      <c r="C16" s="1247">
        <f t="shared" ref="C16:K16" si="0">SUM(C5:C15)</f>
        <v>206977</v>
      </c>
      <c r="D16" s="1247">
        <f t="shared" si="0"/>
        <v>53243</v>
      </c>
      <c r="E16" s="1247">
        <f t="shared" si="0"/>
        <v>22586</v>
      </c>
      <c r="F16" s="1247">
        <f t="shared" si="0"/>
        <v>104329</v>
      </c>
      <c r="G16" s="1247">
        <f t="shared" si="0"/>
        <v>30485</v>
      </c>
      <c r="H16" s="1247">
        <f t="shared" si="0"/>
        <v>6824</v>
      </c>
      <c r="I16" s="1247">
        <f t="shared" si="0"/>
        <v>56672</v>
      </c>
      <c r="J16" s="1247">
        <f t="shared" si="0"/>
        <v>24736</v>
      </c>
      <c r="K16" s="1247">
        <f t="shared" si="0"/>
        <v>6306</v>
      </c>
    </row>
    <row r="17" spans="1:12" ht="16.5" customHeight="1">
      <c r="A17" s="184"/>
      <c r="B17" s="1229" t="s">
        <v>670</v>
      </c>
      <c r="C17" s="1248">
        <v>0</v>
      </c>
      <c r="D17" s="1249">
        <v>20270</v>
      </c>
      <c r="E17" s="1248">
        <v>0</v>
      </c>
      <c r="F17" s="1250">
        <v>0</v>
      </c>
      <c r="G17" s="1232">
        <v>20635</v>
      </c>
      <c r="H17" s="1251">
        <v>0</v>
      </c>
      <c r="I17" s="1250">
        <v>0</v>
      </c>
      <c r="J17" s="1249">
        <v>13834</v>
      </c>
      <c r="K17" s="1248">
        <v>0</v>
      </c>
    </row>
    <row r="18" spans="1:12" ht="16.5" customHeight="1">
      <c r="A18" s="184"/>
      <c r="B18" s="1234" t="s">
        <v>671</v>
      </c>
      <c r="C18" s="437">
        <v>0</v>
      </c>
      <c r="D18" s="1242">
        <v>1208</v>
      </c>
      <c r="E18" s="1252">
        <v>0</v>
      </c>
      <c r="F18" s="1253">
        <v>0</v>
      </c>
      <c r="G18" s="1242">
        <v>1021</v>
      </c>
      <c r="H18" s="1254">
        <v>0</v>
      </c>
      <c r="I18" s="1253">
        <v>0</v>
      </c>
      <c r="J18" s="1242">
        <v>1057</v>
      </c>
      <c r="K18" s="1252">
        <v>0</v>
      </c>
    </row>
    <row r="19" spans="1:12" ht="16.5" customHeight="1">
      <c r="A19" s="1245"/>
      <c r="B19" s="1246" t="s">
        <v>669</v>
      </c>
      <c r="C19" s="1255">
        <f t="shared" ref="C19:K19" si="1">SUM(C17:C18)</f>
        <v>0</v>
      </c>
      <c r="D19" s="1256">
        <f t="shared" si="1"/>
        <v>21478</v>
      </c>
      <c r="E19" s="1256">
        <f t="shared" si="1"/>
        <v>0</v>
      </c>
      <c r="F19" s="1256">
        <f t="shared" si="1"/>
        <v>0</v>
      </c>
      <c r="G19" s="1256">
        <f t="shared" si="1"/>
        <v>21656</v>
      </c>
      <c r="H19" s="1256">
        <f t="shared" si="1"/>
        <v>0</v>
      </c>
      <c r="I19" s="1256">
        <f t="shared" si="1"/>
        <v>0</v>
      </c>
      <c r="J19" s="1256">
        <f t="shared" si="1"/>
        <v>14891</v>
      </c>
      <c r="K19" s="1255">
        <f t="shared" si="1"/>
        <v>0</v>
      </c>
    </row>
    <row r="20" spans="1:12" ht="16.5" customHeight="1">
      <c r="A20" s="184"/>
      <c r="B20" s="1257" t="s">
        <v>672</v>
      </c>
      <c r="C20" s="1258"/>
      <c r="D20" s="1259">
        <f>C16+D16+E16+D19</f>
        <v>304284</v>
      </c>
      <c r="E20" s="1258"/>
      <c r="F20" s="1260"/>
      <c r="G20" s="1259">
        <f>F16+G16+H16+G19</f>
        <v>163294</v>
      </c>
      <c r="H20" s="1261"/>
      <c r="I20" s="1262"/>
      <c r="J20" s="1259">
        <f>I16+J16+K16+J19</f>
        <v>102605</v>
      </c>
      <c r="K20" s="1259"/>
    </row>
    <row r="21" spans="1:12" ht="16.5" customHeight="1">
      <c r="A21" s="184"/>
      <c r="B21" s="1229" t="s">
        <v>673</v>
      </c>
      <c r="C21" s="1263"/>
      <c r="D21" s="1248">
        <v>1593</v>
      </c>
      <c r="E21" s="1264"/>
      <c r="F21" s="1265"/>
      <c r="G21" s="1248">
        <v>42</v>
      </c>
      <c r="H21" s="1266"/>
      <c r="I21" s="1265"/>
      <c r="J21" s="1248">
        <v>21</v>
      </c>
      <c r="K21" s="1264"/>
    </row>
    <row r="22" spans="1:12" ht="16.5" customHeight="1">
      <c r="A22" s="184"/>
      <c r="B22" s="1234" t="s">
        <v>674</v>
      </c>
      <c r="C22" s="1267"/>
      <c r="D22" s="440">
        <v>5598</v>
      </c>
      <c r="E22" s="1268"/>
      <c r="F22" s="1269"/>
      <c r="G22" s="437">
        <v>3921</v>
      </c>
      <c r="H22" s="1270"/>
      <c r="I22" s="1269"/>
      <c r="J22" s="437">
        <v>2744</v>
      </c>
      <c r="K22" s="1268"/>
    </row>
    <row r="23" spans="1:12" ht="16.5" customHeight="1">
      <c r="A23" s="184"/>
      <c r="B23" s="1234" t="s">
        <v>675</v>
      </c>
      <c r="C23" s="1267"/>
      <c r="D23" s="440">
        <v>2656</v>
      </c>
      <c r="E23" s="1268"/>
      <c r="F23" s="1269"/>
      <c r="G23" s="437">
        <v>228</v>
      </c>
      <c r="H23" s="1270"/>
      <c r="I23" s="1269"/>
      <c r="J23" s="437">
        <v>1108</v>
      </c>
      <c r="K23" s="1268"/>
    </row>
    <row r="24" spans="1:12" ht="16.5" customHeight="1">
      <c r="A24" s="184"/>
      <c r="B24" s="1234" t="s">
        <v>676</v>
      </c>
      <c r="C24" s="1267"/>
      <c r="D24" s="440">
        <v>1353</v>
      </c>
      <c r="E24" s="1268"/>
      <c r="F24" s="1269"/>
      <c r="G24" s="437">
        <v>1728</v>
      </c>
      <c r="H24" s="1270"/>
      <c r="I24" s="1269"/>
      <c r="J24" s="437">
        <v>508</v>
      </c>
      <c r="K24" s="1268"/>
    </row>
    <row r="25" spans="1:12" ht="16.5" customHeight="1">
      <c r="A25" s="184"/>
      <c r="B25" s="1234" t="s">
        <v>677</v>
      </c>
      <c r="C25" s="1267"/>
      <c r="D25" s="440">
        <v>82</v>
      </c>
      <c r="E25" s="1268"/>
      <c r="F25" s="1269"/>
      <c r="G25" s="437">
        <v>0</v>
      </c>
      <c r="H25" s="1270"/>
      <c r="I25" s="1269"/>
      <c r="J25" s="437">
        <v>0</v>
      </c>
      <c r="K25" s="1268"/>
    </row>
    <row r="26" spans="1:12" ht="16.5" customHeight="1">
      <c r="A26" s="184"/>
      <c r="B26" s="1234" t="s">
        <v>678</v>
      </c>
      <c r="C26" s="1267"/>
      <c r="D26" s="440">
        <v>146</v>
      </c>
      <c r="E26" s="1268"/>
      <c r="F26" s="1269"/>
      <c r="G26" s="437">
        <v>0</v>
      </c>
      <c r="H26" s="1270"/>
      <c r="I26" s="1269"/>
      <c r="J26" s="437">
        <v>0</v>
      </c>
      <c r="K26" s="1268"/>
    </row>
    <row r="27" spans="1:12" ht="16.5" customHeight="1">
      <c r="A27" s="184"/>
      <c r="B27" s="1271" t="s">
        <v>679</v>
      </c>
      <c r="C27" s="1272"/>
      <c r="D27" s="1273">
        <v>60</v>
      </c>
      <c r="E27" s="1268"/>
      <c r="F27" s="1274"/>
      <c r="G27" s="437">
        <v>33</v>
      </c>
      <c r="H27" s="1275"/>
      <c r="I27" s="1274"/>
      <c r="J27" s="437">
        <v>1</v>
      </c>
      <c r="K27" s="1268"/>
    </row>
    <row r="28" spans="1:12" ht="16.5" customHeight="1" thickBot="1">
      <c r="A28" s="184"/>
      <c r="B28" s="1257" t="s">
        <v>680</v>
      </c>
      <c r="C28" s="1276"/>
      <c r="D28" s="1277">
        <f>SUM(D21:D27)</f>
        <v>11488</v>
      </c>
      <c r="E28" s="1264"/>
      <c r="F28" s="1278"/>
      <c r="G28" s="1248">
        <f>SUM(G21:G27)</f>
        <v>5952</v>
      </c>
      <c r="H28" s="1279"/>
      <c r="I28" s="1278"/>
      <c r="J28" s="1248">
        <f>SUM(J21:J27)</f>
        <v>4382</v>
      </c>
      <c r="K28" s="1264"/>
    </row>
    <row r="29" spans="1:12" ht="16.5" customHeight="1" thickTop="1" thickBot="1">
      <c r="A29" s="184"/>
      <c r="B29" s="1280" t="s">
        <v>681</v>
      </c>
      <c r="C29" s="1281"/>
      <c r="D29" s="1282">
        <f>D20+D28</f>
        <v>315772</v>
      </c>
      <c r="E29" s="1281"/>
      <c r="F29" s="1283"/>
      <c r="G29" s="1284">
        <f>G20+G28</f>
        <v>169246</v>
      </c>
      <c r="H29" s="1285"/>
      <c r="I29" s="1283"/>
      <c r="J29" s="1282">
        <f>J20+J28</f>
        <v>106987</v>
      </c>
      <c r="K29" s="1286"/>
    </row>
    <row r="30" spans="1:12" ht="21" customHeight="1" thickBot="1">
      <c r="A30" s="184"/>
      <c r="B30" s="1287"/>
      <c r="C30" s="1124"/>
      <c r="D30" s="437"/>
      <c r="E30" s="1124"/>
      <c r="F30" s="1267"/>
      <c r="G30" s="1267"/>
      <c r="H30" s="1288"/>
      <c r="I30" s="1267"/>
      <c r="J30" s="437"/>
      <c r="K30" s="447"/>
    </row>
    <row r="31" spans="1:12" ht="16.5" customHeight="1">
      <c r="B31" s="1000" t="s">
        <v>651</v>
      </c>
      <c r="C31" s="733" t="s">
        <v>682</v>
      </c>
      <c r="D31" s="733"/>
      <c r="E31" s="733"/>
      <c r="F31" s="745" t="s">
        <v>683</v>
      </c>
      <c r="G31" s="733"/>
      <c r="H31" s="733"/>
      <c r="I31" s="745" t="s">
        <v>585</v>
      </c>
      <c r="J31" s="733"/>
      <c r="K31" s="733"/>
    </row>
    <row r="32" spans="1:12" ht="16.5" customHeight="1">
      <c r="A32" s="475"/>
      <c r="B32" s="1226"/>
      <c r="C32" s="133" t="s">
        <v>655</v>
      </c>
      <c r="D32" s="106" t="s">
        <v>656</v>
      </c>
      <c r="E32" s="106" t="s">
        <v>657</v>
      </c>
      <c r="F32" s="106" t="s">
        <v>655</v>
      </c>
      <c r="G32" s="106" t="s">
        <v>656</v>
      </c>
      <c r="H32" s="1227" t="s">
        <v>684</v>
      </c>
      <c r="I32" s="374" t="s">
        <v>655</v>
      </c>
      <c r="J32" s="1228" t="s">
        <v>656</v>
      </c>
      <c r="K32" s="108" t="s">
        <v>657</v>
      </c>
      <c r="L32" s="184"/>
    </row>
    <row r="33" spans="1:11" ht="16.5" customHeight="1">
      <c r="A33" s="184"/>
      <c r="B33" s="1229" t="s">
        <v>685</v>
      </c>
      <c r="C33" s="1230">
        <v>58</v>
      </c>
      <c r="D33" s="1230">
        <v>293</v>
      </c>
      <c r="E33" s="1230">
        <v>0</v>
      </c>
      <c r="F33" s="1230">
        <v>38</v>
      </c>
      <c r="G33" s="1232">
        <v>51</v>
      </c>
      <c r="H33" s="1232">
        <v>0</v>
      </c>
      <c r="I33" s="1289">
        <f t="shared" ref="I33:K43" si="2">C5+F5+I5+C33+F33</f>
        <v>9663</v>
      </c>
      <c r="J33" s="1289">
        <f t="shared" si="2"/>
        <v>2336</v>
      </c>
      <c r="K33" s="1289">
        <f t="shared" si="2"/>
        <v>4738</v>
      </c>
    </row>
    <row r="34" spans="1:11" ht="16.5" customHeight="1">
      <c r="A34" s="184"/>
      <c r="B34" s="1234" t="s">
        <v>686</v>
      </c>
      <c r="C34" s="1235">
        <v>182</v>
      </c>
      <c r="D34" s="1235">
        <v>91</v>
      </c>
      <c r="E34" s="1235">
        <v>0</v>
      </c>
      <c r="F34" s="1235">
        <v>59</v>
      </c>
      <c r="G34" s="1237">
        <v>56</v>
      </c>
      <c r="H34" s="1237">
        <v>0</v>
      </c>
      <c r="I34" s="1289">
        <f t="shared" si="2"/>
        <v>11606</v>
      </c>
      <c r="J34" s="1289">
        <f t="shared" si="2"/>
        <v>1243</v>
      </c>
      <c r="K34" s="1289">
        <f t="shared" si="2"/>
        <v>1532</v>
      </c>
    </row>
    <row r="35" spans="1:11" ht="16.5" customHeight="1">
      <c r="A35" s="184"/>
      <c r="B35" s="1234" t="s">
        <v>661</v>
      </c>
      <c r="C35" s="1235">
        <v>217</v>
      </c>
      <c r="D35" s="1235">
        <v>142</v>
      </c>
      <c r="E35" s="1235">
        <v>0</v>
      </c>
      <c r="F35" s="1235">
        <v>93</v>
      </c>
      <c r="G35" s="1237">
        <v>151</v>
      </c>
      <c r="H35" s="1237">
        <v>0</v>
      </c>
      <c r="I35" s="1289">
        <f t="shared" si="2"/>
        <v>25317</v>
      </c>
      <c r="J35" s="1289">
        <f t="shared" si="2"/>
        <v>5423</v>
      </c>
      <c r="K35" s="1289">
        <f t="shared" si="2"/>
        <v>9988</v>
      </c>
    </row>
    <row r="36" spans="1:11" ht="16.5" customHeight="1">
      <c r="A36" s="184"/>
      <c r="B36" s="1234" t="s">
        <v>662</v>
      </c>
      <c r="C36" s="1235">
        <v>343</v>
      </c>
      <c r="D36" s="1235">
        <v>221</v>
      </c>
      <c r="E36" s="1235">
        <v>0</v>
      </c>
      <c r="F36" s="1235">
        <v>285</v>
      </c>
      <c r="G36" s="1237">
        <v>380</v>
      </c>
      <c r="H36" s="1237">
        <v>0</v>
      </c>
      <c r="I36" s="1289">
        <f t="shared" si="2"/>
        <v>40210</v>
      </c>
      <c r="J36" s="1289">
        <f t="shared" si="2"/>
        <v>6887</v>
      </c>
      <c r="K36" s="1289">
        <f t="shared" si="2"/>
        <v>8806</v>
      </c>
    </row>
    <row r="37" spans="1:11" ht="16.5" customHeight="1">
      <c r="A37" s="184"/>
      <c r="B37" s="1234" t="s">
        <v>687</v>
      </c>
      <c r="C37" s="1235">
        <v>278</v>
      </c>
      <c r="D37" s="1235">
        <v>1057</v>
      </c>
      <c r="E37" s="1235">
        <v>0</v>
      </c>
      <c r="F37" s="1235">
        <v>391</v>
      </c>
      <c r="G37" s="1237">
        <v>1058</v>
      </c>
      <c r="H37" s="1237">
        <v>0</v>
      </c>
      <c r="I37" s="1289">
        <f t="shared" si="2"/>
        <v>17857</v>
      </c>
      <c r="J37" s="1289">
        <f t="shared" si="2"/>
        <v>13108</v>
      </c>
      <c r="K37" s="1289">
        <f t="shared" si="2"/>
        <v>1343</v>
      </c>
    </row>
    <row r="38" spans="1:11" ht="16.5" customHeight="1">
      <c r="A38" s="184"/>
      <c r="B38" s="1234" t="s">
        <v>664</v>
      </c>
      <c r="C38" s="1235">
        <v>947</v>
      </c>
      <c r="D38" s="1235">
        <v>290</v>
      </c>
      <c r="E38" s="1235">
        <v>0</v>
      </c>
      <c r="F38" s="1235">
        <v>443</v>
      </c>
      <c r="G38" s="1237">
        <v>234</v>
      </c>
      <c r="H38" s="1237">
        <v>0</v>
      </c>
      <c r="I38" s="1289">
        <f t="shared" si="2"/>
        <v>28733</v>
      </c>
      <c r="J38" s="1289">
        <f t="shared" si="2"/>
        <v>4670</v>
      </c>
      <c r="K38" s="1289">
        <f t="shared" si="2"/>
        <v>1386</v>
      </c>
    </row>
    <row r="39" spans="1:11" ht="16.5" customHeight="1">
      <c r="A39" s="184"/>
      <c r="B39" s="1234" t="s">
        <v>688</v>
      </c>
      <c r="C39" s="1235">
        <v>194</v>
      </c>
      <c r="D39" s="1235">
        <v>211</v>
      </c>
      <c r="E39" s="1235">
        <v>0</v>
      </c>
      <c r="F39" s="1235">
        <v>110</v>
      </c>
      <c r="G39" s="1237">
        <v>271</v>
      </c>
      <c r="H39" s="1237">
        <v>0</v>
      </c>
      <c r="I39" s="1289">
        <f t="shared" si="2"/>
        <v>10379</v>
      </c>
      <c r="J39" s="1289">
        <f t="shared" si="2"/>
        <v>3168</v>
      </c>
      <c r="K39" s="1289">
        <f t="shared" si="2"/>
        <v>1884</v>
      </c>
    </row>
    <row r="40" spans="1:11" ht="16.5" customHeight="1">
      <c r="A40" s="184"/>
      <c r="B40" s="1234" t="s">
        <v>689</v>
      </c>
      <c r="C40" s="1235">
        <v>305</v>
      </c>
      <c r="D40" s="1235">
        <v>812</v>
      </c>
      <c r="E40" s="1235">
        <v>0</v>
      </c>
      <c r="F40" s="1235">
        <v>313</v>
      </c>
      <c r="G40" s="1237">
        <v>593</v>
      </c>
      <c r="H40" s="1237">
        <v>0</v>
      </c>
      <c r="I40" s="1289">
        <f t="shared" si="2"/>
        <v>29752</v>
      </c>
      <c r="J40" s="1289">
        <f t="shared" si="2"/>
        <v>8751</v>
      </c>
      <c r="K40" s="1289">
        <f t="shared" si="2"/>
        <v>1749</v>
      </c>
    </row>
    <row r="41" spans="1:11" ht="16.5" customHeight="1">
      <c r="A41" s="184"/>
      <c r="B41" s="1234" t="s">
        <v>667</v>
      </c>
      <c r="C41" s="1235">
        <v>51</v>
      </c>
      <c r="D41" s="1235">
        <v>125</v>
      </c>
      <c r="E41" s="1235">
        <v>0</v>
      </c>
      <c r="F41" s="1235">
        <v>9</v>
      </c>
      <c r="G41" s="1237">
        <v>105</v>
      </c>
      <c r="H41" s="1237">
        <v>0</v>
      </c>
      <c r="I41" s="1289">
        <f t="shared" si="2"/>
        <v>5289</v>
      </c>
      <c r="J41" s="1289">
        <f t="shared" si="2"/>
        <v>1873</v>
      </c>
      <c r="K41" s="1289">
        <f t="shared" si="2"/>
        <v>355</v>
      </c>
    </row>
    <row r="42" spans="1:11" ht="16.5" customHeight="1">
      <c r="A42" s="184"/>
      <c r="B42" s="1234" t="s">
        <v>668</v>
      </c>
      <c r="C42" s="1235">
        <v>2658</v>
      </c>
      <c r="D42" s="1235">
        <v>4861</v>
      </c>
      <c r="E42" s="1235">
        <v>0</v>
      </c>
      <c r="F42" s="1235">
        <v>2281</v>
      </c>
      <c r="G42" s="1237">
        <v>3897</v>
      </c>
      <c r="H42" s="1237">
        <v>0</v>
      </c>
      <c r="I42" s="1289">
        <f t="shared" si="2"/>
        <v>82937</v>
      </c>
      <c r="J42" s="1289">
        <f t="shared" si="2"/>
        <v>46850</v>
      </c>
      <c r="K42" s="1289">
        <f t="shared" si="2"/>
        <v>2792</v>
      </c>
    </row>
    <row r="43" spans="1:11" ht="16.5" customHeight="1">
      <c r="A43" s="184"/>
      <c r="B43" s="1239" t="s">
        <v>102</v>
      </c>
      <c r="C43" s="1290">
        <v>2095</v>
      </c>
      <c r="D43" s="1290">
        <v>3928</v>
      </c>
      <c r="E43" s="1290">
        <v>2</v>
      </c>
      <c r="F43" s="1290">
        <v>658</v>
      </c>
      <c r="G43" s="1291">
        <v>17</v>
      </c>
      <c r="H43" s="1291">
        <v>0</v>
      </c>
      <c r="I43" s="1289">
        <f t="shared" si="2"/>
        <v>118243</v>
      </c>
      <c r="J43" s="1289">
        <f t="shared" si="2"/>
        <v>32999</v>
      </c>
      <c r="K43" s="1289">
        <f t="shared" si="2"/>
        <v>1145</v>
      </c>
    </row>
    <row r="44" spans="1:11" ht="16.5" customHeight="1">
      <c r="A44" s="1245"/>
      <c r="B44" s="1246" t="s">
        <v>669</v>
      </c>
      <c r="C44" s="1247">
        <f t="shared" ref="C44:K44" si="3">SUM(C33:C43)</f>
        <v>7328</v>
      </c>
      <c r="D44" s="1247">
        <f t="shared" si="3"/>
        <v>12031</v>
      </c>
      <c r="E44" s="1247">
        <f t="shared" si="3"/>
        <v>2</v>
      </c>
      <c r="F44" s="1247">
        <f t="shared" si="3"/>
        <v>4680</v>
      </c>
      <c r="G44" s="1247">
        <f t="shared" si="3"/>
        <v>6813</v>
      </c>
      <c r="H44" s="1247">
        <f t="shared" si="3"/>
        <v>0</v>
      </c>
      <c r="I44" s="1292">
        <f t="shared" si="3"/>
        <v>379986</v>
      </c>
      <c r="J44" s="1293">
        <f t="shared" si="3"/>
        <v>127308</v>
      </c>
      <c r="K44" s="1294">
        <f t="shared" si="3"/>
        <v>35718</v>
      </c>
    </row>
    <row r="45" spans="1:11" ht="16.5" customHeight="1">
      <c r="A45" s="184"/>
      <c r="B45" s="1229" t="s">
        <v>690</v>
      </c>
      <c r="C45" s="1248">
        <v>0</v>
      </c>
      <c r="D45" s="1230">
        <v>5697</v>
      </c>
      <c r="E45" s="1295"/>
      <c r="F45" s="1248">
        <v>0</v>
      </c>
      <c r="G45" s="1232">
        <v>4266</v>
      </c>
      <c r="H45" s="1295">
        <v>0</v>
      </c>
      <c r="I45" s="1289">
        <f t="shared" ref="I45:K46" si="4">C17+F17+I17+C45+F45</f>
        <v>0</v>
      </c>
      <c r="J45" s="1289">
        <f t="shared" si="4"/>
        <v>64702</v>
      </c>
      <c r="K45" s="1289">
        <f t="shared" si="4"/>
        <v>0</v>
      </c>
    </row>
    <row r="46" spans="1:11" ht="16.5" customHeight="1">
      <c r="A46" s="184"/>
      <c r="B46" s="1234" t="s">
        <v>671</v>
      </c>
      <c r="C46" s="437">
        <v>0</v>
      </c>
      <c r="D46" s="1290">
        <v>302</v>
      </c>
      <c r="E46" s="1296"/>
      <c r="F46" s="437">
        <v>0</v>
      </c>
      <c r="G46" s="1291">
        <v>221</v>
      </c>
      <c r="H46" s="1296">
        <v>0</v>
      </c>
      <c r="I46" s="1289">
        <f t="shared" si="4"/>
        <v>0</v>
      </c>
      <c r="J46" s="1297">
        <f t="shared" si="4"/>
        <v>3809</v>
      </c>
      <c r="K46" s="1289">
        <f t="shared" si="4"/>
        <v>0</v>
      </c>
    </row>
    <row r="47" spans="1:11" ht="16.5" customHeight="1">
      <c r="A47" s="1245"/>
      <c r="B47" s="1246" t="s">
        <v>669</v>
      </c>
      <c r="C47" s="1255">
        <f t="shared" ref="C47:I47" si="5">SUM(C45:C46)</f>
        <v>0</v>
      </c>
      <c r="D47" s="1298">
        <f t="shared" si="5"/>
        <v>5999</v>
      </c>
      <c r="E47" s="1298">
        <f t="shared" si="5"/>
        <v>0</v>
      </c>
      <c r="F47" s="1298">
        <f t="shared" si="5"/>
        <v>0</v>
      </c>
      <c r="G47" s="1298">
        <f t="shared" si="5"/>
        <v>4487</v>
      </c>
      <c r="H47" s="1298">
        <f t="shared" si="5"/>
        <v>0</v>
      </c>
      <c r="I47" s="1298">
        <f t="shared" si="5"/>
        <v>0</v>
      </c>
      <c r="J47" s="1291">
        <f>D19+G19+J19+D47+G47</f>
        <v>68511</v>
      </c>
      <c r="K47" s="1255">
        <f>SUM(K45:K46)</f>
        <v>0</v>
      </c>
    </row>
    <row r="48" spans="1:11" ht="16.5" customHeight="1">
      <c r="A48" s="184"/>
      <c r="B48" s="1257" t="s">
        <v>672</v>
      </c>
      <c r="C48" s="1299"/>
      <c r="D48" s="1300">
        <f>C44+D44+E44+D47</f>
        <v>25360</v>
      </c>
      <c r="E48" s="1301"/>
      <c r="F48" s="1302"/>
      <c r="G48" s="1300">
        <f>F44+G44+G47</f>
        <v>15980</v>
      </c>
      <c r="H48" s="1303"/>
      <c r="I48" s="1304"/>
      <c r="J48" s="1300">
        <f>I44+J44+K44+J47</f>
        <v>611523</v>
      </c>
      <c r="K48" s="1258"/>
    </row>
    <row r="49" spans="1:11" ht="16.5" customHeight="1">
      <c r="A49" s="184"/>
      <c r="B49" s="1229" t="s">
        <v>673</v>
      </c>
      <c r="C49" s="1305"/>
      <c r="D49" s="1306">
        <v>0</v>
      </c>
      <c r="E49" s="1264"/>
      <c r="F49" s="1307"/>
      <c r="G49" s="1308">
        <v>0</v>
      </c>
      <c r="H49" s="1309"/>
      <c r="I49" s="1305"/>
      <c r="J49" s="1310">
        <f t="shared" ref="J49:J55" si="6">D21+G21+J21+D49+G49</f>
        <v>1656</v>
      </c>
      <c r="K49" s="1264"/>
    </row>
    <row r="50" spans="1:11" ht="16.5" customHeight="1">
      <c r="A50" s="184"/>
      <c r="B50" s="1234" t="s">
        <v>674</v>
      </c>
      <c r="C50" s="1311"/>
      <c r="D50" s="1312">
        <v>0</v>
      </c>
      <c r="E50" s="1268"/>
      <c r="F50" s="1311"/>
      <c r="G50" s="437">
        <v>0</v>
      </c>
      <c r="H50" s="1313"/>
      <c r="I50" s="1311"/>
      <c r="J50" s="1314">
        <f t="shared" si="6"/>
        <v>12263</v>
      </c>
      <c r="K50" s="440"/>
    </row>
    <row r="51" spans="1:11" ht="16.5" customHeight="1">
      <c r="A51" s="184"/>
      <c r="B51" s="1234" t="s">
        <v>691</v>
      </c>
      <c r="C51" s="1311"/>
      <c r="D51" s="1312">
        <v>0</v>
      </c>
      <c r="E51" s="1268"/>
      <c r="F51" s="1311"/>
      <c r="G51" s="437">
        <v>0</v>
      </c>
      <c r="H51" s="1313"/>
      <c r="I51" s="1311"/>
      <c r="J51" s="1314">
        <f t="shared" si="6"/>
        <v>3992</v>
      </c>
      <c r="K51" s="440"/>
    </row>
    <row r="52" spans="1:11" ht="16.5" customHeight="1">
      <c r="A52" s="184"/>
      <c r="B52" s="1234" t="s">
        <v>692</v>
      </c>
      <c r="C52" s="1311"/>
      <c r="D52" s="1312">
        <v>0</v>
      </c>
      <c r="E52" s="1268"/>
      <c r="F52" s="1311"/>
      <c r="G52" s="437">
        <v>0</v>
      </c>
      <c r="H52" s="1313"/>
      <c r="I52" s="1311"/>
      <c r="J52" s="1314">
        <f t="shared" si="6"/>
        <v>3589</v>
      </c>
      <c r="K52" s="440"/>
    </row>
    <row r="53" spans="1:11" ht="16.5" customHeight="1">
      <c r="A53" s="184"/>
      <c r="B53" s="1234" t="s">
        <v>677</v>
      </c>
      <c r="C53" s="1311"/>
      <c r="D53" s="1312">
        <v>0</v>
      </c>
      <c r="E53" s="1268"/>
      <c r="F53" s="1311"/>
      <c r="G53" s="437">
        <v>0</v>
      </c>
      <c r="H53" s="1313"/>
      <c r="I53" s="1311"/>
      <c r="J53" s="1314">
        <f t="shared" si="6"/>
        <v>82</v>
      </c>
      <c r="K53" s="1268"/>
    </row>
    <row r="54" spans="1:11" ht="16.5" customHeight="1">
      <c r="A54" s="184"/>
      <c r="B54" s="1234" t="s">
        <v>678</v>
      </c>
      <c r="C54" s="1311"/>
      <c r="D54" s="1312">
        <v>0</v>
      </c>
      <c r="E54" s="1268"/>
      <c r="F54" s="1311"/>
      <c r="G54" s="437">
        <v>0</v>
      </c>
      <c r="H54" s="1313"/>
      <c r="I54" s="1311"/>
      <c r="J54" s="1314">
        <f t="shared" si="6"/>
        <v>146</v>
      </c>
      <c r="K54" s="1268"/>
    </row>
    <row r="55" spans="1:11" ht="16.5" customHeight="1">
      <c r="A55" s="184"/>
      <c r="B55" s="1271" t="s">
        <v>679</v>
      </c>
      <c r="C55" s="1315"/>
      <c r="D55" s="1312">
        <v>0</v>
      </c>
      <c r="E55" s="1268"/>
      <c r="F55" s="1316"/>
      <c r="G55" s="1317">
        <v>0</v>
      </c>
      <c r="H55" s="1318"/>
      <c r="I55" s="1315"/>
      <c r="J55" s="1314">
        <f t="shared" si="6"/>
        <v>94</v>
      </c>
      <c r="K55" s="1268"/>
    </row>
    <row r="56" spans="1:11" ht="16.5" customHeight="1" thickBot="1">
      <c r="A56" s="184"/>
      <c r="B56" s="1257" t="s">
        <v>680</v>
      </c>
      <c r="C56" s="1319"/>
      <c r="D56" s="1248">
        <f>SUM(D49:D55)</f>
        <v>0</v>
      </c>
      <c r="E56" s="1264"/>
      <c r="F56" s="1320"/>
      <c r="G56" s="1248">
        <f>SUM(G49:G55)</f>
        <v>0</v>
      </c>
      <c r="H56" s="1321"/>
      <c r="I56" s="1278"/>
      <c r="J56" s="1248">
        <f>SUM(J49:J55)</f>
        <v>21822</v>
      </c>
      <c r="K56" s="1277"/>
    </row>
    <row r="57" spans="1:11" ht="16.5" customHeight="1" thickTop="1" thickBot="1">
      <c r="A57" s="184"/>
      <c r="B57" s="1280" t="s">
        <v>681</v>
      </c>
      <c r="C57" s="1322"/>
      <c r="D57" s="1323">
        <f>D48</f>
        <v>25360</v>
      </c>
      <c r="E57" s="1282"/>
      <c r="F57" s="1283"/>
      <c r="G57" s="1284">
        <f>G48</f>
        <v>15980</v>
      </c>
      <c r="H57" s="1285"/>
      <c r="I57" s="1283"/>
      <c r="J57" s="1282">
        <f>J48+J56</f>
        <v>633345</v>
      </c>
      <c r="K57" s="1286"/>
    </row>
    <row r="58" spans="1:11" ht="15" customHeight="1">
      <c r="A58" s="184"/>
      <c r="B58" s="1324"/>
      <c r="C58" s="1124"/>
      <c r="D58" s="437"/>
      <c r="E58" s="1124"/>
      <c r="F58" s="1267"/>
      <c r="G58" s="1267"/>
      <c r="H58" s="447"/>
      <c r="I58" s="1324"/>
      <c r="J58" s="1325"/>
      <c r="K58" s="1324"/>
    </row>
  </sheetData>
  <mergeCells count="8">
    <mergeCell ref="B3:B4"/>
    <mergeCell ref="C3:E3"/>
    <mergeCell ref="F3:H3"/>
    <mergeCell ref="I3:K3"/>
    <mergeCell ref="B31:B32"/>
    <mergeCell ref="C31:E31"/>
    <mergeCell ref="F31:H31"/>
    <mergeCell ref="I31:K31"/>
  </mergeCells>
  <phoneticPr fontId="3"/>
  <printOptions gridLinesSet="0"/>
  <pageMargins left="0.78740157480314965" right="0.54" top="0.51" bottom="0.72" header="0" footer="0"/>
  <pageSetup paperSize="9" scale="85" firstPageNumber="188" orientation="portrait" useFirstPageNumber="1" r:id="rId1"/>
  <headerFooter alignWithMargins="0"/>
  <colBreaks count="1" manualBreakCount="1">
    <brk id="11" max="5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view="pageBreakPreview" topLeftCell="A76" zoomScaleNormal="100" zoomScaleSheetLayoutView="100" workbookViewId="0">
      <selection activeCell="C83" sqref="C83"/>
    </sheetView>
  </sheetViews>
  <sheetFormatPr defaultColWidth="10.375" defaultRowHeight="17.100000000000001" customHeight="1"/>
  <cols>
    <col min="1" max="11" width="7.75" style="105" customWidth="1"/>
    <col min="12" max="12" width="4.125" style="185" customWidth="1"/>
    <col min="13" max="13" width="8.375" style="185" customWidth="1"/>
    <col min="14" max="14" width="7.25" style="185" customWidth="1"/>
    <col min="15" max="15" width="7.625" style="185" customWidth="1"/>
    <col min="16" max="16" width="9.375" style="185" customWidth="1"/>
    <col min="17" max="17" width="11.25" style="185" customWidth="1"/>
    <col min="18" max="18" width="10.375" style="185"/>
    <col min="19" max="19" width="11.125" style="185" customWidth="1"/>
    <col min="20" max="20" width="9.125" style="185" customWidth="1"/>
    <col min="21" max="21" width="9.25" style="185" customWidth="1"/>
    <col min="22" max="256" width="10.375" style="185"/>
    <col min="257" max="267" width="7.75" style="185" customWidth="1"/>
    <col min="268" max="268" width="4.125" style="185" customWidth="1"/>
    <col min="269" max="269" width="8.375" style="185" customWidth="1"/>
    <col min="270" max="270" width="7.25" style="185" customWidth="1"/>
    <col min="271" max="271" width="7.625" style="185" customWidth="1"/>
    <col min="272" max="272" width="9.375" style="185" customWidth="1"/>
    <col min="273" max="273" width="11.25" style="185" customWidth="1"/>
    <col min="274" max="274" width="10.375" style="185"/>
    <col min="275" max="275" width="11.125" style="185" customWidth="1"/>
    <col min="276" max="276" width="9.125" style="185" customWidth="1"/>
    <col min="277" max="277" width="9.25" style="185" customWidth="1"/>
    <col min="278" max="512" width="10.375" style="185"/>
    <col min="513" max="523" width="7.75" style="185" customWidth="1"/>
    <col min="524" max="524" width="4.125" style="185" customWidth="1"/>
    <col min="525" max="525" width="8.375" style="185" customWidth="1"/>
    <col min="526" max="526" width="7.25" style="185" customWidth="1"/>
    <col min="527" max="527" width="7.625" style="185" customWidth="1"/>
    <col min="528" max="528" width="9.375" style="185" customWidth="1"/>
    <col min="529" max="529" width="11.25" style="185" customWidth="1"/>
    <col min="530" max="530" width="10.375" style="185"/>
    <col min="531" max="531" width="11.125" style="185" customWidth="1"/>
    <col min="532" max="532" width="9.125" style="185" customWidth="1"/>
    <col min="533" max="533" width="9.25" style="185" customWidth="1"/>
    <col min="534" max="768" width="10.375" style="185"/>
    <col min="769" max="779" width="7.75" style="185" customWidth="1"/>
    <col min="780" max="780" width="4.125" style="185" customWidth="1"/>
    <col min="781" max="781" width="8.375" style="185" customWidth="1"/>
    <col min="782" max="782" width="7.25" style="185" customWidth="1"/>
    <col min="783" max="783" width="7.625" style="185" customWidth="1"/>
    <col min="784" max="784" width="9.375" style="185" customWidth="1"/>
    <col min="785" max="785" width="11.25" style="185" customWidth="1"/>
    <col min="786" max="786" width="10.375" style="185"/>
    <col min="787" max="787" width="11.125" style="185" customWidth="1"/>
    <col min="788" max="788" width="9.125" style="185" customWidth="1"/>
    <col min="789" max="789" width="9.25" style="185" customWidth="1"/>
    <col min="790" max="1024" width="10.375" style="185"/>
    <col min="1025" max="1035" width="7.75" style="185" customWidth="1"/>
    <col min="1036" max="1036" width="4.125" style="185" customWidth="1"/>
    <col min="1037" max="1037" width="8.375" style="185" customWidth="1"/>
    <col min="1038" max="1038" width="7.25" style="185" customWidth="1"/>
    <col min="1039" max="1039" width="7.625" style="185" customWidth="1"/>
    <col min="1040" max="1040" width="9.375" style="185" customWidth="1"/>
    <col min="1041" max="1041" width="11.25" style="185" customWidth="1"/>
    <col min="1042" max="1042" width="10.375" style="185"/>
    <col min="1043" max="1043" width="11.125" style="185" customWidth="1"/>
    <col min="1044" max="1044" width="9.125" style="185" customWidth="1"/>
    <col min="1045" max="1045" width="9.25" style="185" customWidth="1"/>
    <col min="1046" max="1280" width="10.375" style="185"/>
    <col min="1281" max="1291" width="7.75" style="185" customWidth="1"/>
    <col min="1292" max="1292" width="4.125" style="185" customWidth="1"/>
    <col min="1293" max="1293" width="8.375" style="185" customWidth="1"/>
    <col min="1294" max="1294" width="7.25" style="185" customWidth="1"/>
    <col min="1295" max="1295" width="7.625" style="185" customWidth="1"/>
    <col min="1296" max="1296" width="9.375" style="185" customWidth="1"/>
    <col min="1297" max="1297" width="11.25" style="185" customWidth="1"/>
    <col min="1298" max="1298" width="10.375" style="185"/>
    <col min="1299" max="1299" width="11.125" style="185" customWidth="1"/>
    <col min="1300" max="1300" width="9.125" style="185" customWidth="1"/>
    <col min="1301" max="1301" width="9.25" style="185" customWidth="1"/>
    <col min="1302" max="1536" width="10.375" style="185"/>
    <col min="1537" max="1547" width="7.75" style="185" customWidth="1"/>
    <col min="1548" max="1548" width="4.125" style="185" customWidth="1"/>
    <col min="1549" max="1549" width="8.375" style="185" customWidth="1"/>
    <col min="1550" max="1550" width="7.25" style="185" customWidth="1"/>
    <col min="1551" max="1551" width="7.625" style="185" customWidth="1"/>
    <col min="1552" max="1552" width="9.375" style="185" customWidth="1"/>
    <col min="1553" max="1553" width="11.25" style="185" customWidth="1"/>
    <col min="1554" max="1554" width="10.375" style="185"/>
    <col min="1555" max="1555" width="11.125" style="185" customWidth="1"/>
    <col min="1556" max="1556" width="9.125" style="185" customWidth="1"/>
    <col min="1557" max="1557" width="9.25" style="185" customWidth="1"/>
    <col min="1558" max="1792" width="10.375" style="185"/>
    <col min="1793" max="1803" width="7.75" style="185" customWidth="1"/>
    <col min="1804" max="1804" width="4.125" style="185" customWidth="1"/>
    <col min="1805" max="1805" width="8.375" style="185" customWidth="1"/>
    <col min="1806" max="1806" width="7.25" style="185" customWidth="1"/>
    <col min="1807" max="1807" width="7.625" style="185" customWidth="1"/>
    <col min="1808" max="1808" width="9.375" style="185" customWidth="1"/>
    <col min="1809" max="1809" width="11.25" style="185" customWidth="1"/>
    <col min="1810" max="1810" width="10.375" style="185"/>
    <col min="1811" max="1811" width="11.125" style="185" customWidth="1"/>
    <col min="1812" max="1812" width="9.125" style="185" customWidth="1"/>
    <col min="1813" max="1813" width="9.25" style="185" customWidth="1"/>
    <col min="1814" max="2048" width="10.375" style="185"/>
    <col min="2049" max="2059" width="7.75" style="185" customWidth="1"/>
    <col min="2060" max="2060" width="4.125" style="185" customWidth="1"/>
    <col min="2061" max="2061" width="8.375" style="185" customWidth="1"/>
    <col min="2062" max="2062" width="7.25" style="185" customWidth="1"/>
    <col min="2063" max="2063" width="7.625" style="185" customWidth="1"/>
    <col min="2064" max="2064" width="9.375" style="185" customWidth="1"/>
    <col min="2065" max="2065" width="11.25" style="185" customWidth="1"/>
    <col min="2066" max="2066" width="10.375" style="185"/>
    <col min="2067" max="2067" width="11.125" style="185" customWidth="1"/>
    <col min="2068" max="2068" width="9.125" style="185" customWidth="1"/>
    <col min="2069" max="2069" width="9.25" style="185" customWidth="1"/>
    <col min="2070" max="2304" width="10.375" style="185"/>
    <col min="2305" max="2315" width="7.75" style="185" customWidth="1"/>
    <col min="2316" max="2316" width="4.125" style="185" customWidth="1"/>
    <col min="2317" max="2317" width="8.375" style="185" customWidth="1"/>
    <col min="2318" max="2318" width="7.25" style="185" customWidth="1"/>
    <col min="2319" max="2319" width="7.625" style="185" customWidth="1"/>
    <col min="2320" max="2320" width="9.375" style="185" customWidth="1"/>
    <col min="2321" max="2321" width="11.25" style="185" customWidth="1"/>
    <col min="2322" max="2322" width="10.375" style="185"/>
    <col min="2323" max="2323" width="11.125" style="185" customWidth="1"/>
    <col min="2324" max="2324" width="9.125" style="185" customWidth="1"/>
    <col min="2325" max="2325" width="9.25" style="185" customWidth="1"/>
    <col min="2326" max="2560" width="10.375" style="185"/>
    <col min="2561" max="2571" width="7.75" style="185" customWidth="1"/>
    <col min="2572" max="2572" width="4.125" style="185" customWidth="1"/>
    <col min="2573" max="2573" width="8.375" style="185" customWidth="1"/>
    <col min="2574" max="2574" width="7.25" style="185" customWidth="1"/>
    <col min="2575" max="2575" width="7.625" style="185" customWidth="1"/>
    <col min="2576" max="2576" width="9.375" style="185" customWidth="1"/>
    <col min="2577" max="2577" width="11.25" style="185" customWidth="1"/>
    <col min="2578" max="2578" width="10.375" style="185"/>
    <col min="2579" max="2579" width="11.125" style="185" customWidth="1"/>
    <col min="2580" max="2580" width="9.125" style="185" customWidth="1"/>
    <col min="2581" max="2581" width="9.25" style="185" customWidth="1"/>
    <col min="2582" max="2816" width="10.375" style="185"/>
    <col min="2817" max="2827" width="7.75" style="185" customWidth="1"/>
    <col min="2828" max="2828" width="4.125" style="185" customWidth="1"/>
    <col min="2829" max="2829" width="8.375" style="185" customWidth="1"/>
    <col min="2830" max="2830" width="7.25" style="185" customWidth="1"/>
    <col min="2831" max="2831" width="7.625" style="185" customWidth="1"/>
    <col min="2832" max="2832" width="9.375" style="185" customWidth="1"/>
    <col min="2833" max="2833" width="11.25" style="185" customWidth="1"/>
    <col min="2834" max="2834" width="10.375" style="185"/>
    <col min="2835" max="2835" width="11.125" style="185" customWidth="1"/>
    <col min="2836" max="2836" width="9.125" style="185" customWidth="1"/>
    <col min="2837" max="2837" width="9.25" style="185" customWidth="1"/>
    <col min="2838" max="3072" width="10.375" style="185"/>
    <col min="3073" max="3083" width="7.75" style="185" customWidth="1"/>
    <col min="3084" max="3084" width="4.125" style="185" customWidth="1"/>
    <col min="3085" max="3085" width="8.375" style="185" customWidth="1"/>
    <col min="3086" max="3086" width="7.25" style="185" customWidth="1"/>
    <col min="3087" max="3087" width="7.625" style="185" customWidth="1"/>
    <col min="3088" max="3088" width="9.375" style="185" customWidth="1"/>
    <col min="3089" max="3089" width="11.25" style="185" customWidth="1"/>
    <col min="3090" max="3090" width="10.375" style="185"/>
    <col min="3091" max="3091" width="11.125" style="185" customWidth="1"/>
    <col min="3092" max="3092" width="9.125" style="185" customWidth="1"/>
    <col min="3093" max="3093" width="9.25" style="185" customWidth="1"/>
    <col min="3094" max="3328" width="10.375" style="185"/>
    <col min="3329" max="3339" width="7.75" style="185" customWidth="1"/>
    <col min="3340" max="3340" width="4.125" style="185" customWidth="1"/>
    <col min="3341" max="3341" width="8.375" style="185" customWidth="1"/>
    <col min="3342" max="3342" width="7.25" style="185" customWidth="1"/>
    <col min="3343" max="3343" width="7.625" style="185" customWidth="1"/>
    <col min="3344" max="3344" width="9.375" style="185" customWidth="1"/>
    <col min="3345" max="3345" width="11.25" style="185" customWidth="1"/>
    <col min="3346" max="3346" width="10.375" style="185"/>
    <col min="3347" max="3347" width="11.125" style="185" customWidth="1"/>
    <col min="3348" max="3348" width="9.125" style="185" customWidth="1"/>
    <col min="3349" max="3349" width="9.25" style="185" customWidth="1"/>
    <col min="3350" max="3584" width="10.375" style="185"/>
    <col min="3585" max="3595" width="7.75" style="185" customWidth="1"/>
    <col min="3596" max="3596" width="4.125" style="185" customWidth="1"/>
    <col min="3597" max="3597" width="8.375" style="185" customWidth="1"/>
    <col min="3598" max="3598" width="7.25" style="185" customWidth="1"/>
    <col min="3599" max="3599" width="7.625" style="185" customWidth="1"/>
    <col min="3600" max="3600" width="9.375" style="185" customWidth="1"/>
    <col min="3601" max="3601" width="11.25" style="185" customWidth="1"/>
    <col min="3602" max="3602" width="10.375" style="185"/>
    <col min="3603" max="3603" width="11.125" style="185" customWidth="1"/>
    <col min="3604" max="3604" width="9.125" style="185" customWidth="1"/>
    <col min="3605" max="3605" width="9.25" style="185" customWidth="1"/>
    <col min="3606" max="3840" width="10.375" style="185"/>
    <col min="3841" max="3851" width="7.75" style="185" customWidth="1"/>
    <col min="3852" max="3852" width="4.125" style="185" customWidth="1"/>
    <col min="3853" max="3853" width="8.375" style="185" customWidth="1"/>
    <col min="3854" max="3854" width="7.25" style="185" customWidth="1"/>
    <col min="3855" max="3855" width="7.625" style="185" customWidth="1"/>
    <col min="3856" max="3856" width="9.375" style="185" customWidth="1"/>
    <col min="3857" max="3857" width="11.25" style="185" customWidth="1"/>
    <col min="3858" max="3858" width="10.375" style="185"/>
    <col min="3859" max="3859" width="11.125" style="185" customWidth="1"/>
    <col min="3860" max="3860" width="9.125" style="185" customWidth="1"/>
    <col min="3861" max="3861" width="9.25" style="185" customWidth="1"/>
    <col min="3862" max="4096" width="10.375" style="185"/>
    <col min="4097" max="4107" width="7.75" style="185" customWidth="1"/>
    <col min="4108" max="4108" width="4.125" style="185" customWidth="1"/>
    <col min="4109" max="4109" width="8.375" style="185" customWidth="1"/>
    <col min="4110" max="4110" width="7.25" style="185" customWidth="1"/>
    <col min="4111" max="4111" width="7.625" style="185" customWidth="1"/>
    <col min="4112" max="4112" width="9.375" style="185" customWidth="1"/>
    <col min="4113" max="4113" width="11.25" style="185" customWidth="1"/>
    <col min="4114" max="4114" width="10.375" style="185"/>
    <col min="4115" max="4115" width="11.125" style="185" customWidth="1"/>
    <col min="4116" max="4116" width="9.125" style="185" customWidth="1"/>
    <col min="4117" max="4117" width="9.25" style="185" customWidth="1"/>
    <col min="4118" max="4352" width="10.375" style="185"/>
    <col min="4353" max="4363" width="7.75" style="185" customWidth="1"/>
    <col min="4364" max="4364" width="4.125" style="185" customWidth="1"/>
    <col min="4365" max="4365" width="8.375" style="185" customWidth="1"/>
    <col min="4366" max="4366" width="7.25" style="185" customWidth="1"/>
    <col min="4367" max="4367" width="7.625" style="185" customWidth="1"/>
    <col min="4368" max="4368" width="9.375" style="185" customWidth="1"/>
    <col min="4369" max="4369" width="11.25" style="185" customWidth="1"/>
    <col min="4370" max="4370" width="10.375" style="185"/>
    <col min="4371" max="4371" width="11.125" style="185" customWidth="1"/>
    <col min="4372" max="4372" width="9.125" style="185" customWidth="1"/>
    <col min="4373" max="4373" width="9.25" style="185" customWidth="1"/>
    <col min="4374" max="4608" width="10.375" style="185"/>
    <col min="4609" max="4619" width="7.75" style="185" customWidth="1"/>
    <col min="4620" max="4620" width="4.125" style="185" customWidth="1"/>
    <col min="4621" max="4621" width="8.375" style="185" customWidth="1"/>
    <col min="4622" max="4622" width="7.25" style="185" customWidth="1"/>
    <col min="4623" max="4623" width="7.625" style="185" customWidth="1"/>
    <col min="4624" max="4624" width="9.375" style="185" customWidth="1"/>
    <col min="4625" max="4625" width="11.25" style="185" customWidth="1"/>
    <col min="4626" max="4626" width="10.375" style="185"/>
    <col min="4627" max="4627" width="11.125" style="185" customWidth="1"/>
    <col min="4628" max="4628" width="9.125" style="185" customWidth="1"/>
    <col min="4629" max="4629" width="9.25" style="185" customWidth="1"/>
    <col min="4630" max="4864" width="10.375" style="185"/>
    <col min="4865" max="4875" width="7.75" style="185" customWidth="1"/>
    <col min="4876" max="4876" width="4.125" style="185" customWidth="1"/>
    <col min="4877" max="4877" width="8.375" style="185" customWidth="1"/>
    <col min="4878" max="4878" width="7.25" style="185" customWidth="1"/>
    <col min="4879" max="4879" width="7.625" style="185" customWidth="1"/>
    <col min="4880" max="4880" width="9.375" style="185" customWidth="1"/>
    <col min="4881" max="4881" width="11.25" style="185" customWidth="1"/>
    <col min="4882" max="4882" width="10.375" style="185"/>
    <col min="4883" max="4883" width="11.125" style="185" customWidth="1"/>
    <col min="4884" max="4884" width="9.125" style="185" customWidth="1"/>
    <col min="4885" max="4885" width="9.25" style="185" customWidth="1"/>
    <col min="4886" max="5120" width="10.375" style="185"/>
    <col min="5121" max="5131" width="7.75" style="185" customWidth="1"/>
    <col min="5132" max="5132" width="4.125" style="185" customWidth="1"/>
    <col min="5133" max="5133" width="8.375" style="185" customWidth="1"/>
    <col min="5134" max="5134" width="7.25" style="185" customWidth="1"/>
    <col min="5135" max="5135" width="7.625" style="185" customWidth="1"/>
    <col min="5136" max="5136" width="9.375" style="185" customWidth="1"/>
    <col min="5137" max="5137" width="11.25" style="185" customWidth="1"/>
    <col min="5138" max="5138" width="10.375" style="185"/>
    <col min="5139" max="5139" width="11.125" style="185" customWidth="1"/>
    <col min="5140" max="5140" width="9.125" style="185" customWidth="1"/>
    <col min="5141" max="5141" width="9.25" style="185" customWidth="1"/>
    <col min="5142" max="5376" width="10.375" style="185"/>
    <col min="5377" max="5387" width="7.75" style="185" customWidth="1"/>
    <col min="5388" max="5388" width="4.125" style="185" customWidth="1"/>
    <col min="5389" max="5389" width="8.375" style="185" customWidth="1"/>
    <col min="5390" max="5390" width="7.25" style="185" customWidth="1"/>
    <col min="5391" max="5391" width="7.625" style="185" customWidth="1"/>
    <col min="5392" max="5392" width="9.375" style="185" customWidth="1"/>
    <col min="5393" max="5393" width="11.25" style="185" customWidth="1"/>
    <col min="5394" max="5394" width="10.375" style="185"/>
    <col min="5395" max="5395" width="11.125" style="185" customWidth="1"/>
    <col min="5396" max="5396" width="9.125" style="185" customWidth="1"/>
    <col min="5397" max="5397" width="9.25" style="185" customWidth="1"/>
    <col min="5398" max="5632" width="10.375" style="185"/>
    <col min="5633" max="5643" width="7.75" style="185" customWidth="1"/>
    <col min="5644" max="5644" width="4.125" style="185" customWidth="1"/>
    <col min="5645" max="5645" width="8.375" style="185" customWidth="1"/>
    <col min="5646" max="5646" width="7.25" style="185" customWidth="1"/>
    <col min="5647" max="5647" width="7.625" style="185" customWidth="1"/>
    <col min="5648" max="5648" width="9.375" style="185" customWidth="1"/>
    <col min="5649" max="5649" width="11.25" style="185" customWidth="1"/>
    <col min="5650" max="5650" width="10.375" style="185"/>
    <col min="5651" max="5651" width="11.125" style="185" customWidth="1"/>
    <col min="5652" max="5652" width="9.125" style="185" customWidth="1"/>
    <col min="5653" max="5653" width="9.25" style="185" customWidth="1"/>
    <col min="5654" max="5888" width="10.375" style="185"/>
    <col min="5889" max="5899" width="7.75" style="185" customWidth="1"/>
    <col min="5900" max="5900" width="4.125" style="185" customWidth="1"/>
    <col min="5901" max="5901" width="8.375" style="185" customWidth="1"/>
    <col min="5902" max="5902" width="7.25" style="185" customWidth="1"/>
    <col min="5903" max="5903" width="7.625" style="185" customWidth="1"/>
    <col min="5904" max="5904" width="9.375" style="185" customWidth="1"/>
    <col min="5905" max="5905" width="11.25" style="185" customWidth="1"/>
    <col min="5906" max="5906" width="10.375" style="185"/>
    <col min="5907" max="5907" width="11.125" style="185" customWidth="1"/>
    <col min="5908" max="5908" width="9.125" style="185" customWidth="1"/>
    <col min="5909" max="5909" width="9.25" style="185" customWidth="1"/>
    <col min="5910" max="6144" width="10.375" style="185"/>
    <col min="6145" max="6155" width="7.75" style="185" customWidth="1"/>
    <col min="6156" max="6156" width="4.125" style="185" customWidth="1"/>
    <col min="6157" max="6157" width="8.375" style="185" customWidth="1"/>
    <col min="6158" max="6158" width="7.25" style="185" customWidth="1"/>
    <col min="6159" max="6159" width="7.625" style="185" customWidth="1"/>
    <col min="6160" max="6160" width="9.375" style="185" customWidth="1"/>
    <col min="6161" max="6161" width="11.25" style="185" customWidth="1"/>
    <col min="6162" max="6162" width="10.375" style="185"/>
    <col min="6163" max="6163" width="11.125" style="185" customWidth="1"/>
    <col min="6164" max="6164" width="9.125" style="185" customWidth="1"/>
    <col min="6165" max="6165" width="9.25" style="185" customWidth="1"/>
    <col min="6166" max="6400" width="10.375" style="185"/>
    <col min="6401" max="6411" width="7.75" style="185" customWidth="1"/>
    <col min="6412" max="6412" width="4.125" style="185" customWidth="1"/>
    <col min="6413" max="6413" width="8.375" style="185" customWidth="1"/>
    <col min="6414" max="6414" width="7.25" style="185" customWidth="1"/>
    <col min="6415" max="6415" width="7.625" style="185" customWidth="1"/>
    <col min="6416" max="6416" width="9.375" style="185" customWidth="1"/>
    <col min="6417" max="6417" width="11.25" style="185" customWidth="1"/>
    <col min="6418" max="6418" width="10.375" style="185"/>
    <col min="6419" max="6419" width="11.125" style="185" customWidth="1"/>
    <col min="6420" max="6420" width="9.125" style="185" customWidth="1"/>
    <col min="6421" max="6421" width="9.25" style="185" customWidth="1"/>
    <col min="6422" max="6656" width="10.375" style="185"/>
    <col min="6657" max="6667" width="7.75" style="185" customWidth="1"/>
    <col min="6668" max="6668" width="4.125" style="185" customWidth="1"/>
    <col min="6669" max="6669" width="8.375" style="185" customWidth="1"/>
    <col min="6670" max="6670" width="7.25" style="185" customWidth="1"/>
    <col min="6671" max="6671" width="7.625" style="185" customWidth="1"/>
    <col min="6672" max="6672" width="9.375" style="185" customWidth="1"/>
    <col min="6673" max="6673" width="11.25" style="185" customWidth="1"/>
    <col min="6674" max="6674" width="10.375" style="185"/>
    <col min="6675" max="6675" width="11.125" style="185" customWidth="1"/>
    <col min="6676" max="6676" width="9.125" style="185" customWidth="1"/>
    <col min="6677" max="6677" width="9.25" style="185" customWidth="1"/>
    <col min="6678" max="6912" width="10.375" style="185"/>
    <col min="6913" max="6923" width="7.75" style="185" customWidth="1"/>
    <col min="6924" max="6924" width="4.125" style="185" customWidth="1"/>
    <col min="6925" max="6925" width="8.375" style="185" customWidth="1"/>
    <col min="6926" max="6926" width="7.25" style="185" customWidth="1"/>
    <col min="6927" max="6927" width="7.625" style="185" customWidth="1"/>
    <col min="6928" max="6928" width="9.375" style="185" customWidth="1"/>
    <col min="6929" max="6929" width="11.25" style="185" customWidth="1"/>
    <col min="6930" max="6930" width="10.375" style="185"/>
    <col min="6931" max="6931" width="11.125" style="185" customWidth="1"/>
    <col min="6932" max="6932" width="9.125" style="185" customWidth="1"/>
    <col min="6933" max="6933" width="9.25" style="185" customWidth="1"/>
    <col min="6934" max="7168" width="10.375" style="185"/>
    <col min="7169" max="7179" width="7.75" style="185" customWidth="1"/>
    <col min="7180" max="7180" width="4.125" style="185" customWidth="1"/>
    <col min="7181" max="7181" width="8.375" style="185" customWidth="1"/>
    <col min="7182" max="7182" width="7.25" style="185" customWidth="1"/>
    <col min="7183" max="7183" width="7.625" style="185" customWidth="1"/>
    <col min="7184" max="7184" width="9.375" style="185" customWidth="1"/>
    <col min="7185" max="7185" width="11.25" style="185" customWidth="1"/>
    <col min="7186" max="7186" width="10.375" style="185"/>
    <col min="7187" max="7187" width="11.125" style="185" customWidth="1"/>
    <col min="7188" max="7188" width="9.125" style="185" customWidth="1"/>
    <col min="7189" max="7189" width="9.25" style="185" customWidth="1"/>
    <col min="7190" max="7424" width="10.375" style="185"/>
    <col min="7425" max="7435" width="7.75" style="185" customWidth="1"/>
    <col min="7436" max="7436" width="4.125" style="185" customWidth="1"/>
    <col min="7437" max="7437" width="8.375" style="185" customWidth="1"/>
    <col min="7438" max="7438" width="7.25" style="185" customWidth="1"/>
    <col min="7439" max="7439" width="7.625" style="185" customWidth="1"/>
    <col min="7440" max="7440" width="9.375" style="185" customWidth="1"/>
    <col min="7441" max="7441" width="11.25" style="185" customWidth="1"/>
    <col min="7442" max="7442" width="10.375" style="185"/>
    <col min="7443" max="7443" width="11.125" style="185" customWidth="1"/>
    <col min="7444" max="7444" width="9.125" style="185" customWidth="1"/>
    <col min="7445" max="7445" width="9.25" style="185" customWidth="1"/>
    <col min="7446" max="7680" width="10.375" style="185"/>
    <col min="7681" max="7691" width="7.75" style="185" customWidth="1"/>
    <col min="7692" max="7692" width="4.125" style="185" customWidth="1"/>
    <col min="7693" max="7693" width="8.375" style="185" customWidth="1"/>
    <col min="7694" max="7694" width="7.25" style="185" customWidth="1"/>
    <col min="7695" max="7695" width="7.625" style="185" customWidth="1"/>
    <col min="7696" max="7696" width="9.375" style="185" customWidth="1"/>
    <col min="7697" max="7697" width="11.25" style="185" customWidth="1"/>
    <col min="7698" max="7698" width="10.375" style="185"/>
    <col min="7699" max="7699" width="11.125" style="185" customWidth="1"/>
    <col min="7700" max="7700" width="9.125" style="185" customWidth="1"/>
    <col min="7701" max="7701" width="9.25" style="185" customWidth="1"/>
    <col min="7702" max="7936" width="10.375" style="185"/>
    <col min="7937" max="7947" width="7.75" style="185" customWidth="1"/>
    <col min="7948" max="7948" width="4.125" style="185" customWidth="1"/>
    <col min="7949" max="7949" width="8.375" style="185" customWidth="1"/>
    <col min="7950" max="7950" width="7.25" style="185" customWidth="1"/>
    <col min="7951" max="7951" width="7.625" style="185" customWidth="1"/>
    <col min="7952" max="7952" width="9.375" style="185" customWidth="1"/>
    <col min="7953" max="7953" width="11.25" style="185" customWidth="1"/>
    <col min="7954" max="7954" width="10.375" style="185"/>
    <col min="7955" max="7955" width="11.125" style="185" customWidth="1"/>
    <col min="7956" max="7956" width="9.125" style="185" customWidth="1"/>
    <col min="7957" max="7957" width="9.25" style="185" customWidth="1"/>
    <col min="7958" max="8192" width="10.375" style="185"/>
    <col min="8193" max="8203" width="7.75" style="185" customWidth="1"/>
    <col min="8204" max="8204" width="4.125" style="185" customWidth="1"/>
    <col min="8205" max="8205" width="8.375" style="185" customWidth="1"/>
    <col min="8206" max="8206" width="7.25" style="185" customWidth="1"/>
    <col min="8207" max="8207" width="7.625" style="185" customWidth="1"/>
    <col min="8208" max="8208" width="9.375" style="185" customWidth="1"/>
    <col min="8209" max="8209" width="11.25" style="185" customWidth="1"/>
    <col min="8210" max="8210" width="10.375" style="185"/>
    <col min="8211" max="8211" width="11.125" style="185" customWidth="1"/>
    <col min="8212" max="8212" width="9.125" style="185" customWidth="1"/>
    <col min="8213" max="8213" width="9.25" style="185" customWidth="1"/>
    <col min="8214" max="8448" width="10.375" style="185"/>
    <col min="8449" max="8459" width="7.75" style="185" customWidth="1"/>
    <col min="8460" max="8460" width="4.125" style="185" customWidth="1"/>
    <col min="8461" max="8461" width="8.375" style="185" customWidth="1"/>
    <col min="8462" max="8462" width="7.25" style="185" customWidth="1"/>
    <col min="8463" max="8463" width="7.625" style="185" customWidth="1"/>
    <col min="8464" max="8464" width="9.375" style="185" customWidth="1"/>
    <col min="8465" max="8465" width="11.25" style="185" customWidth="1"/>
    <col min="8466" max="8466" width="10.375" style="185"/>
    <col min="8467" max="8467" width="11.125" style="185" customWidth="1"/>
    <col min="8468" max="8468" width="9.125" style="185" customWidth="1"/>
    <col min="8469" max="8469" width="9.25" style="185" customWidth="1"/>
    <col min="8470" max="8704" width="10.375" style="185"/>
    <col min="8705" max="8715" width="7.75" style="185" customWidth="1"/>
    <col min="8716" max="8716" width="4.125" style="185" customWidth="1"/>
    <col min="8717" max="8717" width="8.375" style="185" customWidth="1"/>
    <col min="8718" max="8718" width="7.25" style="185" customWidth="1"/>
    <col min="8719" max="8719" width="7.625" style="185" customWidth="1"/>
    <col min="8720" max="8720" width="9.375" style="185" customWidth="1"/>
    <col min="8721" max="8721" width="11.25" style="185" customWidth="1"/>
    <col min="8722" max="8722" width="10.375" style="185"/>
    <col min="8723" max="8723" width="11.125" style="185" customWidth="1"/>
    <col min="8724" max="8724" width="9.125" style="185" customWidth="1"/>
    <col min="8725" max="8725" width="9.25" style="185" customWidth="1"/>
    <col min="8726" max="8960" width="10.375" style="185"/>
    <col min="8961" max="8971" width="7.75" style="185" customWidth="1"/>
    <col min="8972" max="8972" width="4.125" style="185" customWidth="1"/>
    <col min="8973" max="8973" width="8.375" style="185" customWidth="1"/>
    <col min="8974" max="8974" width="7.25" style="185" customWidth="1"/>
    <col min="8975" max="8975" width="7.625" style="185" customWidth="1"/>
    <col min="8976" max="8976" width="9.375" style="185" customWidth="1"/>
    <col min="8977" max="8977" width="11.25" style="185" customWidth="1"/>
    <col min="8978" max="8978" width="10.375" style="185"/>
    <col min="8979" max="8979" width="11.125" style="185" customWidth="1"/>
    <col min="8980" max="8980" width="9.125" style="185" customWidth="1"/>
    <col min="8981" max="8981" width="9.25" style="185" customWidth="1"/>
    <col min="8982" max="9216" width="10.375" style="185"/>
    <col min="9217" max="9227" width="7.75" style="185" customWidth="1"/>
    <col min="9228" max="9228" width="4.125" style="185" customWidth="1"/>
    <col min="9229" max="9229" width="8.375" style="185" customWidth="1"/>
    <col min="9230" max="9230" width="7.25" style="185" customWidth="1"/>
    <col min="9231" max="9231" width="7.625" style="185" customWidth="1"/>
    <col min="9232" max="9232" width="9.375" style="185" customWidth="1"/>
    <col min="9233" max="9233" width="11.25" style="185" customWidth="1"/>
    <col min="9234" max="9234" width="10.375" style="185"/>
    <col min="9235" max="9235" width="11.125" style="185" customWidth="1"/>
    <col min="9236" max="9236" width="9.125" style="185" customWidth="1"/>
    <col min="9237" max="9237" width="9.25" style="185" customWidth="1"/>
    <col min="9238" max="9472" width="10.375" style="185"/>
    <col min="9473" max="9483" width="7.75" style="185" customWidth="1"/>
    <col min="9484" max="9484" width="4.125" style="185" customWidth="1"/>
    <col min="9485" max="9485" width="8.375" style="185" customWidth="1"/>
    <col min="9486" max="9486" width="7.25" style="185" customWidth="1"/>
    <col min="9487" max="9487" width="7.625" style="185" customWidth="1"/>
    <col min="9488" max="9488" width="9.375" style="185" customWidth="1"/>
    <col min="9489" max="9489" width="11.25" style="185" customWidth="1"/>
    <col min="9490" max="9490" width="10.375" style="185"/>
    <col min="9491" max="9491" width="11.125" style="185" customWidth="1"/>
    <col min="9492" max="9492" width="9.125" style="185" customWidth="1"/>
    <col min="9493" max="9493" width="9.25" style="185" customWidth="1"/>
    <col min="9494" max="9728" width="10.375" style="185"/>
    <col min="9729" max="9739" width="7.75" style="185" customWidth="1"/>
    <col min="9740" max="9740" width="4.125" style="185" customWidth="1"/>
    <col min="9741" max="9741" width="8.375" style="185" customWidth="1"/>
    <col min="9742" max="9742" width="7.25" style="185" customWidth="1"/>
    <col min="9743" max="9743" width="7.625" style="185" customWidth="1"/>
    <col min="9744" max="9744" width="9.375" style="185" customWidth="1"/>
    <col min="9745" max="9745" width="11.25" style="185" customWidth="1"/>
    <col min="9746" max="9746" width="10.375" style="185"/>
    <col min="9747" max="9747" width="11.125" style="185" customWidth="1"/>
    <col min="9748" max="9748" width="9.125" style="185" customWidth="1"/>
    <col min="9749" max="9749" width="9.25" style="185" customWidth="1"/>
    <col min="9750" max="9984" width="10.375" style="185"/>
    <col min="9985" max="9995" width="7.75" style="185" customWidth="1"/>
    <col min="9996" max="9996" width="4.125" style="185" customWidth="1"/>
    <col min="9997" max="9997" width="8.375" style="185" customWidth="1"/>
    <col min="9998" max="9998" width="7.25" style="185" customWidth="1"/>
    <col min="9999" max="9999" width="7.625" style="185" customWidth="1"/>
    <col min="10000" max="10000" width="9.375" style="185" customWidth="1"/>
    <col min="10001" max="10001" width="11.25" style="185" customWidth="1"/>
    <col min="10002" max="10002" width="10.375" style="185"/>
    <col min="10003" max="10003" width="11.125" style="185" customWidth="1"/>
    <col min="10004" max="10004" width="9.125" style="185" customWidth="1"/>
    <col min="10005" max="10005" width="9.25" style="185" customWidth="1"/>
    <col min="10006" max="10240" width="10.375" style="185"/>
    <col min="10241" max="10251" width="7.75" style="185" customWidth="1"/>
    <col min="10252" max="10252" width="4.125" style="185" customWidth="1"/>
    <col min="10253" max="10253" width="8.375" style="185" customWidth="1"/>
    <col min="10254" max="10254" width="7.25" style="185" customWidth="1"/>
    <col min="10255" max="10255" width="7.625" style="185" customWidth="1"/>
    <col min="10256" max="10256" width="9.375" style="185" customWidth="1"/>
    <col min="10257" max="10257" width="11.25" style="185" customWidth="1"/>
    <col min="10258" max="10258" width="10.375" style="185"/>
    <col min="10259" max="10259" width="11.125" style="185" customWidth="1"/>
    <col min="10260" max="10260" width="9.125" style="185" customWidth="1"/>
    <col min="10261" max="10261" width="9.25" style="185" customWidth="1"/>
    <col min="10262" max="10496" width="10.375" style="185"/>
    <col min="10497" max="10507" width="7.75" style="185" customWidth="1"/>
    <col min="10508" max="10508" width="4.125" style="185" customWidth="1"/>
    <col min="10509" max="10509" width="8.375" style="185" customWidth="1"/>
    <col min="10510" max="10510" width="7.25" style="185" customWidth="1"/>
    <col min="10511" max="10511" width="7.625" style="185" customWidth="1"/>
    <col min="10512" max="10512" width="9.375" style="185" customWidth="1"/>
    <col min="10513" max="10513" width="11.25" style="185" customWidth="1"/>
    <col min="10514" max="10514" width="10.375" style="185"/>
    <col min="10515" max="10515" width="11.125" style="185" customWidth="1"/>
    <col min="10516" max="10516" width="9.125" style="185" customWidth="1"/>
    <col min="10517" max="10517" width="9.25" style="185" customWidth="1"/>
    <col min="10518" max="10752" width="10.375" style="185"/>
    <col min="10753" max="10763" width="7.75" style="185" customWidth="1"/>
    <col min="10764" max="10764" width="4.125" style="185" customWidth="1"/>
    <col min="10765" max="10765" width="8.375" style="185" customWidth="1"/>
    <col min="10766" max="10766" width="7.25" style="185" customWidth="1"/>
    <col min="10767" max="10767" width="7.625" style="185" customWidth="1"/>
    <col min="10768" max="10768" width="9.375" style="185" customWidth="1"/>
    <col min="10769" max="10769" width="11.25" style="185" customWidth="1"/>
    <col min="10770" max="10770" width="10.375" style="185"/>
    <col min="10771" max="10771" width="11.125" style="185" customWidth="1"/>
    <col min="10772" max="10772" width="9.125" style="185" customWidth="1"/>
    <col min="10773" max="10773" width="9.25" style="185" customWidth="1"/>
    <col min="10774" max="11008" width="10.375" style="185"/>
    <col min="11009" max="11019" width="7.75" style="185" customWidth="1"/>
    <col min="11020" max="11020" width="4.125" style="185" customWidth="1"/>
    <col min="11021" max="11021" width="8.375" style="185" customWidth="1"/>
    <col min="11022" max="11022" width="7.25" style="185" customWidth="1"/>
    <col min="11023" max="11023" width="7.625" style="185" customWidth="1"/>
    <col min="11024" max="11024" width="9.375" style="185" customWidth="1"/>
    <col min="11025" max="11025" width="11.25" style="185" customWidth="1"/>
    <col min="11026" max="11026" width="10.375" style="185"/>
    <col min="11027" max="11027" width="11.125" style="185" customWidth="1"/>
    <col min="11028" max="11028" width="9.125" style="185" customWidth="1"/>
    <col min="11029" max="11029" width="9.25" style="185" customWidth="1"/>
    <col min="11030" max="11264" width="10.375" style="185"/>
    <col min="11265" max="11275" width="7.75" style="185" customWidth="1"/>
    <col min="11276" max="11276" width="4.125" style="185" customWidth="1"/>
    <col min="11277" max="11277" width="8.375" style="185" customWidth="1"/>
    <col min="11278" max="11278" width="7.25" style="185" customWidth="1"/>
    <col min="11279" max="11279" width="7.625" style="185" customWidth="1"/>
    <col min="11280" max="11280" width="9.375" style="185" customWidth="1"/>
    <col min="11281" max="11281" width="11.25" style="185" customWidth="1"/>
    <col min="11282" max="11282" width="10.375" style="185"/>
    <col min="11283" max="11283" width="11.125" style="185" customWidth="1"/>
    <col min="11284" max="11284" width="9.125" style="185" customWidth="1"/>
    <col min="11285" max="11285" width="9.25" style="185" customWidth="1"/>
    <col min="11286" max="11520" width="10.375" style="185"/>
    <col min="11521" max="11531" width="7.75" style="185" customWidth="1"/>
    <col min="11532" max="11532" width="4.125" style="185" customWidth="1"/>
    <col min="11533" max="11533" width="8.375" style="185" customWidth="1"/>
    <col min="11534" max="11534" width="7.25" style="185" customWidth="1"/>
    <col min="11535" max="11535" width="7.625" style="185" customWidth="1"/>
    <col min="11536" max="11536" width="9.375" style="185" customWidth="1"/>
    <col min="11537" max="11537" width="11.25" style="185" customWidth="1"/>
    <col min="11538" max="11538" width="10.375" style="185"/>
    <col min="11539" max="11539" width="11.125" style="185" customWidth="1"/>
    <col min="11540" max="11540" width="9.125" style="185" customWidth="1"/>
    <col min="11541" max="11541" width="9.25" style="185" customWidth="1"/>
    <col min="11542" max="11776" width="10.375" style="185"/>
    <col min="11777" max="11787" width="7.75" style="185" customWidth="1"/>
    <col min="11788" max="11788" width="4.125" style="185" customWidth="1"/>
    <col min="11789" max="11789" width="8.375" style="185" customWidth="1"/>
    <col min="11790" max="11790" width="7.25" style="185" customWidth="1"/>
    <col min="11791" max="11791" width="7.625" style="185" customWidth="1"/>
    <col min="11792" max="11792" width="9.375" style="185" customWidth="1"/>
    <col min="11793" max="11793" width="11.25" style="185" customWidth="1"/>
    <col min="11794" max="11794" width="10.375" style="185"/>
    <col min="11795" max="11795" width="11.125" style="185" customWidth="1"/>
    <col min="11796" max="11796" width="9.125" style="185" customWidth="1"/>
    <col min="11797" max="11797" width="9.25" style="185" customWidth="1"/>
    <col min="11798" max="12032" width="10.375" style="185"/>
    <col min="12033" max="12043" width="7.75" style="185" customWidth="1"/>
    <col min="12044" max="12044" width="4.125" style="185" customWidth="1"/>
    <col min="12045" max="12045" width="8.375" style="185" customWidth="1"/>
    <col min="12046" max="12046" width="7.25" style="185" customWidth="1"/>
    <col min="12047" max="12047" width="7.625" style="185" customWidth="1"/>
    <col min="12048" max="12048" width="9.375" style="185" customWidth="1"/>
    <col min="12049" max="12049" width="11.25" style="185" customWidth="1"/>
    <col min="12050" max="12050" width="10.375" style="185"/>
    <col min="12051" max="12051" width="11.125" style="185" customWidth="1"/>
    <col min="12052" max="12052" width="9.125" style="185" customWidth="1"/>
    <col min="12053" max="12053" width="9.25" style="185" customWidth="1"/>
    <col min="12054" max="12288" width="10.375" style="185"/>
    <col min="12289" max="12299" width="7.75" style="185" customWidth="1"/>
    <col min="12300" max="12300" width="4.125" style="185" customWidth="1"/>
    <col min="12301" max="12301" width="8.375" style="185" customWidth="1"/>
    <col min="12302" max="12302" width="7.25" style="185" customWidth="1"/>
    <col min="12303" max="12303" width="7.625" style="185" customWidth="1"/>
    <col min="12304" max="12304" width="9.375" style="185" customWidth="1"/>
    <col min="12305" max="12305" width="11.25" style="185" customWidth="1"/>
    <col min="12306" max="12306" width="10.375" style="185"/>
    <col min="12307" max="12307" width="11.125" style="185" customWidth="1"/>
    <col min="12308" max="12308" width="9.125" style="185" customWidth="1"/>
    <col min="12309" max="12309" width="9.25" style="185" customWidth="1"/>
    <col min="12310" max="12544" width="10.375" style="185"/>
    <col min="12545" max="12555" width="7.75" style="185" customWidth="1"/>
    <col min="12556" max="12556" width="4.125" style="185" customWidth="1"/>
    <col min="12557" max="12557" width="8.375" style="185" customWidth="1"/>
    <col min="12558" max="12558" width="7.25" style="185" customWidth="1"/>
    <col min="12559" max="12559" width="7.625" style="185" customWidth="1"/>
    <col min="12560" max="12560" width="9.375" style="185" customWidth="1"/>
    <col min="12561" max="12561" width="11.25" style="185" customWidth="1"/>
    <col min="12562" max="12562" width="10.375" style="185"/>
    <col min="12563" max="12563" width="11.125" style="185" customWidth="1"/>
    <col min="12564" max="12564" width="9.125" style="185" customWidth="1"/>
    <col min="12565" max="12565" width="9.25" style="185" customWidth="1"/>
    <col min="12566" max="12800" width="10.375" style="185"/>
    <col min="12801" max="12811" width="7.75" style="185" customWidth="1"/>
    <col min="12812" max="12812" width="4.125" style="185" customWidth="1"/>
    <col min="12813" max="12813" width="8.375" style="185" customWidth="1"/>
    <col min="12814" max="12814" width="7.25" style="185" customWidth="1"/>
    <col min="12815" max="12815" width="7.625" style="185" customWidth="1"/>
    <col min="12816" max="12816" width="9.375" style="185" customWidth="1"/>
    <col min="12817" max="12817" width="11.25" style="185" customWidth="1"/>
    <col min="12818" max="12818" width="10.375" style="185"/>
    <col min="12819" max="12819" width="11.125" style="185" customWidth="1"/>
    <col min="12820" max="12820" width="9.125" style="185" customWidth="1"/>
    <col min="12821" max="12821" width="9.25" style="185" customWidth="1"/>
    <col min="12822" max="13056" width="10.375" style="185"/>
    <col min="13057" max="13067" width="7.75" style="185" customWidth="1"/>
    <col min="13068" max="13068" width="4.125" style="185" customWidth="1"/>
    <col min="13069" max="13069" width="8.375" style="185" customWidth="1"/>
    <col min="13070" max="13070" width="7.25" style="185" customWidth="1"/>
    <col min="13071" max="13071" width="7.625" style="185" customWidth="1"/>
    <col min="13072" max="13072" width="9.375" style="185" customWidth="1"/>
    <col min="13073" max="13073" width="11.25" style="185" customWidth="1"/>
    <col min="13074" max="13074" width="10.375" style="185"/>
    <col min="13075" max="13075" width="11.125" style="185" customWidth="1"/>
    <col min="13076" max="13076" width="9.125" style="185" customWidth="1"/>
    <col min="13077" max="13077" width="9.25" style="185" customWidth="1"/>
    <col min="13078" max="13312" width="10.375" style="185"/>
    <col min="13313" max="13323" width="7.75" style="185" customWidth="1"/>
    <col min="13324" max="13324" width="4.125" style="185" customWidth="1"/>
    <col min="13325" max="13325" width="8.375" style="185" customWidth="1"/>
    <col min="13326" max="13326" width="7.25" style="185" customWidth="1"/>
    <col min="13327" max="13327" width="7.625" style="185" customWidth="1"/>
    <col min="13328" max="13328" width="9.375" style="185" customWidth="1"/>
    <col min="13329" max="13329" width="11.25" style="185" customWidth="1"/>
    <col min="13330" max="13330" width="10.375" style="185"/>
    <col min="13331" max="13331" width="11.125" style="185" customWidth="1"/>
    <col min="13332" max="13332" width="9.125" style="185" customWidth="1"/>
    <col min="13333" max="13333" width="9.25" style="185" customWidth="1"/>
    <col min="13334" max="13568" width="10.375" style="185"/>
    <col min="13569" max="13579" width="7.75" style="185" customWidth="1"/>
    <col min="13580" max="13580" width="4.125" style="185" customWidth="1"/>
    <col min="13581" max="13581" width="8.375" style="185" customWidth="1"/>
    <col min="13582" max="13582" width="7.25" style="185" customWidth="1"/>
    <col min="13583" max="13583" width="7.625" style="185" customWidth="1"/>
    <col min="13584" max="13584" width="9.375" style="185" customWidth="1"/>
    <col min="13585" max="13585" width="11.25" style="185" customWidth="1"/>
    <col min="13586" max="13586" width="10.375" style="185"/>
    <col min="13587" max="13587" width="11.125" style="185" customWidth="1"/>
    <col min="13588" max="13588" width="9.125" style="185" customWidth="1"/>
    <col min="13589" max="13589" width="9.25" style="185" customWidth="1"/>
    <col min="13590" max="13824" width="10.375" style="185"/>
    <col min="13825" max="13835" width="7.75" style="185" customWidth="1"/>
    <col min="13836" max="13836" width="4.125" style="185" customWidth="1"/>
    <col min="13837" max="13837" width="8.375" style="185" customWidth="1"/>
    <col min="13838" max="13838" width="7.25" style="185" customWidth="1"/>
    <col min="13839" max="13839" width="7.625" style="185" customWidth="1"/>
    <col min="13840" max="13840" width="9.375" style="185" customWidth="1"/>
    <col min="13841" max="13841" width="11.25" style="185" customWidth="1"/>
    <col min="13842" max="13842" width="10.375" style="185"/>
    <col min="13843" max="13843" width="11.125" style="185" customWidth="1"/>
    <col min="13844" max="13844" width="9.125" style="185" customWidth="1"/>
    <col min="13845" max="13845" width="9.25" style="185" customWidth="1"/>
    <col min="13846" max="14080" width="10.375" style="185"/>
    <col min="14081" max="14091" width="7.75" style="185" customWidth="1"/>
    <col min="14092" max="14092" width="4.125" style="185" customWidth="1"/>
    <col min="14093" max="14093" width="8.375" style="185" customWidth="1"/>
    <col min="14094" max="14094" width="7.25" style="185" customWidth="1"/>
    <col min="14095" max="14095" width="7.625" style="185" customWidth="1"/>
    <col min="14096" max="14096" width="9.375" style="185" customWidth="1"/>
    <col min="14097" max="14097" width="11.25" style="185" customWidth="1"/>
    <col min="14098" max="14098" width="10.375" style="185"/>
    <col min="14099" max="14099" width="11.125" style="185" customWidth="1"/>
    <col min="14100" max="14100" width="9.125" style="185" customWidth="1"/>
    <col min="14101" max="14101" width="9.25" style="185" customWidth="1"/>
    <col min="14102" max="14336" width="10.375" style="185"/>
    <col min="14337" max="14347" width="7.75" style="185" customWidth="1"/>
    <col min="14348" max="14348" width="4.125" style="185" customWidth="1"/>
    <col min="14349" max="14349" width="8.375" style="185" customWidth="1"/>
    <col min="14350" max="14350" width="7.25" style="185" customWidth="1"/>
    <col min="14351" max="14351" width="7.625" style="185" customWidth="1"/>
    <col min="14352" max="14352" width="9.375" style="185" customWidth="1"/>
    <col min="14353" max="14353" width="11.25" style="185" customWidth="1"/>
    <col min="14354" max="14354" width="10.375" style="185"/>
    <col min="14355" max="14355" width="11.125" style="185" customWidth="1"/>
    <col min="14356" max="14356" width="9.125" style="185" customWidth="1"/>
    <col min="14357" max="14357" width="9.25" style="185" customWidth="1"/>
    <col min="14358" max="14592" width="10.375" style="185"/>
    <col min="14593" max="14603" width="7.75" style="185" customWidth="1"/>
    <col min="14604" max="14604" width="4.125" style="185" customWidth="1"/>
    <col min="14605" max="14605" width="8.375" style="185" customWidth="1"/>
    <col min="14606" max="14606" width="7.25" style="185" customWidth="1"/>
    <col min="14607" max="14607" width="7.625" style="185" customWidth="1"/>
    <col min="14608" max="14608" width="9.375" style="185" customWidth="1"/>
    <col min="14609" max="14609" width="11.25" style="185" customWidth="1"/>
    <col min="14610" max="14610" width="10.375" style="185"/>
    <col min="14611" max="14611" width="11.125" style="185" customWidth="1"/>
    <col min="14612" max="14612" width="9.125" style="185" customWidth="1"/>
    <col min="14613" max="14613" width="9.25" style="185" customWidth="1"/>
    <col min="14614" max="14848" width="10.375" style="185"/>
    <col min="14849" max="14859" width="7.75" style="185" customWidth="1"/>
    <col min="14860" max="14860" width="4.125" style="185" customWidth="1"/>
    <col min="14861" max="14861" width="8.375" style="185" customWidth="1"/>
    <col min="14862" max="14862" width="7.25" style="185" customWidth="1"/>
    <col min="14863" max="14863" width="7.625" style="185" customWidth="1"/>
    <col min="14864" max="14864" width="9.375" style="185" customWidth="1"/>
    <col min="14865" max="14865" width="11.25" style="185" customWidth="1"/>
    <col min="14866" max="14866" width="10.375" style="185"/>
    <col min="14867" max="14867" width="11.125" style="185" customWidth="1"/>
    <col min="14868" max="14868" width="9.125" style="185" customWidth="1"/>
    <col min="14869" max="14869" width="9.25" style="185" customWidth="1"/>
    <col min="14870" max="15104" width="10.375" style="185"/>
    <col min="15105" max="15115" width="7.75" style="185" customWidth="1"/>
    <col min="15116" max="15116" width="4.125" style="185" customWidth="1"/>
    <col min="15117" max="15117" width="8.375" style="185" customWidth="1"/>
    <col min="15118" max="15118" width="7.25" style="185" customWidth="1"/>
    <col min="15119" max="15119" width="7.625" style="185" customWidth="1"/>
    <col min="15120" max="15120" width="9.375" style="185" customWidth="1"/>
    <col min="15121" max="15121" width="11.25" style="185" customWidth="1"/>
    <col min="15122" max="15122" width="10.375" style="185"/>
    <col min="15123" max="15123" width="11.125" style="185" customWidth="1"/>
    <col min="15124" max="15124" width="9.125" style="185" customWidth="1"/>
    <col min="15125" max="15125" width="9.25" style="185" customWidth="1"/>
    <col min="15126" max="15360" width="10.375" style="185"/>
    <col min="15361" max="15371" width="7.75" style="185" customWidth="1"/>
    <col min="15372" max="15372" width="4.125" style="185" customWidth="1"/>
    <col min="15373" max="15373" width="8.375" style="185" customWidth="1"/>
    <col min="15374" max="15374" width="7.25" style="185" customWidth="1"/>
    <col min="15375" max="15375" width="7.625" style="185" customWidth="1"/>
    <col min="15376" max="15376" width="9.375" style="185" customWidth="1"/>
    <col min="15377" max="15377" width="11.25" style="185" customWidth="1"/>
    <col min="15378" max="15378" width="10.375" style="185"/>
    <col min="15379" max="15379" width="11.125" style="185" customWidth="1"/>
    <col min="15380" max="15380" width="9.125" style="185" customWidth="1"/>
    <col min="15381" max="15381" width="9.25" style="185" customWidth="1"/>
    <col min="15382" max="15616" width="10.375" style="185"/>
    <col min="15617" max="15627" width="7.75" style="185" customWidth="1"/>
    <col min="15628" max="15628" width="4.125" style="185" customWidth="1"/>
    <col min="15629" max="15629" width="8.375" style="185" customWidth="1"/>
    <col min="15630" max="15630" width="7.25" style="185" customWidth="1"/>
    <col min="15631" max="15631" width="7.625" style="185" customWidth="1"/>
    <col min="15632" max="15632" width="9.375" style="185" customWidth="1"/>
    <col min="15633" max="15633" width="11.25" style="185" customWidth="1"/>
    <col min="15634" max="15634" width="10.375" style="185"/>
    <col min="15635" max="15635" width="11.125" style="185" customWidth="1"/>
    <col min="15636" max="15636" width="9.125" style="185" customWidth="1"/>
    <col min="15637" max="15637" width="9.25" style="185" customWidth="1"/>
    <col min="15638" max="15872" width="10.375" style="185"/>
    <col min="15873" max="15883" width="7.75" style="185" customWidth="1"/>
    <col min="15884" max="15884" width="4.125" style="185" customWidth="1"/>
    <col min="15885" max="15885" width="8.375" style="185" customWidth="1"/>
    <col min="15886" max="15886" width="7.25" style="185" customWidth="1"/>
    <col min="15887" max="15887" width="7.625" style="185" customWidth="1"/>
    <col min="15888" max="15888" width="9.375" style="185" customWidth="1"/>
    <col min="15889" max="15889" width="11.25" style="185" customWidth="1"/>
    <col min="15890" max="15890" width="10.375" style="185"/>
    <col min="15891" max="15891" width="11.125" style="185" customWidth="1"/>
    <col min="15892" max="15892" width="9.125" style="185" customWidth="1"/>
    <col min="15893" max="15893" width="9.25" style="185" customWidth="1"/>
    <col min="15894" max="16128" width="10.375" style="185"/>
    <col min="16129" max="16139" width="7.75" style="185" customWidth="1"/>
    <col min="16140" max="16140" width="4.125" style="185" customWidth="1"/>
    <col min="16141" max="16141" width="8.375" style="185" customWidth="1"/>
    <col min="16142" max="16142" width="7.25" style="185" customWidth="1"/>
    <col min="16143" max="16143" width="7.625" style="185" customWidth="1"/>
    <col min="16144" max="16144" width="9.375" style="185" customWidth="1"/>
    <col min="16145" max="16145" width="11.25" style="185" customWidth="1"/>
    <col min="16146" max="16146" width="10.375" style="185"/>
    <col min="16147" max="16147" width="11.125" style="185" customWidth="1"/>
    <col min="16148" max="16148" width="9.125" style="185" customWidth="1"/>
    <col min="16149" max="16149" width="9.25" style="185" customWidth="1"/>
    <col min="16150" max="16384" width="10.375" style="185"/>
  </cols>
  <sheetData>
    <row r="1" spans="1:21" ht="19.5" customHeight="1">
      <c r="A1" s="1326" t="s">
        <v>693</v>
      </c>
      <c r="K1" s="1327"/>
      <c r="R1" s="554"/>
      <c r="S1" s="554"/>
      <c r="T1" s="554"/>
      <c r="U1" s="554"/>
    </row>
    <row r="2" spans="1:21" ht="12.75" customHeight="1" thickBot="1">
      <c r="A2" s="1326"/>
      <c r="D2" s="102"/>
      <c r="K2" s="1328" t="s">
        <v>694</v>
      </c>
    </row>
    <row r="3" spans="1:21" ht="15.75" customHeight="1">
      <c r="A3" s="733" t="s">
        <v>651</v>
      </c>
      <c r="B3" s="1056"/>
      <c r="C3" s="885" t="s">
        <v>652</v>
      </c>
      <c r="D3" s="746"/>
      <c r="E3" s="746"/>
      <c r="F3" s="885" t="s">
        <v>653</v>
      </c>
      <c r="G3" s="746"/>
      <c r="H3" s="1057"/>
      <c r="I3" s="885" t="s">
        <v>654</v>
      </c>
      <c r="J3" s="746"/>
      <c r="K3" s="746"/>
    </row>
    <row r="4" spans="1:21" ht="15.75" customHeight="1">
      <c r="A4" s="748"/>
      <c r="B4" s="748"/>
      <c r="C4" s="106" t="s">
        <v>655</v>
      </c>
      <c r="D4" s="106" t="s">
        <v>656</v>
      </c>
      <c r="E4" s="106" t="s">
        <v>657</v>
      </c>
      <c r="F4" s="106" t="s">
        <v>655</v>
      </c>
      <c r="G4" s="106" t="s">
        <v>656</v>
      </c>
      <c r="H4" s="663" t="s">
        <v>695</v>
      </c>
      <c r="I4" s="374" t="s">
        <v>655</v>
      </c>
      <c r="J4" s="374" t="s">
        <v>656</v>
      </c>
      <c r="K4" s="374" t="s">
        <v>657</v>
      </c>
    </row>
    <row r="5" spans="1:21" ht="17.100000000000001" customHeight="1">
      <c r="A5" s="1329" t="s">
        <v>696</v>
      </c>
      <c r="B5" s="1329"/>
      <c r="C5" s="1230">
        <v>176</v>
      </c>
      <c r="D5" s="1306">
        <v>29</v>
      </c>
      <c r="E5" s="1306">
        <v>188</v>
      </c>
      <c r="F5" s="1230">
        <v>148</v>
      </c>
      <c r="G5" s="1306">
        <v>26</v>
      </c>
      <c r="H5" s="1330">
        <v>31</v>
      </c>
      <c r="I5" s="1331">
        <v>45</v>
      </c>
      <c r="J5" s="1332">
        <v>12</v>
      </c>
      <c r="K5" s="1333">
        <v>6</v>
      </c>
    </row>
    <row r="6" spans="1:21" ht="17.100000000000001" customHeight="1">
      <c r="A6" s="748" t="s">
        <v>660</v>
      </c>
      <c r="B6" s="748"/>
      <c r="C6" s="1235">
        <v>238</v>
      </c>
      <c r="D6" s="1312">
        <v>26</v>
      </c>
      <c r="E6" s="1312">
        <v>7</v>
      </c>
      <c r="F6" s="1235">
        <v>145</v>
      </c>
      <c r="G6" s="1312">
        <v>19</v>
      </c>
      <c r="H6" s="1334">
        <v>24</v>
      </c>
      <c r="I6" s="688">
        <v>38</v>
      </c>
      <c r="J6" s="690">
        <v>5</v>
      </c>
      <c r="K6" s="1335">
        <v>3</v>
      </c>
    </row>
    <row r="7" spans="1:21" ht="17.100000000000001" customHeight="1">
      <c r="A7" s="748" t="s">
        <v>661</v>
      </c>
      <c r="B7" s="748"/>
      <c r="C7" s="1235">
        <v>574</v>
      </c>
      <c r="D7" s="1312">
        <v>51</v>
      </c>
      <c r="E7" s="1312">
        <v>65</v>
      </c>
      <c r="F7" s="1235">
        <v>393</v>
      </c>
      <c r="G7" s="1312">
        <v>43</v>
      </c>
      <c r="H7" s="1334">
        <v>156</v>
      </c>
      <c r="I7" s="688">
        <v>65</v>
      </c>
      <c r="J7" s="690">
        <v>6</v>
      </c>
      <c r="K7" s="690">
        <v>39</v>
      </c>
    </row>
    <row r="8" spans="1:21" ht="17.100000000000001" customHeight="1">
      <c r="A8" s="748" t="s">
        <v>662</v>
      </c>
      <c r="B8" s="748"/>
      <c r="C8" s="1235">
        <v>868</v>
      </c>
      <c r="D8" s="1312">
        <v>106</v>
      </c>
      <c r="E8" s="1312">
        <v>81</v>
      </c>
      <c r="F8" s="1235">
        <v>637</v>
      </c>
      <c r="G8" s="1312">
        <v>115</v>
      </c>
      <c r="H8" s="1334">
        <v>63</v>
      </c>
      <c r="I8" s="688">
        <v>237</v>
      </c>
      <c r="J8" s="690">
        <v>22</v>
      </c>
      <c r="K8" s="690">
        <v>39</v>
      </c>
    </row>
    <row r="9" spans="1:21" ht="17.100000000000001" customHeight="1">
      <c r="A9" s="748" t="s">
        <v>687</v>
      </c>
      <c r="B9" s="748"/>
      <c r="C9" s="1235">
        <v>339</v>
      </c>
      <c r="D9" s="1312">
        <v>161</v>
      </c>
      <c r="E9" s="1312">
        <v>14</v>
      </c>
      <c r="F9" s="1235">
        <v>234</v>
      </c>
      <c r="G9" s="1312">
        <v>155</v>
      </c>
      <c r="H9" s="1334">
        <v>15</v>
      </c>
      <c r="I9" s="688">
        <v>66</v>
      </c>
      <c r="J9" s="690">
        <v>94</v>
      </c>
      <c r="K9" s="1335">
        <v>5</v>
      </c>
    </row>
    <row r="10" spans="1:21" ht="17.100000000000001" customHeight="1">
      <c r="A10" s="748" t="s">
        <v>664</v>
      </c>
      <c r="B10" s="748"/>
      <c r="C10" s="1235">
        <v>442</v>
      </c>
      <c r="D10" s="1312">
        <v>55</v>
      </c>
      <c r="E10" s="1312">
        <v>11</v>
      </c>
      <c r="F10" s="1235">
        <v>349</v>
      </c>
      <c r="G10" s="1312">
        <v>83</v>
      </c>
      <c r="H10" s="1334">
        <v>22</v>
      </c>
      <c r="I10" s="688">
        <v>110</v>
      </c>
      <c r="J10" s="690">
        <v>52</v>
      </c>
      <c r="K10" s="690">
        <v>5</v>
      </c>
    </row>
    <row r="11" spans="1:21" ht="17.100000000000001" customHeight="1">
      <c r="A11" s="748" t="s">
        <v>697</v>
      </c>
      <c r="B11" s="748"/>
      <c r="C11" s="1235">
        <v>142</v>
      </c>
      <c r="D11" s="1312">
        <v>59</v>
      </c>
      <c r="E11" s="1312">
        <v>7</v>
      </c>
      <c r="F11" s="1235">
        <v>151</v>
      </c>
      <c r="G11" s="1312">
        <v>46</v>
      </c>
      <c r="H11" s="1334">
        <v>13</v>
      </c>
      <c r="I11" s="688">
        <v>43</v>
      </c>
      <c r="J11" s="690">
        <v>24</v>
      </c>
      <c r="K11" s="1335">
        <v>5</v>
      </c>
    </row>
    <row r="12" spans="1:21" ht="17.100000000000001" customHeight="1">
      <c r="A12" s="748" t="s">
        <v>698</v>
      </c>
      <c r="B12" s="748"/>
      <c r="C12" s="1235">
        <v>322</v>
      </c>
      <c r="D12" s="1312">
        <v>84</v>
      </c>
      <c r="E12" s="1312">
        <v>16</v>
      </c>
      <c r="F12" s="1235">
        <v>327</v>
      </c>
      <c r="G12" s="1312">
        <v>92</v>
      </c>
      <c r="H12" s="1334">
        <v>8</v>
      </c>
      <c r="I12" s="688">
        <v>167</v>
      </c>
      <c r="J12" s="690">
        <v>24</v>
      </c>
      <c r="K12" s="1335">
        <v>6</v>
      </c>
    </row>
    <row r="13" spans="1:21" ht="17.100000000000001" customHeight="1">
      <c r="A13" s="748" t="s">
        <v>667</v>
      </c>
      <c r="B13" s="748"/>
      <c r="C13" s="1235">
        <v>44</v>
      </c>
      <c r="D13" s="1312">
        <v>20</v>
      </c>
      <c r="E13" s="1312">
        <v>0</v>
      </c>
      <c r="F13" s="1235">
        <v>23</v>
      </c>
      <c r="G13" s="1312">
        <v>17</v>
      </c>
      <c r="H13" s="1334">
        <v>3</v>
      </c>
      <c r="I13" s="688">
        <v>8</v>
      </c>
      <c r="J13" s="690">
        <v>8</v>
      </c>
      <c r="K13" s="1335">
        <v>2</v>
      </c>
    </row>
    <row r="14" spans="1:21" ht="17.100000000000001" customHeight="1">
      <c r="A14" s="748" t="s">
        <v>668</v>
      </c>
      <c r="B14" s="748"/>
      <c r="C14" s="1235">
        <v>897</v>
      </c>
      <c r="D14" s="1312">
        <v>599</v>
      </c>
      <c r="E14" s="1312">
        <v>20</v>
      </c>
      <c r="F14" s="1235">
        <v>1113</v>
      </c>
      <c r="G14" s="1312">
        <v>443</v>
      </c>
      <c r="H14" s="1334">
        <v>30</v>
      </c>
      <c r="I14" s="688">
        <v>239</v>
      </c>
      <c r="J14" s="690">
        <v>169</v>
      </c>
      <c r="K14" s="1335">
        <v>6</v>
      </c>
    </row>
    <row r="15" spans="1:21" ht="17.100000000000001" customHeight="1">
      <c r="A15" s="720" t="s">
        <v>699</v>
      </c>
      <c r="B15" s="748"/>
      <c r="C15" s="1240">
        <v>1091</v>
      </c>
      <c r="D15" s="1244">
        <v>88</v>
      </c>
      <c r="E15" s="1244">
        <v>6</v>
      </c>
      <c r="F15" s="1240">
        <v>431</v>
      </c>
      <c r="G15" s="1244">
        <v>7</v>
      </c>
      <c r="H15" s="1336">
        <v>3</v>
      </c>
      <c r="I15" s="1337">
        <v>197</v>
      </c>
      <c r="J15" s="1338">
        <v>50</v>
      </c>
      <c r="K15" s="1338">
        <v>1</v>
      </c>
    </row>
    <row r="16" spans="1:21" ht="18" customHeight="1">
      <c r="A16" s="1339" t="s">
        <v>669</v>
      </c>
      <c r="B16" s="1340"/>
      <c r="C16" s="1341">
        <f t="shared" ref="C16:K16" si="0">SUM(C5:C15)</f>
        <v>5133</v>
      </c>
      <c r="D16" s="1342">
        <f t="shared" si="0"/>
        <v>1278</v>
      </c>
      <c r="E16" s="1343">
        <f t="shared" si="0"/>
        <v>415</v>
      </c>
      <c r="F16" s="1341">
        <f t="shared" si="0"/>
        <v>3951</v>
      </c>
      <c r="G16" s="1342">
        <f t="shared" si="0"/>
        <v>1046</v>
      </c>
      <c r="H16" s="1343">
        <f t="shared" si="0"/>
        <v>368</v>
      </c>
      <c r="I16" s="1341">
        <f t="shared" si="0"/>
        <v>1215</v>
      </c>
      <c r="J16" s="1344">
        <f t="shared" si="0"/>
        <v>466</v>
      </c>
      <c r="K16" s="1343">
        <f t="shared" si="0"/>
        <v>117</v>
      </c>
      <c r="L16" s="447"/>
    </row>
    <row r="17" spans="1:15" ht="17.100000000000001" customHeight="1">
      <c r="A17" s="1329" t="s">
        <v>700</v>
      </c>
      <c r="B17" s="1329"/>
      <c r="C17" s="1345">
        <v>0</v>
      </c>
      <c r="D17" s="1306">
        <v>876</v>
      </c>
      <c r="E17" s="1346">
        <v>0</v>
      </c>
      <c r="F17" s="1345">
        <v>0</v>
      </c>
      <c r="G17" s="1306">
        <v>786</v>
      </c>
      <c r="H17" s="140">
        <v>0</v>
      </c>
      <c r="I17" s="1345">
        <v>0</v>
      </c>
      <c r="J17" s="1347">
        <v>298</v>
      </c>
      <c r="K17" s="1346">
        <v>0</v>
      </c>
    </row>
    <row r="18" spans="1:15" ht="17.100000000000001" customHeight="1">
      <c r="A18" s="1348" t="s">
        <v>701</v>
      </c>
      <c r="B18" s="1348"/>
      <c r="C18" s="1349">
        <v>0</v>
      </c>
      <c r="D18" s="1312">
        <v>43</v>
      </c>
      <c r="E18" s="1350">
        <v>0</v>
      </c>
      <c r="F18" s="1349">
        <v>0</v>
      </c>
      <c r="G18" s="1312">
        <v>24</v>
      </c>
      <c r="H18" s="1350">
        <v>0</v>
      </c>
      <c r="I18" s="1349">
        <v>0</v>
      </c>
      <c r="J18" s="1312">
        <v>16</v>
      </c>
      <c r="K18" s="1350">
        <v>0</v>
      </c>
    </row>
    <row r="19" spans="1:15" ht="17.100000000000001" customHeight="1">
      <c r="A19" s="1339" t="s">
        <v>669</v>
      </c>
      <c r="B19" s="1340"/>
      <c r="C19" s="1351">
        <v>0</v>
      </c>
      <c r="D19" s="1342">
        <f t="shared" ref="D19:K19" si="1">SUM(D17:D18)</f>
        <v>919</v>
      </c>
      <c r="E19" s="1342">
        <f t="shared" si="1"/>
        <v>0</v>
      </c>
      <c r="F19" s="1352">
        <f t="shared" si="1"/>
        <v>0</v>
      </c>
      <c r="G19" s="1342">
        <f t="shared" si="1"/>
        <v>810</v>
      </c>
      <c r="H19" s="1342">
        <f t="shared" si="1"/>
        <v>0</v>
      </c>
      <c r="I19" s="1352">
        <f t="shared" si="1"/>
        <v>0</v>
      </c>
      <c r="J19" s="1342">
        <f t="shared" si="1"/>
        <v>314</v>
      </c>
      <c r="K19" s="1342">
        <f t="shared" si="1"/>
        <v>0</v>
      </c>
    </row>
    <row r="20" spans="1:15" ht="18" customHeight="1">
      <c r="A20" s="714" t="s">
        <v>672</v>
      </c>
      <c r="B20" s="1329"/>
      <c r="C20" s="1353"/>
      <c r="D20" s="1354">
        <f>C16+D16+E16+D19</f>
        <v>7745</v>
      </c>
      <c r="E20" s="1355"/>
      <c r="F20" s="1353"/>
      <c r="G20" s="1354">
        <f>F16+G16+H16+G19</f>
        <v>6175</v>
      </c>
      <c r="H20" s="1355"/>
      <c r="I20" s="1356"/>
      <c r="J20" s="1354">
        <f>I16+J16+K16+J19</f>
        <v>2112</v>
      </c>
      <c r="K20" s="425"/>
      <c r="N20" s="184"/>
      <c r="O20" s="184"/>
    </row>
    <row r="21" spans="1:15" ht="16.5" customHeight="1">
      <c r="A21" s="1357" t="s">
        <v>702</v>
      </c>
      <c r="B21" s="1357"/>
      <c r="C21" s="1358"/>
      <c r="D21" s="1359">
        <v>289</v>
      </c>
      <c r="E21" s="1360"/>
      <c r="F21" s="1361"/>
      <c r="G21" s="1362">
        <v>86</v>
      </c>
      <c r="H21" s="157"/>
      <c r="I21" s="1358"/>
      <c r="J21" s="577">
        <v>94</v>
      </c>
      <c r="K21" s="1360"/>
      <c r="N21" s="184"/>
      <c r="O21" s="184"/>
    </row>
    <row r="22" spans="1:15" ht="15" customHeight="1" thickBot="1">
      <c r="A22" s="1363" t="s">
        <v>703</v>
      </c>
      <c r="B22" s="1364"/>
      <c r="C22" s="378"/>
      <c r="D22" s="120">
        <v>1</v>
      </c>
      <c r="F22" s="378"/>
      <c r="G22" s="120">
        <v>2</v>
      </c>
      <c r="I22" s="378"/>
      <c r="J22" s="1365">
        <v>0</v>
      </c>
      <c r="N22" s="184"/>
      <c r="O22" s="184"/>
    </row>
    <row r="23" spans="1:15" ht="21" customHeight="1" thickTop="1" thickBot="1">
      <c r="A23" s="876" t="s">
        <v>681</v>
      </c>
      <c r="B23" s="876"/>
      <c r="C23" s="1366"/>
      <c r="D23" s="1367">
        <f>SUM(D20:D22)</f>
        <v>8035</v>
      </c>
      <c r="E23" s="1367"/>
      <c r="F23" s="1366"/>
      <c r="G23" s="1367">
        <f>SUM(G20:G22)</f>
        <v>6263</v>
      </c>
      <c r="H23" s="1368"/>
      <c r="I23" s="1366"/>
      <c r="J23" s="1367">
        <f>SUM(J20:J22)</f>
        <v>2206</v>
      </c>
      <c r="K23" s="1367"/>
      <c r="N23" s="184"/>
      <c r="O23" s="184"/>
    </row>
    <row r="24" spans="1:15" ht="15" customHeight="1" thickBot="1">
      <c r="A24" s="155"/>
      <c r="B24" s="155"/>
      <c r="C24" s="571"/>
      <c r="D24" s="425"/>
      <c r="E24" s="571"/>
      <c r="F24" s="571"/>
      <c r="G24" s="425"/>
      <c r="H24" s="571"/>
      <c r="I24" s="571"/>
      <c r="J24" s="425"/>
      <c r="K24" s="571"/>
      <c r="N24" s="184"/>
      <c r="O24" s="184"/>
    </row>
    <row r="25" spans="1:15" ht="15.75" customHeight="1">
      <c r="A25" s="733" t="s">
        <v>651</v>
      </c>
      <c r="B25" s="1056"/>
      <c r="C25" s="885" t="s">
        <v>682</v>
      </c>
      <c r="D25" s="746"/>
      <c r="E25" s="746"/>
      <c r="F25" s="885" t="s">
        <v>704</v>
      </c>
      <c r="G25" s="746"/>
      <c r="H25" s="1057"/>
      <c r="I25" s="885" t="s">
        <v>705</v>
      </c>
      <c r="J25" s="746"/>
      <c r="K25" s="746"/>
      <c r="N25" s="184"/>
      <c r="O25" s="184"/>
    </row>
    <row r="26" spans="1:15" ht="15.75" customHeight="1">
      <c r="A26" s="748"/>
      <c r="B26" s="748"/>
      <c r="C26" s="106" t="s">
        <v>655</v>
      </c>
      <c r="D26" s="106" t="s">
        <v>656</v>
      </c>
      <c r="E26" s="106" t="s">
        <v>657</v>
      </c>
      <c r="F26" s="106" t="s">
        <v>655</v>
      </c>
      <c r="G26" s="106" t="s">
        <v>656</v>
      </c>
      <c r="H26" s="663" t="s">
        <v>695</v>
      </c>
      <c r="I26" s="374" t="s">
        <v>655</v>
      </c>
      <c r="J26" s="374" t="s">
        <v>656</v>
      </c>
      <c r="K26" s="374" t="s">
        <v>657</v>
      </c>
    </row>
    <row r="27" spans="1:15" ht="17.100000000000001" customHeight="1">
      <c r="A27" s="1329" t="s">
        <v>696</v>
      </c>
      <c r="B27" s="1329"/>
      <c r="C27" s="1230">
        <v>2</v>
      </c>
      <c r="D27" s="1306">
        <v>1</v>
      </c>
      <c r="E27" s="1306">
        <v>0</v>
      </c>
      <c r="F27" s="1230">
        <v>0</v>
      </c>
      <c r="G27" s="1306">
        <v>1</v>
      </c>
      <c r="H27" s="1330">
        <v>0</v>
      </c>
      <c r="I27" s="690">
        <f>C5+F5+I5+C27+F27</f>
        <v>371</v>
      </c>
      <c r="J27" s="690">
        <f>D5+G5+J5+D27+G27</f>
        <v>69</v>
      </c>
      <c r="K27" s="690">
        <f>E5+H5+K5+E27+H27</f>
        <v>225</v>
      </c>
    </row>
    <row r="28" spans="1:15" ht="17.100000000000001" customHeight="1">
      <c r="A28" s="748" t="s">
        <v>660</v>
      </c>
      <c r="B28" s="748"/>
      <c r="C28" s="1235">
        <v>5</v>
      </c>
      <c r="D28" s="1312">
        <v>1</v>
      </c>
      <c r="E28" s="1312">
        <v>0</v>
      </c>
      <c r="F28" s="1235">
        <v>9</v>
      </c>
      <c r="G28" s="1312">
        <v>0</v>
      </c>
      <c r="H28" s="1334">
        <v>0</v>
      </c>
      <c r="I28" s="690">
        <f t="shared" ref="I28:K37" si="2">C6+F6+I6+C28+F28</f>
        <v>435</v>
      </c>
      <c r="J28" s="690">
        <f t="shared" si="2"/>
        <v>51</v>
      </c>
      <c r="K28" s="690">
        <f t="shared" si="2"/>
        <v>34</v>
      </c>
    </row>
    <row r="29" spans="1:15" ht="17.100000000000001" customHeight="1">
      <c r="A29" s="748" t="s">
        <v>661</v>
      </c>
      <c r="B29" s="748"/>
      <c r="C29" s="1235">
        <v>1</v>
      </c>
      <c r="D29" s="1312">
        <v>2</v>
      </c>
      <c r="E29" s="1312">
        <v>0</v>
      </c>
      <c r="F29" s="1235">
        <v>4</v>
      </c>
      <c r="G29" s="1312">
        <v>7</v>
      </c>
      <c r="H29" s="1334">
        <v>0</v>
      </c>
      <c r="I29" s="690">
        <f t="shared" si="2"/>
        <v>1037</v>
      </c>
      <c r="J29" s="690">
        <f t="shared" si="2"/>
        <v>109</v>
      </c>
      <c r="K29" s="690">
        <f t="shared" si="2"/>
        <v>260</v>
      </c>
    </row>
    <row r="30" spans="1:15" ht="17.100000000000001" customHeight="1">
      <c r="A30" s="748" t="s">
        <v>662</v>
      </c>
      <c r="B30" s="748"/>
      <c r="C30" s="1235">
        <v>8</v>
      </c>
      <c r="D30" s="1312">
        <v>3</v>
      </c>
      <c r="E30" s="1312">
        <v>0</v>
      </c>
      <c r="F30" s="1235">
        <v>4</v>
      </c>
      <c r="G30" s="1312">
        <v>5</v>
      </c>
      <c r="H30" s="1334">
        <v>0</v>
      </c>
      <c r="I30" s="690">
        <f t="shared" si="2"/>
        <v>1754</v>
      </c>
      <c r="J30" s="690">
        <f t="shared" si="2"/>
        <v>251</v>
      </c>
      <c r="K30" s="690">
        <f t="shared" si="2"/>
        <v>183</v>
      </c>
    </row>
    <row r="31" spans="1:15" ht="17.100000000000001" customHeight="1">
      <c r="A31" s="748" t="s">
        <v>687</v>
      </c>
      <c r="B31" s="748"/>
      <c r="C31" s="1235">
        <v>3</v>
      </c>
      <c r="D31" s="1312">
        <v>3</v>
      </c>
      <c r="E31" s="1312">
        <v>0</v>
      </c>
      <c r="F31" s="1235">
        <v>0</v>
      </c>
      <c r="G31" s="1312">
        <v>19</v>
      </c>
      <c r="H31" s="1334">
        <v>0</v>
      </c>
      <c r="I31" s="690">
        <f t="shared" si="2"/>
        <v>642</v>
      </c>
      <c r="J31" s="690">
        <f t="shared" si="2"/>
        <v>432</v>
      </c>
      <c r="K31" s="690">
        <f t="shared" si="2"/>
        <v>34</v>
      </c>
    </row>
    <row r="32" spans="1:15" ht="17.100000000000001" customHeight="1">
      <c r="A32" s="748" t="s">
        <v>664</v>
      </c>
      <c r="B32" s="748"/>
      <c r="C32" s="1235">
        <v>14</v>
      </c>
      <c r="D32" s="1312">
        <v>2</v>
      </c>
      <c r="E32" s="1312">
        <v>0</v>
      </c>
      <c r="F32" s="1235">
        <v>1</v>
      </c>
      <c r="G32" s="1312">
        <v>10</v>
      </c>
      <c r="H32" s="1334">
        <v>0</v>
      </c>
      <c r="I32" s="690">
        <f t="shared" si="2"/>
        <v>916</v>
      </c>
      <c r="J32" s="690">
        <f t="shared" si="2"/>
        <v>202</v>
      </c>
      <c r="K32" s="690">
        <f t="shared" si="2"/>
        <v>38</v>
      </c>
    </row>
    <row r="33" spans="1:12" ht="17.100000000000001" customHeight="1">
      <c r="A33" s="748" t="s">
        <v>697</v>
      </c>
      <c r="B33" s="748"/>
      <c r="C33" s="1235">
        <v>2</v>
      </c>
      <c r="D33" s="1312">
        <v>2</v>
      </c>
      <c r="E33" s="1312">
        <v>0</v>
      </c>
      <c r="F33" s="1235">
        <v>4</v>
      </c>
      <c r="G33" s="1312">
        <v>7</v>
      </c>
      <c r="H33" s="1334">
        <v>0</v>
      </c>
      <c r="I33" s="690">
        <f t="shared" si="2"/>
        <v>342</v>
      </c>
      <c r="J33" s="690">
        <f t="shared" si="2"/>
        <v>138</v>
      </c>
      <c r="K33" s="690">
        <f t="shared" si="2"/>
        <v>25</v>
      </c>
    </row>
    <row r="34" spans="1:12" ht="17.100000000000001" customHeight="1">
      <c r="A34" s="748" t="s">
        <v>698</v>
      </c>
      <c r="B34" s="748"/>
      <c r="C34" s="1235">
        <v>1</v>
      </c>
      <c r="D34" s="1312">
        <v>6</v>
      </c>
      <c r="E34" s="1312">
        <v>0</v>
      </c>
      <c r="F34" s="1235">
        <v>4</v>
      </c>
      <c r="G34" s="1312">
        <v>12</v>
      </c>
      <c r="H34" s="1334">
        <v>0</v>
      </c>
      <c r="I34" s="690">
        <f t="shared" si="2"/>
        <v>821</v>
      </c>
      <c r="J34" s="690">
        <f t="shared" si="2"/>
        <v>218</v>
      </c>
      <c r="K34" s="690">
        <f t="shared" si="2"/>
        <v>30</v>
      </c>
    </row>
    <row r="35" spans="1:12" ht="17.100000000000001" customHeight="1">
      <c r="A35" s="748" t="s">
        <v>667</v>
      </c>
      <c r="B35" s="748"/>
      <c r="C35" s="1235">
        <v>0</v>
      </c>
      <c r="D35" s="1312">
        <v>0</v>
      </c>
      <c r="E35" s="1312">
        <v>0</v>
      </c>
      <c r="F35" s="1235">
        <v>0</v>
      </c>
      <c r="G35" s="1312">
        <v>2</v>
      </c>
      <c r="H35" s="1334">
        <v>0</v>
      </c>
      <c r="I35" s="690">
        <f t="shared" si="2"/>
        <v>75</v>
      </c>
      <c r="J35" s="690">
        <f t="shared" si="2"/>
        <v>47</v>
      </c>
      <c r="K35" s="690">
        <f t="shared" si="2"/>
        <v>5</v>
      </c>
    </row>
    <row r="36" spans="1:12" ht="17.100000000000001" customHeight="1">
      <c r="A36" s="748" t="s">
        <v>668</v>
      </c>
      <c r="B36" s="748"/>
      <c r="C36" s="1235">
        <v>32</v>
      </c>
      <c r="D36" s="1312">
        <v>56</v>
      </c>
      <c r="E36" s="1312">
        <v>0</v>
      </c>
      <c r="F36" s="1235">
        <v>37</v>
      </c>
      <c r="G36" s="1312">
        <v>113</v>
      </c>
      <c r="H36" s="1334">
        <v>0</v>
      </c>
      <c r="I36" s="690">
        <f t="shared" si="2"/>
        <v>2318</v>
      </c>
      <c r="J36" s="690">
        <f t="shared" si="2"/>
        <v>1380</v>
      </c>
      <c r="K36" s="690">
        <f t="shared" si="2"/>
        <v>56</v>
      </c>
    </row>
    <row r="37" spans="1:12" ht="17.100000000000001" customHeight="1">
      <c r="A37" s="720" t="s">
        <v>706</v>
      </c>
      <c r="B37" s="748"/>
      <c r="C37" s="1240">
        <v>23</v>
      </c>
      <c r="D37" s="1244">
        <v>19</v>
      </c>
      <c r="E37" s="1244">
        <v>0</v>
      </c>
      <c r="F37" s="1240">
        <v>5</v>
      </c>
      <c r="G37" s="1244">
        <v>0</v>
      </c>
      <c r="H37" s="1336">
        <v>0</v>
      </c>
      <c r="I37" s="690">
        <f t="shared" si="2"/>
        <v>1747</v>
      </c>
      <c r="J37" s="690">
        <f t="shared" si="2"/>
        <v>164</v>
      </c>
      <c r="K37" s="690">
        <f t="shared" si="2"/>
        <v>10</v>
      </c>
    </row>
    <row r="38" spans="1:12" ht="18" customHeight="1">
      <c r="A38" s="1339" t="s">
        <v>669</v>
      </c>
      <c r="B38" s="1340"/>
      <c r="C38" s="1341">
        <f t="shared" ref="C38:K38" si="3">SUM(C27:C37)</f>
        <v>91</v>
      </c>
      <c r="D38" s="1342">
        <f t="shared" si="3"/>
        <v>95</v>
      </c>
      <c r="E38" s="1343">
        <f t="shared" si="3"/>
        <v>0</v>
      </c>
      <c r="F38" s="1341">
        <f t="shared" si="3"/>
        <v>68</v>
      </c>
      <c r="G38" s="1342">
        <f t="shared" si="3"/>
        <v>176</v>
      </c>
      <c r="H38" s="1343">
        <f t="shared" si="3"/>
        <v>0</v>
      </c>
      <c r="I38" s="1341">
        <f t="shared" si="3"/>
        <v>10458</v>
      </c>
      <c r="J38" s="1343">
        <f t="shared" si="3"/>
        <v>3061</v>
      </c>
      <c r="K38" s="1343">
        <f t="shared" si="3"/>
        <v>900</v>
      </c>
      <c r="L38" s="447"/>
    </row>
    <row r="39" spans="1:12" ht="17.100000000000001" customHeight="1">
      <c r="A39" s="1329" t="s">
        <v>700</v>
      </c>
      <c r="B39" s="1369"/>
      <c r="C39" s="1345">
        <v>0</v>
      </c>
      <c r="D39" s="1306">
        <v>36</v>
      </c>
      <c r="E39" s="1346">
        <v>0</v>
      </c>
      <c r="F39" s="1345">
        <v>0</v>
      </c>
      <c r="G39" s="1306">
        <v>137</v>
      </c>
      <c r="H39" s="1346">
        <v>0</v>
      </c>
      <c r="I39" s="1370">
        <f t="shared" ref="I39:K40" si="4">C17+F17+I17+C39+F39</f>
        <v>0</v>
      </c>
      <c r="J39" s="690">
        <f t="shared" si="4"/>
        <v>2133</v>
      </c>
      <c r="K39" s="690">
        <f t="shared" si="4"/>
        <v>0</v>
      </c>
    </row>
    <row r="40" spans="1:12" ht="17.100000000000001" customHeight="1">
      <c r="A40" s="1348" t="s">
        <v>701</v>
      </c>
      <c r="B40" s="1371"/>
      <c r="C40" s="1349">
        <v>0</v>
      </c>
      <c r="D40" s="1312">
        <v>0</v>
      </c>
      <c r="E40" s="1350">
        <v>0</v>
      </c>
      <c r="F40" s="1349">
        <v>0</v>
      </c>
      <c r="G40" s="1312">
        <v>0</v>
      </c>
      <c r="H40" s="1350">
        <v>0</v>
      </c>
      <c r="I40" s="1372">
        <f t="shared" si="4"/>
        <v>0</v>
      </c>
      <c r="J40" s="690">
        <f t="shared" si="4"/>
        <v>83</v>
      </c>
      <c r="K40" s="690">
        <f t="shared" si="4"/>
        <v>0</v>
      </c>
    </row>
    <row r="41" spans="1:12" ht="17.100000000000001" customHeight="1">
      <c r="A41" s="1339" t="s">
        <v>669</v>
      </c>
      <c r="B41" s="1340"/>
      <c r="C41" s="1351">
        <v>0</v>
      </c>
      <c r="D41" s="1342">
        <f>SUM(D39:D40)</f>
        <v>36</v>
      </c>
      <c r="E41" s="1342">
        <f>SUM(E39:E40)</f>
        <v>0</v>
      </c>
      <c r="F41" s="1351">
        <v>0</v>
      </c>
      <c r="G41" s="1342">
        <f>SUM(G39:G40)</f>
        <v>137</v>
      </c>
      <c r="H41" s="1342">
        <f>SUM(H39:H40)</f>
        <v>0</v>
      </c>
      <c r="I41" s="1351">
        <v>0</v>
      </c>
      <c r="J41" s="1342">
        <f>SUM(J39:J40)</f>
        <v>2216</v>
      </c>
      <c r="K41" s="1342">
        <f>SUM(K39:K40)</f>
        <v>0</v>
      </c>
    </row>
    <row r="42" spans="1:12" ht="18" customHeight="1">
      <c r="A42" s="714" t="s">
        <v>672</v>
      </c>
      <c r="B42" s="1329"/>
      <c r="C42" s="1373"/>
      <c r="D42" s="425">
        <f>C38+D38+D41+E38</f>
        <v>222</v>
      </c>
      <c r="E42" s="425"/>
      <c r="F42" s="1373"/>
      <c r="G42" s="425">
        <f>F38+G38+G41</f>
        <v>381</v>
      </c>
      <c r="H42" s="425"/>
      <c r="I42" s="1356"/>
      <c r="J42" s="576">
        <f>D20+G20+J20+D42+G42</f>
        <v>16635</v>
      </c>
      <c r="K42" s="425"/>
    </row>
    <row r="43" spans="1:12" ht="16.5" customHeight="1">
      <c r="A43" s="1357" t="s">
        <v>702</v>
      </c>
      <c r="B43" s="1357"/>
      <c r="C43" s="1358"/>
      <c r="D43" s="1374">
        <v>0</v>
      </c>
      <c r="E43" s="1375"/>
      <c r="F43" s="1376"/>
      <c r="G43" s="1374">
        <v>0</v>
      </c>
      <c r="H43" s="1360"/>
      <c r="I43" s="1358"/>
      <c r="J43" s="576">
        <f>D21+G21+J21+D43+G43</f>
        <v>469</v>
      </c>
      <c r="K43" s="1360"/>
    </row>
    <row r="44" spans="1:12" ht="15" customHeight="1" thickBot="1">
      <c r="A44" s="1363" t="s">
        <v>703</v>
      </c>
      <c r="B44" s="1364"/>
      <c r="C44" s="378"/>
      <c r="D44" s="120">
        <v>0</v>
      </c>
      <c r="F44" s="378"/>
      <c r="G44" s="120">
        <v>0</v>
      </c>
      <c r="I44" s="378"/>
      <c r="J44" s="1377">
        <f>D22+G22+J22+D44+G44</f>
        <v>3</v>
      </c>
      <c r="K44" s="140"/>
    </row>
    <row r="45" spans="1:12" ht="21" customHeight="1" thickTop="1" thickBot="1">
      <c r="A45" s="876" t="s">
        <v>681</v>
      </c>
      <c r="B45" s="877"/>
      <c r="C45" s="1366"/>
      <c r="D45" s="1367">
        <f>SUM(D42:D44)</f>
        <v>222</v>
      </c>
      <c r="E45" s="1367"/>
      <c r="F45" s="1366"/>
      <c r="G45" s="1367">
        <f>SUM(G42:G44)</f>
        <v>381</v>
      </c>
      <c r="H45" s="1367"/>
      <c r="I45" s="416"/>
      <c r="J45" s="425">
        <f>D23+G23+J23+D45+G45</f>
        <v>17107</v>
      </c>
      <c r="K45" s="1367"/>
    </row>
    <row r="46" spans="1:12" ht="15" customHeight="1">
      <c r="A46" s="129"/>
      <c r="B46" s="155"/>
      <c r="C46" s="401"/>
      <c r="D46" s="1378"/>
      <c r="E46" s="401"/>
      <c r="F46" s="401"/>
      <c r="G46" s="1378"/>
      <c r="H46" s="401"/>
      <c r="I46" s="401"/>
      <c r="J46" s="1378"/>
      <c r="K46" s="401"/>
    </row>
    <row r="47" spans="1:12" ht="19.5" customHeight="1">
      <c r="A47" s="1326" t="s">
        <v>707</v>
      </c>
    </row>
    <row r="48" spans="1:12" ht="7.5" customHeight="1">
      <c r="A48" s="1326"/>
    </row>
    <row r="49" spans="1:11" ht="18.75" customHeight="1" thickBot="1">
      <c r="A49" s="1326" t="s">
        <v>708</v>
      </c>
      <c r="D49" s="102"/>
      <c r="I49" s="166" t="s">
        <v>709</v>
      </c>
      <c r="J49" s="571"/>
      <c r="K49" s="571"/>
    </row>
    <row r="50" spans="1:11" ht="18" customHeight="1">
      <c r="A50" s="104" t="s">
        <v>446</v>
      </c>
      <c r="B50" s="885" t="s">
        <v>710</v>
      </c>
      <c r="C50" s="746"/>
      <c r="D50" s="885" t="s">
        <v>711</v>
      </c>
      <c r="E50" s="746"/>
      <c r="F50" s="885" t="s">
        <v>712</v>
      </c>
      <c r="G50" s="746"/>
      <c r="H50" s="979" t="s">
        <v>713</v>
      </c>
      <c r="I50" s="746"/>
      <c r="J50" s="571"/>
      <c r="K50" s="571"/>
    </row>
    <row r="51" spans="1:11" ht="18" customHeight="1">
      <c r="A51" s="1379" t="s">
        <v>546</v>
      </c>
      <c r="B51" s="690"/>
      <c r="C51" s="690">
        <v>907</v>
      </c>
      <c r="D51" s="690"/>
      <c r="E51" s="690">
        <v>44</v>
      </c>
      <c r="F51" s="690"/>
      <c r="G51" s="690">
        <v>1065</v>
      </c>
      <c r="H51" s="690"/>
      <c r="I51" s="690">
        <f>SUM(C51,E51,G51)</f>
        <v>2016</v>
      </c>
      <c r="J51" s="571"/>
      <c r="K51" s="571"/>
    </row>
    <row r="52" spans="1:11" ht="18" customHeight="1">
      <c r="A52" s="1379">
        <v>24</v>
      </c>
      <c r="B52" s="690"/>
      <c r="C52" s="690">
        <v>883</v>
      </c>
      <c r="D52" s="690"/>
      <c r="E52" s="690">
        <v>40</v>
      </c>
      <c r="F52" s="690"/>
      <c r="G52" s="690">
        <v>1041</v>
      </c>
      <c r="H52" s="690"/>
      <c r="I52" s="690">
        <f>SUM(C52,E52,G52)</f>
        <v>1964</v>
      </c>
      <c r="J52" s="571"/>
      <c r="K52" s="571"/>
    </row>
    <row r="53" spans="1:11" ht="18" customHeight="1">
      <c r="A53" s="1379">
        <v>25</v>
      </c>
      <c r="B53" s="690"/>
      <c r="C53" s="690">
        <v>875</v>
      </c>
      <c r="D53" s="690"/>
      <c r="E53" s="690">
        <v>37</v>
      </c>
      <c r="F53" s="690"/>
      <c r="G53" s="690">
        <v>1026</v>
      </c>
      <c r="H53" s="690"/>
      <c r="I53" s="690">
        <v>1938</v>
      </c>
      <c r="J53" s="571"/>
      <c r="K53" s="571"/>
    </row>
    <row r="54" spans="1:11" ht="18" customHeight="1">
      <c r="A54" s="1379">
        <v>26</v>
      </c>
      <c r="B54" s="690"/>
      <c r="C54" s="690">
        <v>889</v>
      </c>
      <c r="D54" s="690"/>
      <c r="E54" s="690">
        <v>32</v>
      </c>
      <c r="F54" s="690"/>
      <c r="G54" s="690">
        <v>951</v>
      </c>
      <c r="H54" s="690"/>
      <c r="I54" s="690">
        <v>1872</v>
      </c>
      <c r="J54" s="571"/>
      <c r="K54" s="571"/>
    </row>
    <row r="55" spans="1:11" ht="18" customHeight="1" thickBot="1">
      <c r="A55" s="1380">
        <v>27</v>
      </c>
      <c r="B55" s="697"/>
      <c r="C55" s="697">
        <v>991</v>
      </c>
      <c r="D55" s="697"/>
      <c r="E55" s="697">
        <v>46</v>
      </c>
      <c r="F55" s="697"/>
      <c r="G55" s="697">
        <v>968</v>
      </c>
      <c r="H55" s="697"/>
      <c r="I55" s="1381">
        <f>SUM(C55:G55)</f>
        <v>2005</v>
      </c>
      <c r="J55" s="571"/>
      <c r="K55" s="571"/>
    </row>
    <row r="56" spans="1:11" ht="7.5" customHeight="1">
      <c r="A56" s="662"/>
      <c r="B56" s="1378"/>
      <c r="C56" s="401"/>
      <c r="D56" s="401"/>
      <c r="E56" s="401"/>
      <c r="F56" s="1378"/>
      <c r="G56" s="401"/>
      <c r="H56" s="401"/>
      <c r="I56" s="1378"/>
      <c r="J56" s="571"/>
      <c r="K56" s="571"/>
    </row>
    <row r="57" spans="1:11" ht="18.75" customHeight="1" thickBot="1">
      <c r="A57" s="1382" t="s">
        <v>714</v>
      </c>
      <c r="B57" s="571"/>
      <c r="C57" s="571"/>
      <c r="D57" s="1383"/>
      <c r="E57" s="571"/>
      <c r="F57" s="571"/>
      <c r="G57" s="571"/>
      <c r="H57" s="571"/>
      <c r="I57" s="1384" t="s">
        <v>709</v>
      </c>
      <c r="J57" s="1384"/>
      <c r="K57" s="1384"/>
    </row>
    <row r="58" spans="1:11" ht="18" customHeight="1">
      <c r="A58" s="104" t="s">
        <v>446</v>
      </c>
      <c r="B58" s="885" t="s">
        <v>715</v>
      </c>
      <c r="C58" s="746"/>
      <c r="D58" s="885" t="s">
        <v>716</v>
      </c>
      <c r="E58" s="746"/>
      <c r="F58" s="885" t="s">
        <v>712</v>
      </c>
      <c r="G58" s="747"/>
      <c r="H58" s="746" t="s">
        <v>717</v>
      </c>
      <c r="I58" s="746"/>
      <c r="J58" s="571"/>
      <c r="K58" s="571"/>
    </row>
    <row r="59" spans="1:11" ht="18" customHeight="1">
      <c r="A59" s="1379" t="s">
        <v>546</v>
      </c>
      <c r="B59" s="690"/>
      <c r="C59" s="690">
        <v>274</v>
      </c>
      <c r="D59" s="690"/>
      <c r="E59" s="690">
        <v>9</v>
      </c>
      <c r="F59" s="690"/>
      <c r="G59" s="690">
        <v>519</v>
      </c>
      <c r="H59" s="690"/>
      <c r="I59" s="690">
        <f>SUM(C59,E59,G59)</f>
        <v>802</v>
      </c>
      <c r="J59" s="571"/>
      <c r="K59" s="571"/>
    </row>
    <row r="60" spans="1:11" ht="18" customHeight="1">
      <c r="A60" s="1379">
        <v>24</v>
      </c>
      <c r="B60" s="690"/>
      <c r="C60" s="690">
        <v>243</v>
      </c>
      <c r="D60" s="690"/>
      <c r="E60" s="690">
        <v>5</v>
      </c>
      <c r="F60" s="690"/>
      <c r="G60" s="690">
        <v>381</v>
      </c>
      <c r="H60" s="690"/>
      <c r="I60" s="690">
        <f>SUM(C60,E60,G60)</f>
        <v>629</v>
      </c>
      <c r="J60" s="571"/>
      <c r="K60" s="571"/>
    </row>
    <row r="61" spans="1:11" s="184" customFormat="1" ht="18" customHeight="1">
      <c r="A61" s="1379">
        <v>25</v>
      </c>
      <c r="B61" s="690"/>
      <c r="C61" s="690">
        <v>257</v>
      </c>
      <c r="D61" s="690"/>
      <c r="E61" s="690">
        <v>8</v>
      </c>
      <c r="F61" s="690"/>
      <c r="G61" s="690">
        <v>315</v>
      </c>
      <c r="H61" s="690"/>
      <c r="I61" s="690">
        <v>580</v>
      </c>
      <c r="J61" s="571"/>
      <c r="K61" s="571"/>
    </row>
    <row r="62" spans="1:11" s="184" customFormat="1" ht="18" customHeight="1">
      <c r="A62" s="1379">
        <v>26</v>
      </c>
      <c r="B62" s="690"/>
      <c r="C62" s="690">
        <v>245</v>
      </c>
      <c r="D62" s="690"/>
      <c r="E62" s="690">
        <v>5</v>
      </c>
      <c r="F62" s="690"/>
      <c r="G62" s="690">
        <v>280</v>
      </c>
      <c r="H62" s="690"/>
      <c r="I62" s="690">
        <v>530</v>
      </c>
      <c r="J62" s="571"/>
      <c r="K62" s="571"/>
    </row>
    <row r="63" spans="1:11" s="184" customFormat="1" ht="18" customHeight="1" thickBot="1">
      <c r="A63" s="1380">
        <v>27</v>
      </c>
      <c r="B63" s="697"/>
      <c r="C63" s="697">
        <v>205</v>
      </c>
      <c r="D63" s="697"/>
      <c r="E63" s="697">
        <v>3</v>
      </c>
      <c r="F63" s="697"/>
      <c r="G63" s="697">
        <v>272</v>
      </c>
      <c r="H63" s="697"/>
      <c r="I63" s="1381">
        <f>SUM(C63:G63)</f>
        <v>480</v>
      </c>
      <c r="J63" s="571"/>
      <c r="K63" s="571"/>
    </row>
    <row r="64" spans="1:11" ht="6" customHeight="1">
      <c r="A64" s="1385"/>
      <c r="B64" s="690"/>
      <c r="C64" s="690"/>
      <c r="D64" s="571"/>
      <c r="E64" s="571"/>
      <c r="F64" s="571"/>
      <c r="G64" s="571"/>
      <c r="H64" s="571"/>
      <c r="I64" s="509"/>
      <c r="J64" s="571"/>
      <c r="K64" s="571"/>
    </row>
    <row r="65" spans="1:11" ht="6" customHeight="1">
      <c r="A65" s="1382"/>
      <c r="B65" s="571"/>
      <c r="C65" s="571"/>
      <c r="D65" s="1383"/>
      <c r="E65" s="571"/>
      <c r="F65" s="571"/>
      <c r="G65" s="571"/>
      <c r="H65" s="571"/>
      <c r="I65" s="1384"/>
      <c r="J65" s="1384"/>
      <c r="K65" s="1384"/>
    </row>
    <row r="66" spans="1:11" ht="18.75" customHeight="1" thickBot="1">
      <c r="A66" s="1382" t="s">
        <v>718</v>
      </c>
      <c r="B66" s="571"/>
      <c r="C66" s="571"/>
      <c r="D66" s="1383"/>
      <c r="E66" s="571"/>
      <c r="F66" s="571"/>
      <c r="G66" s="571"/>
      <c r="H66" s="571"/>
      <c r="I66" s="1384" t="s">
        <v>709</v>
      </c>
      <c r="J66" s="1384"/>
      <c r="K66" s="1384"/>
    </row>
    <row r="67" spans="1:11" ht="18" customHeight="1">
      <c r="A67" s="104" t="s">
        <v>446</v>
      </c>
      <c r="B67" s="885" t="s">
        <v>715</v>
      </c>
      <c r="C67" s="746"/>
      <c r="D67" s="885" t="s">
        <v>716</v>
      </c>
      <c r="E67" s="746"/>
      <c r="F67" s="885" t="s">
        <v>712</v>
      </c>
      <c r="G67" s="747"/>
      <c r="H67" s="746" t="s">
        <v>717</v>
      </c>
      <c r="I67" s="746"/>
      <c r="J67" s="571"/>
      <c r="K67" s="571"/>
    </row>
    <row r="68" spans="1:11" ht="18" customHeight="1">
      <c r="A68" s="1379" t="s">
        <v>546</v>
      </c>
      <c r="B68" s="690"/>
      <c r="C68" s="690">
        <v>91</v>
      </c>
      <c r="D68" s="571"/>
      <c r="E68" s="571">
        <v>7</v>
      </c>
      <c r="F68" s="571"/>
      <c r="G68" s="571">
        <v>105</v>
      </c>
      <c r="H68" s="571"/>
      <c r="I68" s="509">
        <f>SUM(C68,E68,G68)</f>
        <v>203</v>
      </c>
      <c r="J68" s="571"/>
      <c r="K68" s="571"/>
    </row>
    <row r="69" spans="1:11" ht="18" customHeight="1">
      <c r="A69" s="1379">
        <v>24</v>
      </c>
      <c r="B69" s="690"/>
      <c r="C69" s="690">
        <v>100</v>
      </c>
      <c r="D69" s="571"/>
      <c r="E69" s="571">
        <v>1</v>
      </c>
      <c r="F69" s="571"/>
      <c r="G69" s="571">
        <v>90</v>
      </c>
      <c r="H69" s="571"/>
      <c r="I69" s="509">
        <f>SUM(C69,E69,G69)</f>
        <v>191</v>
      </c>
      <c r="J69" s="571"/>
      <c r="K69" s="571"/>
    </row>
    <row r="70" spans="1:11" s="184" customFormat="1" ht="18" customHeight="1">
      <c r="A70" s="1379">
        <v>25</v>
      </c>
      <c r="B70" s="690"/>
      <c r="C70" s="690">
        <v>82</v>
      </c>
      <c r="D70" s="571"/>
      <c r="E70" s="571">
        <v>3</v>
      </c>
      <c r="F70" s="571"/>
      <c r="G70" s="571">
        <v>81</v>
      </c>
      <c r="H70" s="571"/>
      <c r="I70" s="509">
        <v>166</v>
      </c>
      <c r="J70" s="571"/>
      <c r="K70" s="571"/>
    </row>
    <row r="71" spans="1:11" s="184" customFormat="1" ht="18" customHeight="1">
      <c r="A71" s="1379">
        <v>26</v>
      </c>
      <c r="B71" s="1386"/>
      <c r="C71" s="690">
        <v>52</v>
      </c>
      <c r="D71" s="571"/>
      <c r="E71" s="571">
        <v>3</v>
      </c>
      <c r="F71" s="571"/>
      <c r="G71" s="571">
        <v>74</v>
      </c>
      <c r="H71" s="571"/>
      <c r="I71" s="509">
        <v>129</v>
      </c>
      <c r="J71" s="571"/>
      <c r="K71" s="571"/>
    </row>
    <row r="72" spans="1:11" s="184" customFormat="1" ht="18" customHeight="1" thickBot="1">
      <c r="A72" s="1380">
        <v>27</v>
      </c>
      <c r="B72" s="1387"/>
      <c r="C72" s="697">
        <v>77</v>
      </c>
      <c r="D72" s="661"/>
      <c r="E72" s="661">
        <v>2</v>
      </c>
      <c r="F72" s="661"/>
      <c r="G72" s="661">
        <v>76</v>
      </c>
      <c r="H72" s="661"/>
      <c r="I72" s="1381">
        <f>SUM(C72:G72)</f>
        <v>155</v>
      </c>
      <c r="J72" s="571"/>
      <c r="K72" s="571"/>
    </row>
    <row r="73" spans="1:11" ht="7.5" customHeight="1">
      <c r="A73" s="1382"/>
      <c r="B73" s="571"/>
      <c r="C73" s="571"/>
      <c r="D73" s="1383"/>
      <c r="E73" s="571"/>
      <c r="F73" s="571"/>
      <c r="G73" s="571"/>
      <c r="H73" s="571"/>
      <c r="I73" s="1384"/>
      <c r="J73" s="1384"/>
      <c r="K73" s="1384"/>
    </row>
    <row r="74" spans="1:11" ht="17.25" customHeight="1">
      <c r="A74" s="1382"/>
      <c r="B74" s="571"/>
      <c r="C74" s="571"/>
      <c r="D74" s="1383"/>
      <c r="E74" s="571"/>
      <c r="F74" s="571"/>
      <c r="G74" s="571"/>
      <c r="H74" s="571"/>
      <c r="I74" s="1384"/>
      <c r="J74" s="1384"/>
      <c r="K74" s="1384"/>
    </row>
    <row r="75" spans="1:11" ht="19.5" customHeight="1" thickBot="1">
      <c r="A75" s="1388" t="s">
        <v>719</v>
      </c>
      <c r="B75" s="661"/>
      <c r="C75" s="661"/>
      <c r="D75" s="661"/>
      <c r="E75" s="661"/>
      <c r="F75" s="1389"/>
      <c r="G75" s="1389" t="s">
        <v>720</v>
      </c>
    </row>
    <row r="76" spans="1:11" ht="18" customHeight="1">
      <c r="A76" s="998" t="s">
        <v>721</v>
      </c>
      <c r="B76" s="998"/>
      <c r="C76" s="998" t="s">
        <v>722</v>
      </c>
      <c r="D76" s="998"/>
      <c r="E76" s="997"/>
      <c r="F76" s="998" t="s">
        <v>723</v>
      </c>
      <c r="G76" s="998"/>
    </row>
    <row r="77" spans="1:11" ht="18" customHeight="1">
      <c r="A77" s="990" t="s">
        <v>652</v>
      </c>
      <c r="B77" s="990"/>
      <c r="C77" s="1390" t="s">
        <v>724</v>
      </c>
      <c r="D77" s="1391"/>
      <c r="E77" s="1392"/>
      <c r="F77" s="1384"/>
      <c r="G77" s="1393">
        <v>2613</v>
      </c>
      <c r="H77" s="1391"/>
      <c r="I77" s="1391"/>
      <c r="J77" s="1391"/>
      <c r="K77" s="1391"/>
    </row>
    <row r="78" spans="1:11" ht="18" customHeight="1">
      <c r="A78" s="990"/>
      <c r="B78" s="990"/>
      <c r="C78" s="1390" t="s">
        <v>725</v>
      </c>
      <c r="D78" s="1391"/>
      <c r="E78" s="1392"/>
      <c r="F78" s="1384"/>
      <c r="G78" s="1391">
        <v>680</v>
      </c>
      <c r="H78" s="1391"/>
      <c r="I78" s="1391"/>
      <c r="J78" s="1391"/>
      <c r="K78" s="1391"/>
    </row>
    <row r="79" spans="1:11" ht="18" customHeight="1">
      <c r="A79" s="990"/>
      <c r="B79" s="990"/>
      <c r="C79" s="1390" t="s">
        <v>726</v>
      </c>
      <c r="D79" s="1391"/>
      <c r="E79" s="1392"/>
      <c r="F79" s="1384"/>
      <c r="G79" s="1391">
        <v>707</v>
      </c>
      <c r="H79" s="166"/>
      <c r="I79" s="1391"/>
      <c r="J79" s="1391"/>
      <c r="K79" s="1391"/>
    </row>
    <row r="80" spans="1:11" ht="18" customHeight="1">
      <c r="A80" s="1394"/>
      <c r="B80" s="1394"/>
      <c r="C80" s="1395" t="s">
        <v>727</v>
      </c>
      <c r="D80" s="1396"/>
      <c r="E80" s="1397"/>
      <c r="F80" s="1398"/>
      <c r="G80" s="1399">
        <v>2221</v>
      </c>
      <c r="H80" s="1391"/>
      <c r="I80" s="1391"/>
      <c r="J80" s="1391"/>
      <c r="K80" s="1391"/>
    </row>
    <row r="81" spans="1:11" ht="18" customHeight="1">
      <c r="A81" s="990" t="s">
        <v>653</v>
      </c>
      <c r="B81" s="990"/>
      <c r="C81" s="1390" t="s">
        <v>724</v>
      </c>
      <c r="D81" s="1391"/>
      <c r="E81" s="1392"/>
      <c r="F81" s="1384"/>
      <c r="G81" s="1393">
        <v>2117</v>
      </c>
      <c r="H81" s="1391"/>
      <c r="I81" s="1391"/>
      <c r="J81" s="1391"/>
      <c r="K81" s="1391"/>
    </row>
    <row r="82" spans="1:11" ht="18" customHeight="1">
      <c r="A82" s="990"/>
      <c r="B82" s="990"/>
      <c r="C82" s="1390" t="s">
        <v>725</v>
      </c>
      <c r="D82" s="1391"/>
      <c r="E82" s="1392"/>
      <c r="F82" s="1384"/>
      <c r="G82" s="1391">
        <v>3</v>
      </c>
      <c r="H82" s="1391"/>
      <c r="I82" s="1391"/>
      <c r="J82" s="1391"/>
      <c r="K82" s="1391"/>
    </row>
    <row r="83" spans="1:11" ht="18" customHeight="1">
      <c r="A83" s="990"/>
      <c r="B83" s="990"/>
      <c r="C83" s="1390" t="s">
        <v>726</v>
      </c>
      <c r="D83" s="1391"/>
      <c r="E83" s="1392"/>
      <c r="F83" s="1384"/>
      <c r="G83" s="1391">
        <v>18</v>
      </c>
      <c r="H83" s="1391"/>
      <c r="I83" s="1391"/>
      <c r="J83" s="1391"/>
      <c r="K83" s="1391"/>
    </row>
    <row r="84" spans="1:11" ht="18" customHeight="1">
      <c r="A84" s="1394"/>
      <c r="B84" s="1394"/>
      <c r="C84" s="1395" t="s">
        <v>727</v>
      </c>
      <c r="D84" s="1396"/>
      <c r="E84" s="1397"/>
      <c r="F84" s="1398"/>
      <c r="G84" s="1396">
        <v>802</v>
      </c>
      <c r="H84" s="1391"/>
      <c r="I84" s="1391"/>
      <c r="J84" s="1391"/>
      <c r="K84" s="1391"/>
    </row>
    <row r="85" spans="1:11" ht="18" customHeight="1">
      <c r="A85" s="990" t="s">
        <v>654</v>
      </c>
      <c r="B85" s="990"/>
      <c r="C85" s="1390" t="s">
        <v>724</v>
      </c>
      <c r="D85" s="549"/>
      <c r="E85" s="1392"/>
      <c r="F85" s="1384"/>
      <c r="G85" s="549">
        <v>393</v>
      </c>
      <c r="H85" s="1391"/>
      <c r="I85" s="1391"/>
      <c r="J85" s="1391"/>
      <c r="K85" s="1391"/>
    </row>
    <row r="86" spans="1:11" ht="18" customHeight="1">
      <c r="A86" s="990"/>
      <c r="B86" s="990"/>
      <c r="C86" s="1390" t="s">
        <v>725</v>
      </c>
      <c r="D86" s="549"/>
      <c r="E86" s="1392"/>
      <c r="F86" s="487"/>
      <c r="G86" s="1384">
        <v>0</v>
      </c>
      <c r="H86" s="1391"/>
      <c r="I86" s="1391"/>
      <c r="J86" s="1391"/>
      <c r="K86" s="1391"/>
    </row>
    <row r="87" spans="1:11" ht="18" customHeight="1">
      <c r="A87" s="990"/>
      <c r="B87" s="990"/>
      <c r="C87" s="1390" t="s">
        <v>726</v>
      </c>
      <c r="D87" s="549"/>
      <c r="E87" s="1392"/>
      <c r="F87" s="487"/>
      <c r="G87" s="1384">
        <v>0</v>
      </c>
      <c r="H87" s="1391"/>
      <c r="I87" s="1391"/>
      <c r="J87" s="1391"/>
      <c r="K87" s="1391"/>
    </row>
    <row r="88" spans="1:11" ht="18" customHeight="1" thickBot="1">
      <c r="A88" s="992"/>
      <c r="B88" s="992"/>
      <c r="C88" s="1400" t="s">
        <v>727</v>
      </c>
      <c r="D88" s="1401"/>
      <c r="E88" s="1402"/>
      <c r="F88" s="1389"/>
      <c r="G88" s="1401">
        <v>413</v>
      </c>
      <c r="H88" s="1391"/>
      <c r="I88" s="1391"/>
      <c r="J88" s="1391"/>
      <c r="K88" s="1391"/>
    </row>
    <row r="89" spans="1:11" ht="17.100000000000001" customHeight="1">
      <c r="A89" s="549" t="s">
        <v>728</v>
      </c>
      <c r="B89" s="1391"/>
      <c r="C89" s="1391"/>
      <c r="D89" s="1391"/>
      <c r="E89" s="1391"/>
      <c r="F89" s="1391"/>
      <c r="G89" s="1391"/>
      <c r="H89" s="1391"/>
      <c r="I89" s="1391"/>
      <c r="J89" s="1391"/>
      <c r="K89" s="1391"/>
    </row>
  </sheetData>
  <mergeCells count="64">
    <mergeCell ref="A77:B80"/>
    <mergeCell ref="A81:B84"/>
    <mergeCell ref="A85:B88"/>
    <mergeCell ref="B67:C67"/>
    <mergeCell ref="D67:E67"/>
    <mergeCell ref="F67:G67"/>
    <mergeCell ref="H67:I67"/>
    <mergeCell ref="A76:B76"/>
    <mergeCell ref="C76:E76"/>
    <mergeCell ref="F76:G76"/>
    <mergeCell ref="F50:G50"/>
    <mergeCell ref="H50:I50"/>
    <mergeCell ref="B58:C58"/>
    <mergeCell ref="D58:E58"/>
    <mergeCell ref="F58:G58"/>
    <mergeCell ref="H58:I58"/>
    <mergeCell ref="A42:B42"/>
    <mergeCell ref="A43:B43"/>
    <mergeCell ref="A44:B44"/>
    <mergeCell ref="A45:B45"/>
    <mergeCell ref="B50:C50"/>
    <mergeCell ref="D50:E50"/>
    <mergeCell ref="A36:B36"/>
    <mergeCell ref="A37:B37"/>
    <mergeCell ref="A38:B38"/>
    <mergeCell ref="A39:B39"/>
    <mergeCell ref="A40:B40"/>
    <mergeCell ref="A41:B41"/>
    <mergeCell ref="A30:B30"/>
    <mergeCell ref="A31:B31"/>
    <mergeCell ref="A32:B32"/>
    <mergeCell ref="A33:B33"/>
    <mergeCell ref="A34:B34"/>
    <mergeCell ref="A35:B35"/>
    <mergeCell ref="C25:E25"/>
    <mergeCell ref="F25:H25"/>
    <mergeCell ref="I25:K25"/>
    <mergeCell ref="A27:B27"/>
    <mergeCell ref="A28:B28"/>
    <mergeCell ref="A29:B29"/>
    <mergeCell ref="A19:B19"/>
    <mergeCell ref="A20:B20"/>
    <mergeCell ref="A21:B21"/>
    <mergeCell ref="A22:B22"/>
    <mergeCell ref="A23:B23"/>
    <mergeCell ref="A25:B26"/>
    <mergeCell ref="A13:B13"/>
    <mergeCell ref="A14:B14"/>
    <mergeCell ref="A15:B15"/>
    <mergeCell ref="A16:B16"/>
    <mergeCell ref="A17:B17"/>
    <mergeCell ref="A18:B18"/>
    <mergeCell ref="A7:B7"/>
    <mergeCell ref="A8:B8"/>
    <mergeCell ref="A9:B9"/>
    <mergeCell ref="A10:B10"/>
    <mergeCell ref="A11:B11"/>
    <mergeCell ref="A12:B12"/>
    <mergeCell ref="A3:B4"/>
    <mergeCell ref="C3:E3"/>
    <mergeCell ref="F3:H3"/>
    <mergeCell ref="I3:K3"/>
    <mergeCell ref="A5:B5"/>
    <mergeCell ref="A6:B6"/>
  </mergeCells>
  <phoneticPr fontId="3"/>
  <printOptions gridLinesSet="0"/>
  <pageMargins left="0.78740157480314965" right="0.78740157480314965" top="0.78740157480314965" bottom="0.78740157480314965" header="0" footer="0"/>
  <pageSetup paperSize="9" scale="92" firstPageNumber="192" pageOrder="overThenDown" orientation="portrait" useFirstPageNumber="1" r:id="rId1"/>
  <headerFooter alignWithMargins="0"/>
  <rowBreaks count="2" manualBreakCount="2">
    <brk id="46" max="10" man="1"/>
    <brk id="96"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tabSelected="1" view="pageBreakPreview" topLeftCell="A73" zoomScaleNormal="100" zoomScaleSheetLayoutView="100" workbookViewId="0">
      <selection activeCell="C83" sqref="C83"/>
    </sheetView>
  </sheetViews>
  <sheetFormatPr defaultColWidth="10.375" defaultRowHeight="17.100000000000001" customHeight="1"/>
  <cols>
    <col min="1" max="11" width="7.75" style="105" customWidth="1"/>
    <col min="12" max="12" width="4.125" style="185" customWidth="1"/>
    <col min="13" max="13" width="8.375" style="185" customWidth="1"/>
    <col min="14" max="14" width="7.25" style="185" customWidth="1"/>
    <col min="15" max="15" width="7.625" style="185" customWidth="1"/>
    <col min="16" max="16" width="9.375" style="185" customWidth="1"/>
    <col min="17" max="17" width="11.25" style="185" customWidth="1"/>
    <col min="18" max="18" width="10.375" style="185"/>
    <col min="19" max="19" width="11.125" style="185" customWidth="1"/>
    <col min="20" max="20" width="9.125" style="185" customWidth="1"/>
    <col min="21" max="21" width="9.25" style="185" customWidth="1"/>
    <col min="22" max="256" width="10.375" style="185"/>
    <col min="257" max="267" width="7.75" style="185" customWidth="1"/>
    <col min="268" max="268" width="4.125" style="185" customWidth="1"/>
    <col min="269" max="269" width="8.375" style="185" customWidth="1"/>
    <col min="270" max="270" width="7.25" style="185" customWidth="1"/>
    <col min="271" max="271" width="7.625" style="185" customWidth="1"/>
    <col min="272" max="272" width="9.375" style="185" customWidth="1"/>
    <col min="273" max="273" width="11.25" style="185" customWidth="1"/>
    <col min="274" max="274" width="10.375" style="185"/>
    <col min="275" max="275" width="11.125" style="185" customWidth="1"/>
    <col min="276" max="276" width="9.125" style="185" customWidth="1"/>
    <col min="277" max="277" width="9.25" style="185" customWidth="1"/>
    <col min="278" max="512" width="10.375" style="185"/>
    <col min="513" max="523" width="7.75" style="185" customWidth="1"/>
    <col min="524" max="524" width="4.125" style="185" customWidth="1"/>
    <col min="525" max="525" width="8.375" style="185" customWidth="1"/>
    <col min="526" max="526" width="7.25" style="185" customWidth="1"/>
    <col min="527" max="527" width="7.625" style="185" customWidth="1"/>
    <col min="528" max="528" width="9.375" style="185" customWidth="1"/>
    <col min="529" max="529" width="11.25" style="185" customWidth="1"/>
    <col min="530" max="530" width="10.375" style="185"/>
    <col min="531" max="531" width="11.125" style="185" customWidth="1"/>
    <col min="532" max="532" width="9.125" style="185" customWidth="1"/>
    <col min="533" max="533" width="9.25" style="185" customWidth="1"/>
    <col min="534" max="768" width="10.375" style="185"/>
    <col min="769" max="779" width="7.75" style="185" customWidth="1"/>
    <col min="780" max="780" width="4.125" style="185" customWidth="1"/>
    <col min="781" max="781" width="8.375" style="185" customWidth="1"/>
    <col min="782" max="782" width="7.25" style="185" customWidth="1"/>
    <col min="783" max="783" width="7.625" style="185" customWidth="1"/>
    <col min="784" max="784" width="9.375" style="185" customWidth="1"/>
    <col min="785" max="785" width="11.25" style="185" customWidth="1"/>
    <col min="786" max="786" width="10.375" style="185"/>
    <col min="787" max="787" width="11.125" style="185" customWidth="1"/>
    <col min="788" max="788" width="9.125" style="185" customWidth="1"/>
    <col min="789" max="789" width="9.25" style="185" customWidth="1"/>
    <col min="790" max="1024" width="10.375" style="185"/>
    <col min="1025" max="1035" width="7.75" style="185" customWidth="1"/>
    <col min="1036" max="1036" width="4.125" style="185" customWidth="1"/>
    <col min="1037" max="1037" width="8.375" style="185" customWidth="1"/>
    <col min="1038" max="1038" width="7.25" style="185" customWidth="1"/>
    <col min="1039" max="1039" width="7.625" style="185" customWidth="1"/>
    <col min="1040" max="1040" width="9.375" style="185" customWidth="1"/>
    <col min="1041" max="1041" width="11.25" style="185" customWidth="1"/>
    <col min="1042" max="1042" width="10.375" style="185"/>
    <col min="1043" max="1043" width="11.125" style="185" customWidth="1"/>
    <col min="1044" max="1044" width="9.125" style="185" customWidth="1"/>
    <col min="1045" max="1045" width="9.25" style="185" customWidth="1"/>
    <col min="1046" max="1280" width="10.375" style="185"/>
    <col min="1281" max="1291" width="7.75" style="185" customWidth="1"/>
    <col min="1292" max="1292" width="4.125" style="185" customWidth="1"/>
    <col min="1293" max="1293" width="8.375" style="185" customWidth="1"/>
    <col min="1294" max="1294" width="7.25" style="185" customWidth="1"/>
    <col min="1295" max="1295" width="7.625" style="185" customWidth="1"/>
    <col min="1296" max="1296" width="9.375" style="185" customWidth="1"/>
    <col min="1297" max="1297" width="11.25" style="185" customWidth="1"/>
    <col min="1298" max="1298" width="10.375" style="185"/>
    <col min="1299" max="1299" width="11.125" style="185" customWidth="1"/>
    <col min="1300" max="1300" width="9.125" style="185" customWidth="1"/>
    <col min="1301" max="1301" width="9.25" style="185" customWidth="1"/>
    <col min="1302" max="1536" width="10.375" style="185"/>
    <col min="1537" max="1547" width="7.75" style="185" customWidth="1"/>
    <col min="1548" max="1548" width="4.125" style="185" customWidth="1"/>
    <col min="1549" max="1549" width="8.375" style="185" customWidth="1"/>
    <col min="1550" max="1550" width="7.25" style="185" customWidth="1"/>
    <col min="1551" max="1551" width="7.625" style="185" customWidth="1"/>
    <col min="1552" max="1552" width="9.375" style="185" customWidth="1"/>
    <col min="1553" max="1553" width="11.25" style="185" customWidth="1"/>
    <col min="1554" max="1554" width="10.375" style="185"/>
    <col min="1555" max="1555" width="11.125" style="185" customWidth="1"/>
    <col min="1556" max="1556" width="9.125" style="185" customWidth="1"/>
    <col min="1557" max="1557" width="9.25" style="185" customWidth="1"/>
    <col min="1558" max="1792" width="10.375" style="185"/>
    <col min="1793" max="1803" width="7.75" style="185" customWidth="1"/>
    <col min="1804" max="1804" width="4.125" style="185" customWidth="1"/>
    <col min="1805" max="1805" width="8.375" style="185" customWidth="1"/>
    <col min="1806" max="1806" width="7.25" style="185" customWidth="1"/>
    <col min="1807" max="1807" width="7.625" style="185" customWidth="1"/>
    <col min="1808" max="1808" width="9.375" style="185" customWidth="1"/>
    <col min="1809" max="1809" width="11.25" style="185" customWidth="1"/>
    <col min="1810" max="1810" width="10.375" style="185"/>
    <col min="1811" max="1811" width="11.125" style="185" customWidth="1"/>
    <col min="1812" max="1812" width="9.125" style="185" customWidth="1"/>
    <col min="1813" max="1813" width="9.25" style="185" customWidth="1"/>
    <col min="1814" max="2048" width="10.375" style="185"/>
    <col min="2049" max="2059" width="7.75" style="185" customWidth="1"/>
    <col min="2060" max="2060" width="4.125" style="185" customWidth="1"/>
    <col min="2061" max="2061" width="8.375" style="185" customWidth="1"/>
    <col min="2062" max="2062" width="7.25" style="185" customWidth="1"/>
    <col min="2063" max="2063" width="7.625" style="185" customWidth="1"/>
    <col min="2064" max="2064" width="9.375" style="185" customWidth="1"/>
    <col min="2065" max="2065" width="11.25" style="185" customWidth="1"/>
    <col min="2066" max="2066" width="10.375" style="185"/>
    <col min="2067" max="2067" width="11.125" style="185" customWidth="1"/>
    <col min="2068" max="2068" width="9.125" style="185" customWidth="1"/>
    <col min="2069" max="2069" width="9.25" style="185" customWidth="1"/>
    <col min="2070" max="2304" width="10.375" style="185"/>
    <col min="2305" max="2315" width="7.75" style="185" customWidth="1"/>
    <col min="2316" max="2316" width="4.125" style="185" customWidth="1"/>
    <col min="2317" max="2317" width="8.375" style="185" customWidth="1"/>
    <col min="2318" max="2318" width="7.25" style="185" customWidth="1"/>
    <col min="2319" max="2319" width="7.625" style="185" customWidth="1"/>
    <col min="2320" max="2320" width="9.375" style="185" customWidth="1"/>
    <col min="2321" max="2321" width="11.25" style="185" customWidth="1"/>
    <col min="2322" max="2322" width="10.375" style="185"/>
    <col min="2323" max="2323" width="11.125" style="185" customWidth="1"/>
    <col min="2324" max="2324" width="9.125" style="185" customWidth="1"/>
    <col min="2325" max="2325" width="9.25" style="185" customWidth="1"/>
    <col min="2326" max="2560" width="10.375" style="185"/>
    <col min="2561" max="2571" width="7.75" style="185" customWidth="1"/>
    <col min="2572" max="2572" width="4.125" style="185" customWidth="1"/>
    <col min="2573" max="2573" width="8.375" style="185" customWidth="1"/>
    <col min="2574" max="2574" width="7.25" style="185" customWidth="1"/>
    <col min="2575" max="2575" width="7.625" style="185" customWidth="1"/>
    <col min="2576" max="2576" width="9.375" style="185" customWidth="1"/>
    <col min="2577" max="2577" width="11.25" style="185" customWidth="1"/>
    <col min="2578" max="2578" width="10.375" style="185"/>
    <col min="2579" max="2579" width="11.125" style="185" customWidth="1"/>
    <col min="2580" max="2580" width="9.125" style="185" customWidth="1"/>
    <col min="2581" max="2581" width="9.25" style="185" customWidth="1"/>
    <col min="2582" max="2816" width="10.375" style="185"/>
    <col min="2817" max="2827" width="7.75" style="185" customWidth="1"/>
    <col min="2828" max="2828" width="4.125" style="185" customWidth="1"/>
    <col min="2829" max="2829" width="8.375" style="185" customWidth="1"/>
    <col min="2830" max="2830" width="7.25" style="185" customWidth="1"/>
    <col min="2831" max="2831" width="7.625" style="185" customWidth="1"/>
    <col min="2832" max="2832" width="9.375" style="185" customWidth="1"/>
    <col min="2833" max="2833" width="11.25" style="185" customWidth="1"/>
    <col min="2834" max="2834" width="10.375" style="185"/>
    <col min="2835" max="2835" width="11.125" style="185" customWidth="1"/>
    <col min="2836" max="2836" width="9.125" style="185" customWidth="1"/>
    <col min="2837" max="2837" width="9.25" style="185" customWidth="1"/>
    <col min="2838" max="3072" width="10.375" style="185"/>
    <col min="3073" max="3083" width="7.75" style="185" customWidth="1"/>
    <col min="3084" max="3084" width="4.125" style="185" customWidth="1"/>
    <col min="3085" max="3085" width="8.375" style="185" customWidth="1"/>
    <col min="3086" max="3086" width="7.25" style="185" customWidth="1"/>
    <col min="3087" max="3087" width="7.625" style="185" customWidth="1"/>
    <col min="3088" max="3088" width="9.375" style="185" customWidth="1"/>
    <col min="3089" max="3089" width="11.25" style="185" customWidth="1"/>
    <col min="3090" max="3090" width="10.375" style="185"/>
    <col min="3091" max="3091" width="11.125" style="185" customWidth="1"/>
    <col min="3092" max="3092" width="9.125" style="185" customWidth="1"/>
    <col min="3093" max="3093" width="9.25" style="185" customWidth="1"/>
    <col min="3094" max="3328" width="10.375" style="185"/>
    <col min="3329" max="3339" width="7.75" style="185" customWidth="1"/>
    <col min="3340" max="3340" width="4.125" style="185" customWidth="1"/>
    <col min="3341" max="3341" width="8.375" style="185" customWidth="1"/>
    <col min="3342" max="3342" width="7.25" style="185" customWidth="1"/>
    <col min="3343" max="3343" width="7.625" style="185" customWidth="1"/>
    <col min="3344" max="3344" width="9.375" style="185" customWidth="1"/>
    <col min="3345" max="3345" width="11.25" style="185" customWidth="1"/>
    <col min="3346" max="3346" width="10.375" style="185"/>
    <col min="3347" max="3347" width="11.125" style="185" customWidth="1"/>
    <col min="3348" max="3348" width="9.125" style="185" customWidth="1"/>
    <col min="3349" max="3349" width="9.25" style="185" customWidth="1"/>
    <col min="3350" max="3584" width="10.375" style="185"/>
    <col min="3585" max="3595" width="7.75" style="185" customWidth="1"/>
    <col min="3596" max="3596" width="4.125" style="185" customWidth="1"/>
    <col min="3597" max="3597" width="8.375" style="185" customWidth="1"/>
    <col min="3598" max="3598" width="7.25" style="185" customWidth="1"/>
    <col min="3599" max="3599" width="7.625" style="185" customWidth="1"/>
    <col min="3600" max="3600" width="9.375" style="185" customWidth="1"/>
    <col min="3601" max="3601" width="11.25" style="185" customWidth="1"/>
    <col min="3602" max="3602" width="10.375" style="185"/>
    <col min="3603" max="3603" width="11.125" style="185" customWidth="1"/>
    <col min="3604" max="3604" width="9.125" style="185" customWidth="1"/>
    <col min="3605" max="3605" width="9.25" style="185" customWidth="1"/>
    <col min="3606" max="3840" width="10.375" style="185"/>
    <col min="3841" max="3851" width="7.75" style="185" customWidth="1"/>
    <col min="3852" max="3852" width="4.125" style="185" customWidth="1"/>
    <col min="3853" max="3853" width="8.375" style="185" customWidth="1"/>
    <col min="3854" max="3854" width="7.25" style="185" customWidth="1"/>
    <col min="3855" max="3855" width="7.625" style="185" customWidth="1"/>
    <col min="3856" max="3856" width="9.375" style="185" customWidth="1"/>
    <col min="3857" max="3857" width="11.25" style="185" customWidth="1"/>
    <col min="3858" max="3858" width="10.375" style="185"/>
    <col min="3859" max="3859" width="11.125" style="185" customWidth="1"/>
    <col min="3860" max="3860" width="9.125" style="185" customWidth="1"/>
    <col min="3861" max="3861" width="9.25" style="185" customWidth="1"/>
    <col min="3862" max="4096" width="10.375" style="185"/>
    <col min="4097" max="4107" width="7.75" style="185" customWidth="1"/>
    <col min="4108" max="4108" width="4.125" style="185" customWidth="1"/>
    <col min="4109" max="4109" width="8.375" style="185" customWidth="1"/>
    <col min="4110" max="4110" width="7.25" style="185" customWidth="1"/>
    <col min="4111" max="4111" width="7.625" style="185" customWidth="1"/>
    <col min="4112" max="4112" width="9.375" style="185" customWidth="1"/>
    <col min="4113" max="4113" width="11.25" style="185" customWidth="1"/>
    <col min="4114" max="4114" width="10.375" style="185"/>
    <col min="4115" max="4115" width="11.125" style="185" customWidth="1"/>
    <col min="4116" max="4116" width="9.125" style="185" customWidth="1"/>
    <col min="4117" max="4117" width="9.25" style="185" customWidth="1"/>
    <col min="4118" max="4352" width="10.375" style="185"/>
    <col min="4353" max="4363" width="7.75" style="185" customWidth="1"/>
    <col min="4364" max="4364" width="4.125" style="185" customWidth="1"/>
    <col min="4365" max="4365" width="8.375" style="185" customWidth="1"/>
    <col min="4366" max="4366" width="7.25" style="185" customWidth="1"/>
    <col min="4367" max="4367" width="7.625" style="185" customWidth="1"/>
    <col min="4368" max="4368" width="9.375" style="185" customWidth="1"/>
    <col min="4369" max="4369" width="11.25" style="185" customWidth="1"/>
    <col min="4370" max="4370" width="10.375" style="185"/>
    <col min="4371" max="4371" width="11.125" style="185" customWidth="1"/>
    <col min="4372" max="4372" width="9.125" style="185" customWidth="1"/>
    <col min="4373" max="4373" width="9.25" style="185" customWidth="1"/>
    <col min="4374" max="4608" width="10.375" style="185"/>
    <col min="4609" max="4619" width="7.75" style="185" customWidth="1"/>
    <col min="4620" max="4620" width="4.125" style="185" customWidth="1"/>
    <col min="4621" max="4621" width="8.375" style="185" customWidth="1"/>
    <col min="4622" max="4622" width="7.25" style="185" customWidth="1"/>
    <col min="4623" max="4623" width="7.625" style="185" customWidth="1"/>
    <col min="4624" max="4624" width="9.375" style="185" customWidth="1"/>
    <col min="4625" max="4625" width="11.25" style="185" customWidth="1"/>
    <col min="4626" max="4626" width="10.375" style="185"/>
    <col min="4627" max="4627" width="11.125" style="185" customWidth="1"/>
    <col min="4628" max="4628" width="9.125" style="185" customWidth="1"/>
    <col min="4629" max="4629" width="9.25" style="185" customWidth="1"/>
    <col min="4630" max="4864" width="10.375" style="185"/>
    <col min="4865" max="4875" width="7.75" style="185" customWidth="1"/>
    <col min="4876" max="4876" width="4.125" style="185" customWidth="1"/>
    <col min="4877" max="4877" width="8.375" style="185" customWidth="1"/>
    <col min="4878" max="4878" width="7.25" style="185" customWidth="1"/>
    <col min="4879" max="4879" width="7.625" style="185" customWidth="1"/>
    <col min="4880" max="4880" width="9.375" style="185" customWidth="1"/>
    <col min="4881" max="4881" width="11.25" style="185" customWidth="1"/>
    <col min="4882" max="4882" width="10.375" style="185"/>
    <col min="4883" max="4883" width="11.125" style="185" customWidth="1"/>
    <col min="4884" max="4884" width="9.125" style="185" customWidth="1"/>
    <col min="4885" max="4885" width="9.25" style="185" customWidth="1"/>
    <col min="4886" max="5120" width="10.375" style="185"/>
    <col min="5121" max="5131" width="7.75" style="185" customWidth="1"/>
    <col min="5132" max="5132" width="4.125" style="185" customWidth="1"/>
    <col min="5133" max="5133" width="8.375" style="185" customWidth="1"/>
    <col min="5134" max="5134" width="7.25" style="185" customWidth="1"/>
    <col min="5135" max="5135" width="7.625" style="185" customWidth="1"/>
    <col min="5136" max="5136" width="9.375" style="185" customWidth="1"/>
    <col min="5137" max="5137" width="11.25" style="185" customWidth="1"/>
    <col min="5138" max="5138" width="10.375" style="185"/>
    <col min="5139" max="5139" width="11.125" style="185" customWidth="1"/>
    <col min="5140" max="5140" width="9.125" style="185" customWidth="1"/>
    <col min="5141" max="5141" width="9.25" style="185" customWidth="1"/>
    <col min="5142" max="5376" width="10.375" style="185"/>
    <col min="5377" max="5387" width="7.75" style="185" customWidth="1"/>
    <col min="5388" max="5388" width="4.125" style="185" customWidth="1"/>
    <col min="5389" max="5389" width="8.375" style="185" customWidth="1"/>
    <col min="5390" max="5390" width="7.25" style="185" customWidth="1"/>
    <col min="5391" max="5391" width="7.625" style="185" customWidth="1"/>
    <col min="5392" max="5392" width="9.375" style="185" customWidth="1"/>
    <col min="5393" max="5393" width="11.25" style="185" customWidth="1"/>
    <col min="5394" max="5394" width="10.375" style="185"/>
    <col min="5395" max="5395" width="11.125" style="185" customWidth="1"/>
    <col min="5396" max="5396" width="9.125" style="185" customWidth="1"/>
    <col min="5397" max="5397" width="9.25" style="185" customWidth="1"/>
    <col min="5398" max="5632" width="10.375" style="185"/>
    <col min="5633" max="5643" width="7.75" style="185" customWidth="1"/>
    <col min="5644" max="5644" width="4.125" style="185" customWidth="1"/>
    <col min="5645" max="5645" width="8.375" style="185" customWidth="1"/>
    <col min="5646" max="5646" width="7.25" style="185" customWidth="1"/>
    <col min="5647" max="5647" width="7.625" style="185" customWidth="1"/>
    <col min="5648" max="5648" width="9.375" style="185" customWidth="1"/>
    <col min="5649" max="5649" width="11.25" style="185" customWidth="1"/>
    <col min="5650" max="5650" width="10.375" style="185"/>
    <col min="5651" max="5651" width="11.125" style="185" customWidth="1"/>
    <col min="5652" max="5652" width="9.125" style="185" customWidth="1"/>
    <col min="5653" max="5653" width="9.25" style="185" customWidth="1"/>
    <col min="5654" max="5888" width="10.375" style="185"/>
    <col min="5889" max="5899" width="7.75" style="185" customWidth="1"/>
    <col min="5900" max="5900" width="4.125" style="185" customWidth="1"/>
    <col min="5901" max="5901" width="8.375" style="185" customWidth="1"/>
    <col min="5902" max="5902" width="7.25" style="185" customWidth="1"/>
    <col min="5903" max="5903" width="7.625" style="185" customWidth="1"/>
    <col min="5904" max="5904" width="9.375" style="185" customWidth="1"/>
    <col min="5905" max="5905" width="11.25" style="185" customWidth="1"/>
    <col min="5906" max="5906" width="10.375" style="185"/>
    <col min="5907" max="5907" width="11.125" style="185" customWidth="1"/>
    <col min="5908" max="5908" width="9.125" style="185" customWidth="1"/>
    <col min="5909" max="5909" width="9.25" style="185" customWidth="1"/>
    <col min="5910" max="6144" width="10.375" style="185"/>
    <col min="6145" max="6155" width="7.75" style="185" customWidth="1"/>
    <col min="6156" max="6156" width="4.125" style="185" customWidth="1"/>
    <col min="6157" max="6157" width="8.375" style="185" customWidth="1"/>
    <col min="6158" max="6158" width="7.25" style="185" customWidth="1"/>
    <col min="6159" max="6159" width="7.625" style="185" customWidth="1"/>
    <col min="6160" max="6160" width="9.375" style="185" customWidth="1"/>
    <col min="6161" max="6161" width="11.25" style="185" customWidth="1"/>
    <col min="6162" max="6162" width="10.375" style="185"/>
    <col min="6163" max="6163" width="11.125" style="185" customWidth="1"/>
    <col min="6164" max="6164" width="9.125" style="185" customWidth="1"/>
    <col min="6165" max="6165" width="9.25" style="185" customWidth="1"/>
    <col min="6166" max="6400" width="10.375" style="185"/>
    <col min="6401" max="6411" width="7.75" style="185" customWidth="1"/>
    <col min="6412" max="6412" width="4.125" style="185" customWidth="1"/>
    <col min="6413" max="6413" width="8.375" style="185" customWidth="1"/>
    <col min="6414" max="6414" width="7.25" style="185" customWidth="1"/>
    <col min="6415" max="6415" width="7.625" style="185" customWidth="1"/>
    <col min="6416" max="6416" width="9.375" style="185" customWidth="1"/>
    <col min="6417" max="6417" width="11.25" style="185" customWidth="1"/>
    <col min="6418" max="6418" width="10.375" style="185"/>
    <col min="6419" max="6419" width="11.125" style="185" customWidth="1"/>
    <col min="6420" max="6420" width="9.125" style="185" customWidth="1"/>
    <col min="6421" max="6421" width="9.25" style="185" customWidth="1"/>
    <col min="6422" max="6656" width="10.375" style="185"/>
    <col min="6657" max="6667" width="7.75" style="185" customWidth="1"/>
    <col min="6668" max="6668" width="4.125" style="185" customWidth="1"/>
    <col min="6669" max="6669" width="8.375" style="185" customWidth="1"/>
    <col min="6670" max="6670" width="7.25" style="185" customWidth="1"/>
    <col min="6671" max="6671" width="7.625" style="185" customWidth="1"/>
    <col min="6672" max="6672" width="9.375" style="185" customWidth="1"/>
    <col min="6673" max="6673" width="11.25" style="185" customWidth="1"/>
    <col min="6674" max="6674" width="10.375" style="185"/>
    <col min="6675" max="6675" width="11.125" style="185" customWidth="1"/>
    <col min="6676" max="6676" width="9.125" style="185" customWidth="1"/>
    <col min="6677" max="6677" width="9.25" style="185" customWidth="1"/>
    <col min="6678" max="6912" width="10.375" style="185"/>
    <col min="6913" max="6923" width="7.75" style="185" customWidth="1"/>
    <col min="6924" max="6924" width="4.125" style="185" customWidth="1"/>
    <col min="6925" max="6925" width="8.375" style="185" customWidth="1"/>
    <col min="6926" max="6926" width="7.25" style="185" customWidth="1"/>
    <col min="6927" max="6927" width="7.625" style="185" customWidth="1"/>
    <col min="6928" max="6928" width="9.375" style="185" customWidth="1"/>
    <col min="6929" max="6929" width="11.25" style="185" customWidth="1"/>
    <col min="6930" max="6930" width="10.375" style="185"/>
    <col min="6931" max="6931" width="11.125" style="185" customWidth="1"/>
    <col min="6932" max="6932" width="9.125" style="185" customWidth="1"/>
    <col min="6933" max="6933" width="9.25" style="185" customWidth="1"/>
    <col min="6934" max="7168" width="10.375" style="185"/>
    <col min="7169" max="7179" width="7.75" style="185" customWidth="1"/>
    <col min="7180" max="7180" width="4.125" style="185" customWidth="1"/>
    <col min="7181" max="7181" width="8.375" style="185" customWidth="1"/>
    <col min="7182" max="7182" width="7.25" style="185" customWidth="1"/>
    <col min="7183" max="7183" width="7.625" style="185" customWidth="1"/>
    <col min="7184" max="7184" width="9.375" style="185" customWidth="1"/>
    <col min="7185" max="7185" width="11.25" style="185" customWidth="1"/>
    <col min="7186" max="7186" width="10.375" style="185"/>
    <col min="7187" max="7187" width="11.125" style="185" customWidth="1"/>
    <col min="7188" max="7188" width="9.125" style="185" customWidth="1"/>
    <col min="7189" max="7189" width="9.25" style="185" customWidth="1"/>
    <col min="7190" max="7424" width="10.375" style="185"/>
    <col min="7425" max="7435" width="7.75" style="185" customWidth="1"/>
    <col min="7436" max="7436" width="4.125" style="185" customWidth="1"/>
    <col min="7437" max="7437" width="8.375" style="185" customWidth="1"/>
    <col min="7438" max="7438" width="7.25" style="185" customWidth="1"/>
    <col min="7439" max="7439" width="7.625" style="185" customWidth="1"/>
    <col min="7440" max="7440" width="9.375" style="185" customWidth="1"/>
    <col min="7441" max="7441" width="11.25" style="185" customWidth="1"/>
    <col min="7442" max="7442" width="10.375" style="185"/>
    <col min="7443" max="7443" width="11.125" style="185" customWidth="1"/>
    <col min="7444" max="7444" width="9.125" style="185" customWidth="1"/>
    <col min="7445" max="7445" width="9.25" style="185" customWidth="1"/>
    <col min="7446" max="7680" width="10.375" style="185"/>
    <col min="7681" max="7691" width="7.75" style="185" customWidth="1"/>
    <col min="7692" max="7692" width="4.125" style="185" customWidth="1"/>
    <col min="7693" max="7693" width="8.375" style="185" customWidth="1"/>
    <col min="7694" max="7694" width="7.25" style="185" customWidth="1"/>
    <col min="7695" max="7695" width="7.625" style="185" customWidth="1"/>
    <col min="7696" max="7696" width="9.375" style="185" customWidth="1"/>
    <col min="7697" max="7697" width="11.25" style="185" customWidth="1"/>
    <col min="7698" max="7698" width="10.375" style="185"/>
    <col min="7699" max="7699" width="11.125" style="185" customWidth="1"/>
    <col min="7700" max="7700" width="9.125" style="185" customWidth="1"/>
    <col min="7701" max="7701" width="9.25" style="185" customWidth="1"/>
    <col min="7702" max="7936" width="10.375" style="185"/>
    <col min="7937" max="7947" width="7.75" style="185" customWidth="1"/>
    <col min="7948" max="7948" width="4.125" style="185" customWidth="1"/>
    <col min="7949" max="7949" width="8.375" style="185" customWidth="1"/>
    <col min="7950" max="7950" width="7.25" style="185" customWidth="1"/>
    <col min="7951" max="7951" width="7.625" style="185" customWidth="1"/>
    <col min="7952" max="7952" width="9.375" style="185" customWidth="1"/>
    <col min="7953" max="7953" width="11.25" style="185" customWidth="1"/>
    <col min="7954" max="7954" width="10.375" style="185"/>
    <col min="7955" max="7955" width="11.125" style="185" customWidth="1"/>
    <col min="7956" max="7956" width="9.125" style="185" customWidth="1"/>
    <col min="7957" max="7957" width="9.25" style="185" customWidth="1"/>
    <col min="7958" max="8192" width="10.375" style="185"/>
    <col min="8193" max="8203" width="7.75" style="185" customWidth="1"/>
    <col min="8204" max="8204" width="4.125" style="185" customWidth="1"/>
    <col min="8205" max="8205" width="8.375" style="185" customWidth="1"/>
    <col min="8206" max="8206" width="7.25" style="185" customWidth="1"/>
    <col min="8207" max="8207" width="7.625" style="185" customWidth="1"/>
    <col min="8208" max="8208" width="9.375" style="185" customWidth="1"/>
    <col min="8209" max="8209" width="11.25" style="185" customWidth="1"/>
    <col min="8210" max="8210" width="10.375" style="185"/>
    <col min="8211" max="8211" width="11.125" style="185" customWidth="1"/>
    <col min="8212" max="8212" width="9.125" style="185" customWidth="1"/>
    <col min="8213" max="8213" width="9.25" style="185" customWidth="1"/>
    <col min="8214" max="8448" width="10.375" style="185"/>
    <col min="8449" max="8459" width="7.75" style="185" customWidth="1"/>
    <col min="8460" max="8460" width="4.125" style="185" customWidth="1"/>
    <col min="8461" max="8461" width="8.375" style="185" customWidth="1"/>
    <col min="8462" max="8462" width="7.25" style="185" customWidth="1"/>
    <col min="8463" max="8463" width="7.625" style="185" customWidth="1"/>
    <col min="8464" max="8464" width="9.375" style="185" customWidth="1"/>
    <col min="8465" max="8465" width="11.25" style="185" customWidth="1"/>
    <col min="8466" max="8466" width="10.375" style="185"/>
    <col min="8467" max="8467" width="11.125" style="185" customWidth="1"/>
    <col min="8468" max="8468" width="9.125" style="185" customWidth="1"/>
    <col min="8469" max="8469" width="9.25" style="185" customWidth="1"/>
    <col min="8470" max="8704" width="10.375" style="185"/>
    <col min="8705" max="8715" width="7.75" style="185" customWidth="1"/>
    <col min="8716" max="8716" width="4.125" style="185" customWidth="1"/>
    <col min="8717" max="8717" width="8.375" style="185" customWidth="1"/>
    <col min="8718" max="8718" width="7.25" style="185" customWidth="1"/>
    <col min="8719" max="8719" width="7.625" style="185" customWidth="1"/>
    <col min="8720" max="8720" width="9.375" style="185" customWidth="1"/>
    <col min="8721" max="8721" width="11.25" style="185" customWidth="1"/>
    <col min="8722" max="8722" width="10.375" style="185"/>
    <col min="8723" max="8723" width="11.125" style="185" customWidth="1"/>
    <col min="8724" max="8724" width="9.125" style="185" customWidth="1"/>
    <col min="8725" max="8725" width="9.25" style="185" customWidth="1"/>
    <col min="8726" max="8960" width="10.375" style="185"/>
    <col min="8961" max="8971" width="7.75" style="185" customWidth="1"/>
    <col min="8972" max="8972" width="4.125" style="185" customWidth="1"/>
    <col min="8973" max="8973" width="8.375" style="185" customWidth="1"/>
    <col min="8974" max="8974" width="7.25" style="185" customWidth="1"/>
    <col min="8975" max="8975" width="7.625" style="185" customWidth="1"/>
    <col min="8976" max="8976" width="9.375" style="185" customWidth="1"/>
    <col min="8977" max="8977" width="11.25" style="185" customWidth="1"/>
    <col min="8978" max="8978" width="10.375" style="185"/>
    <col min="8979" max="8979" width="11.125" style="185" customWidth="1"/>
    <col min="8980" max="8980" width="9.125" style="185" customWidth="1"/>
    <col min="8981" max="8981" width="9.25" style="185" customWidth="1"/>
    <col min="8982" max="9216" width="10.375" style="185"/>
    <col min="9217" max="9227" width="7.75" style="185" customWidth="1"/>
    <col min="9228" max="9228" width="4.125" style="185" customWidth="1"/>
    <col min="9229" max="9229" width="8.375" style="185" customWidth="1"/>
    <col min="9230" max="9230" width="7.25" style="185" customWidth="1"/>
    <col min="9231" max="9231" width="7.625" style="185" customWidth="1"/>
    <col min="9232" max="9232" width="9.375" style="185" customWidth="1"/>
    <col min="9233" max="9233" width="11.25" style="185" customWidth="1"/>
    <col min="9234" max="9234" width="10.375" style="185"/>
    <col min="9235" max="9235" width="11.125" style="185" customWidth="1"/>
    <col min="9236" max="9236" width="9.125" style="185" customWidth="1"/>
    <col min="9237" max="9237" width="9.25" style="185" customWidth="1"/>
    <col min="9238" max="9472" width="10.375" style="185"/>
    <col min="9473" max="9483" width="7.75" style="185" customWidth="1"/>
    <col min="9484" max="9484" width="4.125" style="185" customWidth="1"/>
    <col min="9485" max="9485" width="8.375" style="185" customWidth="1"/>
    <col min="9486" max="9486" width="7.25" style="185" customWidth="1"/>
    <col min="9487" max="9487" width="7.625" style="185" customWidth="1"/>
    <col min="9488" max="9488" width="9.375" style="185" customWidth="1"/>
    <col min="9489" max="9489" width="11.25" style="185" customWidth="1"/>
    <col min="9490" max="9490" width="10.375" style="185"/>
    <col min="9491" max="9491" width="11.125" style="185" customWidth="1"/>
    <col min="9492" max="9492" width="9.125" style="185" customWidth="1"/>
    <col min="9493" max="9493" width="9.25" style="185" customWidth="1"/>
    <col min="9494" max="9728" width="10.375" style="185"/>
    <col min="9729" max="9739" width="7.75" style="185" customWidth="1"/>
    <col min="9740" max="9740" width="4.125" style="185" customWidth="1"/>
    <col min="9741" max="9741" width="8.375" style="185" customWidth="1"/>
    <col min="9742" max="9742" width="7.25" style="185" customWidth="1"/>
    <col min="9743" max="9743" width="7.625" style="185" customWidth="1"/>
    <col min="9744" max="9744" width="9.375" style="185" customWidth="1"/>
    <col min="9745" max="9745" width="11.25" style="185" customWidth="1"/>
    <col min="9746" max="9746" width="10.375" style="185"/>
    <col min="9747" max="9747" width="11.125" style="185" customWidth="1"/>
    <col min="9748" max="9748" width="9.125" style="185" customWidth="1"/>
    <col min="9749" max="9749" width="9.25" style="185" customWidth="1"/>
    <col min="9750" max="9984" width="10.375" style="185"/>
    <col min="9985" max="9995" width="7.75" style="185" customWidth="1"/>
    <col min="9996" max="9996" width="4.125" style="185" customWidth="1"/>
    <col min="9997" max="9997" width="8.375" style="185" customWidth="1"/>
    <col min="9998" max="9998" width="7.25" style="185" customWidth="1"/>
    <col min="9999" max="9999" width="7.625" style="185" customWidth="1"/>
    <col min="10000" max="10000" width="9.375" style="185" customWidth="1"/>
    <col min="10001" max="10001" width="11.25" style="185" customWidth="1"/>
    <col min="10002" max="10002" width="10.375" style="185"/>
    <col min="10003" max="10003" width="11.125" style="185" customWidth="1"/>
    <col min="10004" max="10004" width="9.125" style="185" customWidth="1"/>
    <col min="10005" max="10005" width="9.25" style="185" customWidth="1"/>
    <col min="10006" max="10240" width="10.375" style="185"/>
    <col min="10241" max="10251" width="7.75" style="185" customWidth="1"/>
    <col min="10252" max="10252" width="4.125" style="185" customWidth="1"/>
    <col min="10253" max="10253" width="8.375" style="185" customWidth="1"/>
    <col min="10254" max="10254" width="7.25" style="185" customWidth="1"/>
    <col min="10255" max="10255" width="7.625" style="185" customWidth="1"/>
    <col min="10256" max="10256" width="9.375" style="185" customWidth="1"/>
    <col min="10257" max="10257" width="11.25" style="185" customWidth="1"/>
    <col min="10258" max="10258" width="10.375" style="185"/>
    <col min="10259" max="10259" width="11.125" style="185" customWidth="1"/>
    <col min="10260" max="10260" width="9.125" style="185" customWidth="1"/>
    <col min="10261" max="10261" width="9.25" style="185" customWidth="1"/>
    <col min="10262" max="10496" width="10.375" style="185"/>
    <col min="10497" max="10507" width="7.75" style="185" customWidth="1"/>
    <col min="10508" max="10508" width="4.125" style="185" customWidth="1"/>
    <col min="10509" max="10509" width="8.375" style="185" customWidth="1"/>
    <col min="10510" max="10510" width="7.25" style="185" customWidth="1"/>
    <col min="10511" max="10511" width="7.625" style="185" customWidth="1"/>
    <col min="10512" max="10512" width="9.375" style="185" customWidth="1"/>
    <col min="10513" max="10513" width="11.25" style="185" customWidth="1"/>
    <col min="10514" max="10514" width="10.375" style="185"/>
    <col min="10515" max="10515" width="11.125" style="185" customWidth="1"/>
    <col min="10516" max="10516" width="9.125" style="185" customWidth="1"/>
    <col min="10517" max="10517" width="9.25" style="185" customWidth="1"/>
    <col min="10518" max="10752" width="10.375" style="185"/>
    <col min="10753" max="10763" width="7.75" style="185" customWidth="1"/>
    <col min="10764" max="10764" width="4.125" style="185" customWidth="1"/>
    <col min="10765" max="10765" width="8.375" style="185" customWidth="1"/>
    <col min="10766" max="10766" width="7.25" style="185" customWidth="1"/>
    <col min="10767" max="10767" width="7.625" style="185" customWidth="1"/>
    <col min="10768" max="10768" width="9.375" style="185" customWidth="1"/>
    <col min="10769" max="10769" width="11.25" style="185" customWidth="1"/>
    <col min="10770" max="10770" width="10.375" style="185"/>
    <col min="10771" max="10771" width="11.125" style="185" customWidth="1"/>
    <col min="10772" max="10772" width="9.125" style="185" customWidth="1"/>
    <col min="10773" max="10773" width="9.25" style="185" customWidth="1"/>
    <col min="10774" max="11008" width="10.375" style="185"/>
    <col min="11009" max="11019" width="7.75" style="185" customWidth="1"/>
    <col min="11020" max="11020" width="4.125" style="185" customWidth="1"/>
    <col min="11021" max="11021" width="8.375" style="185" customWidth="1"/>
    <col min="11022" max="11022" width="7.25" style="185" customWidth="1"/>
    <col min="11023" max="11023" width="7.625" style="185" customWidth="1"/>
    <col min="11024" max="11024" width="9.375" style="185" customWidth="1"/>
    <col min="11025" max="11025" width="11.25" style="185" customWidth="1"/>
    <col min="11026" max="11026" width="10.375" style="185"/>
    <col min="11027" max="11027" width="11.125" style="185" customWidth="1"/>
    <col min="11028" max="11028" width="9.125" style="185" customWidth="1"/>
    <col min="11029" max="11029" width="9.25" style="185" customWidth="1"/>
    <col min="11030" max="11264" width="10.375" style="185"/>
    <col min="11265" max="11275" width="7.75" style="185" customWidth="1"/>
    <col min="11276" max="11276" width="4.125" style="185" customWidth="1"/>
    <col min="11277" max="11277" width="8.375" style="185" customWidth="1"/>
    <col min="11278" max="11278" width="7.25" style="185" customWidth="1"/>
    <col min="11279" max="11279" width="7.625" style="185" customWidth="1"/>
    <col min="11280" max="11280" width="9.375" style="185" customWidth="1"/>
    <col min="11281" max="11281" width="11.25" style="185" customWidth="1"/>
    <col min="11282" max="11282" width="10.375" style="185"/>
    <col min="11283" max="11283" width="11.125" style="185" customWidth="1"/>
    <col min="11284" max="11284" width="9.125" style="185" customWidth="1"/>
    <col min="11285" max="11285" width="9.25" style="185" customWidth="1"/>
    <col min="11286" max="11520" width="10.375" style="185"/>
    <col min="11521" max="11531" width="7.75" style="185" customWidth="1"/>
    <col min="11532" max="11532" width="4.125" style="185" customWidth="1"/>
    <col min="11533" max="11533" width="8.375" style="185" customWidth="1"/>
    <col min="11534" max="11534" width="7.25" style="185" customWidth="1"/>
    <col min="11535" max="11535" width="7.625" style="185" customWidth="1"/>
    <col min="11536" max="11536" width="9.375" style="185" customWidth="1"/>
    <col min="11537" max="11537" width="11.25" style="185" customWidth="1"/>
    <col min="11538" max="11538" width="10.375" style="185"/>
    <col min="11539" max="11539" width="11.125" style="185" customWidth="1"/>
    <col min="11540" max="11540" width="9.125" style="185" customWidth="1"/>
    <col min="11541" max="11541" width="9.25" style="185" customWidth="1"/>
    <col min="11542" max="11776" width="10.375" style="185"/>
    <col min="11777" max="11787" width="7.75" style="185" customWidth="1"/>
    <col min="11788" max="11788" width="4.125" style="185" customWidth="1"/>
    <col min="11789" max="11789" width="8.375" style="185" customWidth="1"/>
    <col min="11790" max="11790" width="7.25" style="185" customWidth="1"/>
    <col min="11791" max="11791" width="7.625" style="185" customWidth="1"/>
    <col min="11792" max="11792" width="9.375" style="185" customWidth="1"/>
    <col min="11793" max="11793" width="11.25" style="185" customWidth="1"/>
    <col min="11794" max="11794" width="10.375" style="185"/>
    <col min="11795" max="11795" width="11.125" style="185" customWidth="1"/>
    <col min="11796" max="11796" width="9.125" style="185" customWidth="1"/>
    <col min="11797" max="11797" width="9.25" style="185" customWidth="1"/>
    <col min="11798" max="12032" width="10.375" style="185"/>
    <col min="12033" max="12043" width="7.75" style="185" customWidth="1"/>
    <col min="12044" max="12044" width="4.125" style="185" customWidth="1"/>
    <col min="12045" max="12045" width="8.375" style="185" customWidth="1"/>
    <col min="12046" max="12046" width="7.25" style="185" customWidth="1"/>
    <col min="12047" max="12047" width="7.625" style="185" customWidth="1"/>
    <col min="12048" max="12048" width="9.375" style="185" customWidth="1"/>
    <col min="12049" max="12049" width="11.25" style="185" customWidth="1"/>
    <col min="12050" max="12050" width="10.375" style="185"/>
    <col min="12051" max="12051" width="11.125" style="185" customWidth="1"/>
    <col min="12052" max="12052" width="9.125" style="185" customWidth="1"/>
    <col min="12053" max="12053" width="9.25" style="185" customWidth="1"/>
    <col min="12054" max="12288" width="10.375" style="185"/>
    <col min="12289" max="12299" width="7.75" style="185" customWidth="1"/>
    <col min="12300" max="12300" width="4.125" style="185" customWidth="1"/>
    <col min="12301" max="12301" width="8.375" style="185" customWidth="1"/>
    <col min="12302" max="12302" width="7.25" style="185" customWidth="1"/>
    <col min="12303" max="12303" width="7.625" style="185" customWidth="1"/>
    <col min="12304" max="12304" width="9.375" style="185" customWidth="1"/>
    <col min="12305" max="12305" width="11.25" style="185" customWidth="1"/>
    <col min="12306" max="12306" width="10.375" style="185"/>
    <col min="12307" max="12307" width="11.125" style="185" customWidth="1"/>
    <col min="12308" max="12308" width="9.125" style="185" customWidth="1"/>
    <col min="12309" max="12309" width="9.25" style="185" customWidth="1"/>
    <col min="12310" max="12544" width="10.375" style="185"/>
    <col min="12545" max="12555" width="7.75" style="185" customWidth="1"/>
    <col min="12556" max="12556" width="4.125" style="185" customWidth="1"/>
    <col min="12557" max="12557" width="8.375" style="185" customWidth="1"/>
    <col min="12558" max="12558" width="7.25" style="185" customWidth="1"/>
    <col min="12559" max="12559" width="7.625" style="185" customWidth="1"/>
    <col min="12560" max="12560" width="9.375" style="185" customWidth="1"/>
    <col min="12561" max="12561" width="11.25" style="185" customWidth="1"/>
    <col min="12562" max="12562" width="10.375" style="185"/>
    <col min="12563" max="12563" width="11.125" style="185" customWidth="1"/>
    <col min="12564" max="12564" width="9.125" style="185" customWidth="1"/>
    <col min="12565" max="12565" width="9.25" style="185" customWidth="1"/>
    <col min="12566" max="12800" width="10.375" style="185"/>
    <col min="12801" max="12811" width="7.75" style="185" customWidth="1"/>
    <col min="12812" max="12812" width="4.125" style="185" customWidth="1"/>
    <col min="12813" max="12813" width="8.375" style="185" customWidth="1"/>
    <col min="12814" max="12814" width="7.25" style="185" customWidth="1"/>
    <col min="12815" max="12815" width="7.625" style="185" customWidth="1"/>
    <col min="12816" max="12816" width="9.375" style="185" customWidth="1"/>
    <col min="12817" max="12817" width="11.25" style="185" customWidth="1"/>
    <col min="12818" max="12818" width="10.375" style="185"/>
    <col min="12819" max="12819" width="11.125" style="185" customWidth="1"/>
    <col min="12820" max="12820" width="9.125" style="185" customWidth="1"/>
    <col min="12821" max="12821" width="9.25" style="185" customWidth="1"/>
    <col min="12822" max="13056" width="10.375" style="185"/>
    <col min="13057" max="13067" width="7.75" style="185" customWidth="1"/>
    <col min="13068" max="13068" width="4.125" style="185" customWidth="1"/>
    <col min="13069" max="13069" width="8.375" style="185" customWidth="1"/>
    <col min="13070" max="13070" width="7.25" style="185" customWidth="1"/>
    <col min="13071" max="13071" width="7.625" style="185" customWidth="1"/>
    <col min="13072" max="13072" width="9.375" style="185" customWidth="1"/>
    <col min="13073" max="13073" width="11.25" style="185" customWidth="1"/>
    <col min="13074" max="13074" width="10.375" style="185"/>
    <col min="13075" max="13075" width="11.125" style="185" customWidth="1"/>
    <col min="13076" max="13076" width="9.125" style="185" customWidth="1"/>
    <col min="13077" max="13077" width="9.25" style="185" customWidth="1"/>
    <col min="13078" max="13312" width="10.375" style="185"/>
    <col min="13313" max="13323" width="7.75" style="185" customWidth="1"/>
    <col min="13324" max="13324" width="4.125" style="185" customWidth="1"/>
    <col min="13325" max="13325" width="8.375" style="185" customWidth="1"/>
    <col min="13326" max="13326" width="7.25" style="185" customWidth="1"/>
    <col min="13327" max="13327" width="7.625" style="185" customWidth="1"/>
    <col min="13328" max="13328" width="9.375" style="185" customWidth="1"/>
    <col min="13329" max="13329" width="11.25" style="185" customWidth="1"/>
    <col min="13330" max="13330" width="10.375" style="185"/>
    <col min="13331" max="13331" width="11.125" style="185" customWidth="1"/>
    <col min="13332" max="13332" width="9.125" style="185" customWidth="1"/>
    <col min="13333" max="13333" width="9.25" style="185" customWidth="1"/>
    <col min="13334" max="13568" width="10.375" style="185"/>
    <col min="13569" max="13579" width="7.75" style="185" customWidth="1"/>
    <col min="13580" max="13580" width="4.125" style="185" customWidth="1"/>
    <col min="13581" max="13581" width="8.375" style="185" customWidth="1"/>
    <col min="13582" max="13582" width="7.25" style="185" customWidth="1"/>
    <col min="13583" max="13583" width="7.625" style="185" customWidth="1"/>
    <col min="13584" max="13584" width="9.375" style="185" customWidth="1"/>
    <col min="13585" max="13585" width="11.25" style="185" customWidth="1"/>
    <col min="13586" max="13586" width="10.375" style="185"/>
    <col min="13587" max="13587" width="11.125" style="185" customWidth="1"/>
    <col min="13588" max="13588" width="9.125" style="185" customWidth="1"/>
    <col min="13589" max="13589" width="9.25" style="185" customWidth="1"/>
    <col min="13590" max="13824" width="10.375" style="185"/>
    <col min="13825" max="13835" width="7.75" style="185" customWidth="1"/>
    <col min="13836" max="13836" width="4.125" style="185" customWidth="1"/>
    <col min="13837" max="13837" width="8.375" style="185" customWidth="1"/>
    <col min="13838" max="13838" width="7.25" style="185" customWidth="1"/>
    <col min="13839" max="13839" width="7.625" style="185" customWidth="1"/>
    <col min="13840" max="13840" width="9.375" style="185" customWidth="1"/>
    <col min="13841" max="13841" width="11.25" style="185" customWidth="1"/>
    <col min="13842" max="13842" width="10.375" style="185"/>
    <col min="13843" max="13843" width="11.125" style="185" customWidth="1"/>
    <col min="13844" max="13844" width="9.125" style="185" customWidth="1"/>
    <col min="13845" max="13845" width="9.25" style="185" customWidth="1"/>
    <col min="13846" max="14080" width="10.375" style="185"/>
    <col min="14081" max="14091" width="7.75" style="185" customWidth="1"/>
    <col min="14092" max="14092" width="4.125" style="185" customWidth="1"/>
    <col min="14093" max="14093" width="8.375" style="185" customWidth="1"/>
    <col min="14094" max="14094" width="7.25" style="185" customWidth="1"/>
    <col min="14095" max="14095" width="7.625" style="185" customWidth="1"/>
    <col min="14096" max="14096" width="9.375" style="185" customWidth="1"/>
    <col min="14097" max="14097" width="11.25" style="185" customWidth="1"/>
    <col min="14098" max="14098" width="10.375" style="185"/>
    <col min="14099" max="14099" width="11.125" style="185" customWidth="1"/>
    <col min="14100" max="14100" width="9.125" style="185" customWidth="1"/>
    <col min="14101" max="14101" width="9.25" style="185" customWidth="1"/>
    <col min="14102" max="14336" width="10.375" style="185"/>
    <col min="14337" max="14347" width="7.75" style="185" customWidth="1"/>
    <col min="14348" max="14348" width="4.125" style="185" customWidth="1"/>
    <col min="14349" max="14349" width="8.375" style="185" customWidth="1"/>
    <col min="14350" max="14350" width="7.25" style="185" customWidth="1"/>
    <col min="14351" max="14351" width="7.625" style="185" customWidth="1"/>
    <col min="14352" max="14352" width="9.375" style="185" customWidth="1"/>
    <col min="14353" max="14353" width="11.25" style="185" customWidth="1"/>
    <col min="14354" max="14354" width="10.375" style="185"/>
    <col min="14355" max="14355" width="11.125" style="185" customWidth="1"/>
    <col min="14356" max="14356" width="9.125" style="185" customWidth="1"/>
    <col min="14357" max="14357" width="9.25" style="185" customWidth="1"/>
    <col min="14358" max="14592" width="10.375" style="185"/>
    <col min="14593" max="14603" width="7.75" style="185" customWidth="1"/>
    <col min="14604" max="14604" width="4.125" style="185" customWidth="1"/>
    <col min="14605" max="14605" width="8.375" style="185" customWidth="1"/>
    <col min="14606" max="14606" width="7.25" style="185" customWidth="1"/>
    <col min="14607" max="14607" width="7.625" style="185" customWidth="1"/>
    <col min="14608" max="14608" width="9.375" style="185" customWidth="1"/>
    <col min="14609" max="14609" width="11.25" style="185" customWidth="1"/>
    <col min="14610" max="14610" width="10.375" style="185"/>
    <col min="14611" max="14611" width="11.125" style="185" customWidth="1"/>
    <col min="14612" max="14612" width="9.125" style="185" customWidth="1"/>
    <col min="14613" max="14613" width="9.25" style="185" customWidth="1"/>
    <col min="14614" max="14848" width="10.375" style="185"/>
    <col min="14849" max="14859" width="7.75" style="185" customWidth="1"/>
    <col min="14860" max="14860" width="4.125" style="185" customWidth="1"/>
    <col min="14861" max="14861" width="8.375" style="185" customWidth="1"/>
    <col min="14862" max="14862" width="7.25" style="185" customWidth="1"/>
    <col min="14863" max="14863" width="7.625" style="185" customWidth="1"/>
    <col min="14864" max="14864" width="9.375" style="185" customWidth="1"/>
    <col min="14865" max="14865" width="11.25" style="185" customWidth="1"/>
    <col min="14866" max="14866" width="10.375" style="185"/>
    <col min="14867" max="14867" width="11.125" style="185" customWidth="1"/>
    <col min="14868" max="14868" width="9.125" style="185" customWidth="1"/>
    <col min="14869" max="14869" width="9.25" style="185" customWidth="1"/>
    <col min="14870" max="15104" width="10.375" style="185"/>
    <col min="15105" max="15115" width="7.75" style="185" customWidth="1"/>
    <col min="15116" max="15116" width="4.125" style="185" customWidth="1"/>
    <col min="15117" max="15117" width="8.375" style="185" customWidth="1"/>
    <col min="15118" max="15118" width="7.25" style="185" customWidth="1"/>
    <col min="15119" max="15119" width="7.625" style="185" customWidth="1"/>
    <col min="15120" max="15120" width="9.375" style="185" customWidth="1"/>
    <col min="15121" max="15121" width="11.25" style="185" customWidth="1"/>
    <col min="15122" max="15122" width="10.375" style="185"/>
    <col min="15123" max="15123" width="11.125" style="185" customWidth="1"/>
    <col min="15124" max="15124" width="9.125" style="185" customWidth="1"/>
    <col min="15125" max="15125" width="9.25" style="185" customWidth="1"/>
    <col min="15126" max="15360" width="10.375" style="185"/>
    <col min="15361" max="15371" width="7.75" style="185" customWidth="1"/>
    <col min="15372" max="15372" width="4.125" style="185" customWidth="1"/>
    <col min="15373" max="15373" width="8.375" style="185" customWidth="1"/>
    <col min="15374" max="15374" width="7.25" style="185" customWidth="1"/>
    <col min="15375" max="15375" width="7.625" style="185" customWidth="1"/>
    <col min="15376" max="15376" width="9.375" style="185" customWidth="1"/>
    <col min="15377" max="15377" width="11.25" style="185" customWidth="1"/>
    <col min="15378" max="15378" width="10.375" style="185"/>
    <col min="15379" max="15379" width="11.125" style="185" customWidth="1"/>
    <col min="15380" max="15380" width="9.125" style="185" customWidth="1"/>
    <col min="15381" max="15381" width="9.25" style="185" customWidth="1"/>
    <col min="15382" max="15616" width="10.375" style="185"/>
    <col min="15617" max="15627" width="7.75" style="185" customWidth="1"/>
    <col min="15628" max="15628" width="4.125" style="185" customWidth="1"/>
    <col min="15629" max="15629" width="8.375" style="185" customWidth="1"/>
    <col min="15630" max="15630" width="7.25" style="185" customWidth="1"/>
    <col min="15631" max="15631" width="7.625" style="185" customWidth="1"/>
    <col min="15632" max="15632" width="9.375" style="185" customWidth="1"/>
    <col min="15633" max="15633" width="11.25" style="185" customWidth="1"/>
    <col min="15634" max="15634" width="10.375" style="185"/>
    <col min="15635" max="15635" width="11.125" style="185" customWidth="1"/>
    <col min="15636" max="15636" width="9.125" style="185" customWidth="1"/>
    <col min="15637" max="15637" width="9.25" style="185" customWidth="1"/>
    <col min="15638" max="15872" width="10.375" style="185"/>
    <col min="15873" max="15883" width="7.75" style="185" customWidth="1"/>
    <col min="15884" max="15884" width="4.125" style="185" customWidth="1"/>
    <col min="15885" max="15885" width="8.375" style="185" customWidth="1"/>
    <col min="15886" max="15886" width="7.25" style="185" customWidth="1"/>
    <col min="15887" max="15887" width="7.625" style="185" customWidth="1"/>
    <col min="15888" max="15888" width="9.375" style="185" customWidth="1"/>
    <col min="15889" max="15889" width="11.25" style="185" customWidth="1"/>
    <col min="15890" max="15890" width="10.375" style="185"/>
    <col min="15891" max="15891" width="11.125" style="185" customWidth="1"/>
    <col min="15892" max="15892" width="9.125" style="185" customWidth="1"/>
    <col min="15893" max="15893" width="9.25" style="185" customWidth="1"/>
    <col min="15894" max="16128" width="10.375" style="185"/>
    <col min="16129" max="16139" width="7.75" style="185" customWidth="1"/>
    <col min="16140" max="16140" width="4.125" style="185" customWidth="1"/>
    <col min="16141" max="16141" width="8.375" style="185" customWidth="1"/>
    <col min="16142" max="16142" width="7.25" style="185" customWidth="1"/>
    <col min="16143" max="16143" width="7.625" style="185" customWidth="1"/>
    <col min="16144" max="16144" width="9.375" style="185" customWidth="1"/>
    <col min="16145" max="16145" width="11.25" style="185" customWidth="1"/>
    <col min="16146" max="16146" width="10.375" style="185"/>
    <col min="16147" max="16147" width="11.125" style="185" customWidth="1"/>
    <col min="16148" max="16148" width="9.125" style="185" customWidth="1"/>
    <col min="16149" max="16149" width="9.25" style="185" customWidth="1"/>
    <col min="16150" max="16384" width="10.375" style="185"/>
  </cols>
  <sheetData>
    <row r="1" spans="1:21" ht="19.5" customHeight="1">
      <c r="A1" s="1326" t="s">
        <v>693</v>
      </c>
      <c r="K1" s="1327"/>
      <c r="R1" s="554"/>
      <c r="S1" s="554"/>
      <c r="T1" s="554"/>
      <c r="U1" s="554"/>
    </row>
    <row r="2" spans="1:21" ht="12.75" customHeight="1" thickBot="1">
      <c r="A2" s="1326"/>
      <c r="D2" s="102"/>
      <c r="K2" s="1328" t="s">
        <v>694</v>
      </c>
    </row>
    <row r="3" spans="1:21" ht="15.75" customHeight="1">
      <c r="A3" s="733" t="s">
        <v>651</v>
      </c>
      <c r="B3" s="1056"/>
      <c r="C3" s="885" t="s">
        <v>652</v>
      </c>
      <c r="D3" s="746"/>
      <c r="E3" s="746"/>
      <c r="F3" s="885" t="s">
        <v>653</v>
      </c>
      <c r="G3" s="746"/>
      <c r="H3" s="1057"/>
      <c r="I3" s="885" t="s">
        <v>654</v>
      </c>
      <c r="J3" s="746"/>
      <c r="K3" s="746"/>
    </row>
    <row r="4" spans="1:21" ht="15.75" customHeight="1">
      <c r="A4" s="748"/>
      <c r="B4" s="748"/>
      <c r="C4" s="106" t="s">
        <v>655</v>
      </c>
      <c r="D4" s="106" t="s">
        <v>656</v>
      </c>
      <c r="E4" s="106" t="s">
        <v>657</v>
      </c>
      <c r="F4" s="106" t="s">
        <v>655</v>
      </c>
      <c r="G4" s="106" t="s">
        <v>656</v>
      </c>
      <c r="H4" s="663" t="s">
        <v>695</v>
      </c>
      <c r="I4" s="374" t="s">
        <v>655</v>
      </c>
      <c r="J4" s="374" t="s">
        <v>656</v>
      </c>
      <c r="K4" s="374" t="s">
        <v>657</v>
      </c>
    </row>
    <row r="5" spans="1:21" ht="17.100000000000001" customHeight="1">
      <c r="A5" s="1329" t="s">
        <v>696</v>
      </c>
      <c r="B5" s="1329"/>
      <c r="C5" s="1230">
        <v>176</v>
      </c>
      <c r="D5" s="1306">
        <v>29</v>
      </c>
      <c r="E5" s="1306">
        <v>188</v>
      </c>
      <c r="F5" s="1230">
        <v>148</v>
      </c>
      <c r="G5" s="1306">
        <v>26</v>
      </c>
      <c r="H5" s="1330">
        <v>31</v>
      </c>
      <c r="I5" s="1331">
        <v>45</v>
      </c>
      <c r="J5" s="1332">
        <v>12</v>
      </c>
      <c r="K5" s="1333">
        <v>6</v>
      </c>
    </row>
    <row r="6" spans="1:21" ht="17.100000000000001" customHeight="1">
      <c r="A6" s="748" t="s">
        <v>660</v>
      </c>
      <c r="B6" s="748"/>
      <c r="C6" s="1235">
        <v>238</v>
      </c>
      <c r="D6" s="1312">
        <v>26</v>
      </c>
      <c r="E6" s="1312">
        <v>7</v>
      </c>
      <c r="F6" s="1235">
        <v>145</v>
      </c>
      <c r="G6" s="1312">
        <v>19</v>
      </c>
      <c r="H6" s="1334">
        <v>24</v>
      </c>
      <c r="I6" s="688">
        <v>38</v>
      </c>
      <c r="J6" s="690">
        <v>5</v>
      </c>
      <c r="K6" s="1335">
        <v>3</v>
      </c>
    </row>
    <row r="7" spans="1:21" ht="17.100000000000001" customHeight="1">
      <c r="A7" s="748" t="s">
        <v>661</v>
      </c>
      <c r="B7" s="748"/>
      <c r="C7" s="1235">
        <v>574</v>
      </c>
      <c r="D7" s="1312">
        <v>51</v>
      </c>
      <c r="E7" s="1312">
        <v>65</v>
      </c>
      <c r="F7" s="1235">
        <v>393</v>
      </c>
      <c r="G7" s="1312">
        <v>43</v>
      </c>
      <c r="H7" s="1334">
        <v>156</v>
      </c>
      <c r="I7" s="688">
        <v>65</v>
      </c>
      <c r="J7" s="690">
        <v>6</v>
      </c>
      <c r="K7" s="690">
        <v>39</v>
      </c>
    </row>
    <row r="8" spans="1:21" ht="17.100000000000001" customHeight="1">
      <c r="A8" s="748" t="s">
        <v>662</v>
      </c>
      <c r="B8" s="748"/>
      <c r="C8" s="1235">
        <v>868</v>
      </c>
      <c r="D8" s="1312">
        <v>106</v>
      </c>
      <c r="E8" s="1312">
        <v>81</v>
      </c>
      <c r="F8" s="1235">
        <v>637</v>
      </c>
      <c r="G8" s="1312">
        <v>115</v>
      </c>
      <c r="H8" s="1334">
        <v>63</v>
      </c>
      <c r="I8" s="688">
        <v>237</v>
      </c>
      <c r="J8" s="690">
        <v>22</v>
      </c>
      <c r="K8" s="690">
        <v>39</v>
      </c>
    </row>
    <row r="9" spans="1:21" ht="17.100000000000001" customHeight="1">
      <c r="A9" s="748" t="s">
        <v>1087</v>
      </c>
      <c r="B9" s="748"/>
      <c r="C9" s="1235">
        <v>339</v>
      </c>
      <c r="D9" s="1312">
        <v>161</v>
      </c>
      <c r="E9" s="1312">
        <v>14</v>
      </c>
      <c r="F9" s="1235">
        <v>234</v>
      </c>
      <c r="G9" s="1312">
        <v>155</v>
      </c>
      <c r="H9" s="1334">
        <v>15</v>
      </c>
      <c r="I9" s="688">
        <v>66</v>
      </c>
      <c r="J9" s="690">
        <v>94</v>
      </c>
      <c r="K9" s="1335">
        <v>5</v>
      </c>
    </row>
    <row r="10" spans="1:21" ht="17.100000000000001" customHeight="1">
      <c r="A10" s="748" t="s">
        <v>664</v>
      </c>
      <c r="B10" s="748"/>
      <c r="C10" s="1235">
        <v>442</v>
      </c>
      <c r="D10" s="1312">
        <v>55</v>
      </c>
      <c r="E10" s="1312">
        <v>11</v>
      </c>
      <c r="F10" s="1235">
        <v>349</v>
      </c>
      <c r="G10" s="1312">
        <v>83</v>
      </c>
      <c r="H10" s="1334">
        <v>22</v>
      </c>
      <c r="I10" s="688">
        <v>110</v>
      </c>
      <c r="J10" s="690">
        <v>52</v>
      </c>
      <c r="K10" s="690">
        <v>5</v>
      </c>
    </row>
    <row r="11" spans="1:21" ht="17.100000000000001" customHeight="1">
      <c r="A11" s="748" t="s">
        <v>1088</v>
      </c>
      <c r="B11" s="748"/>
      <c r="C11" s="1235">
        <v>142</v>
      </c>
      <c r="D11" s="1312">
        <v>59</v>
      </c>
      <c r="E11" s="1312">
        <v>7</v>
      </c>
      <c r="F11" s="1235">
        <v>151</v>
      </c>
      <c r="G11" s="1312">
        <v>46</v>
      </c>
      <c r="H11" s="1334">
        <v>13</v>
      </c>
      <c r="I11" s="688">
        <v>43</v>
      </c>
      <c r="J11" s="690">
        <v>24</v>
      </c>
      <c r="K11" s="1335">
        <v>5</v>
      </c>
    </row>
    <row r="12" spans="1:21" ht="17.100000000000001" customHeight="1">
      <c r="A12" s="748" t="s">
        <v>1089</v>
      </c>
      <c r="B12" s="748"/>
      <c r="C12" s="1235">
        <v>322</v>
      </c>
      <c r="D12" s="1312">
        <v>84</v>
      </c>
      <c r="E12" s="1312">
        <v>16</v>
      </c>
      <c r="F12" s="1235">
        <v>327</v>
      </c>
      <c r="G12" s="1312">
        <v>92</v>
      </c>
      <c r="H12" s="1334">
        <v>8</v>
      </c>
      <c r="I12" s="688">
        <v>167</v>
      </c>
      <c r="J12" s="690">
        <v>24</v>
      </c>
      <c r="K12" s="1335">
        <v>6</v>
      </c>
    </row>
    <row r="13" spans="1:21" ht="17.100000000000001" customHeight="1">
      <c r="A13" s="748" t="s">
        <v>667</v>
      </c>
      <c r="B13" s="748"/>
      <c r="C13" s="1235">
        <v>44</v>
      </c>
      <c r="D13" s="1312">
        <v>20</v>
      </c>
      <c r="E13" s="1312">
        <v>0</v>
      </c>
      <c r="F13" s="1235">
        <v>23</v>
      </c>
      <c r="G13" s="1312">
        <v>17</v>
      </c>
      <c r="H13" s="1334">
        <v>3</v>
      </c>
      <c r="I13" s="688">
        <v>8</v>
      </c>
      <c r="J13" s="690">
        <v>8</v>
      </c>
      <c r="K13" s="1335">
        <v>2</v>
      </c>
    </row>
    <row r="14" spans="1:21" ht="17.100000000000001" customHeight="1">
      <c r="A14" s="748" t="s">
        <v>1090</v>
      </c>
      <c r="B14" s="748"/>
      <c r="C14" s="1235">
        <v>897</v>
      </c>
      <c r="D14" s="1312">
        <v>599</v>
      </c>
      <c r="E14" s="1312">
        <v>20</v>
      </c>
      <c r="F14" s="1235">
        <v>1113</v>
      </c>
      <c r="G14" s="1312">
        <v>443</v>
      </c>
      <c r="H14" s="1334">
        <v>30</v>
      </c>
      <c r="I14" s="688">
        <v>239</v>
      </c>
      <c r="J14" s="690">
        <v>169</v>
      </c>
      <c r="K14" s="1335">
        <v>6</v>
      </c>
    </row>
    <row r="15" spans="1:21" ht="17.100000000000001" customHeight="1">
      <c r="A15" s="720" t="s">
        <v>699</v>
      </c>
      <c r="B15" s="748"/>
      <c r="C15" s="1240">
        <v>1091</v>
      </c>
      <c r="D15" s="1244">
        <v>88</v>
      </c>
      <c r="E15" s="1244">
        <v>6</v>
      </c>
      <c r="F15" s="1240">
        <v>431</v>
      </c>
      <c r="G15" s="1244">
        <v>7</v>
      </c>
      <c r="H15" s="1336">
        <v>3</v>
      </c>
      <c r="I15" s="1337">
        <v>197</v>
      </c>
      <c r="J15" s="1338">
        <v>50</v>
      </c>
      <c r="K15" s="1338">
        <v>1</v>
      </c>
    </row>
    <row r="16" spans="1:21" ht="18" customHeight="1">
      <c r="A16" s="1339" t="s">
        <v>669</v>
      </c>
      <c r="B16" s="1340"/>
      <c r="C16" s="1341">
        <f t="shared" ref="C16:K16" si="0">SUM(C5:C15)</f>
        <v>5133</v>
      </c>
      <c r="D16" s="1342">
        <f t="shared" si="0"/>
        <v>1278</v>
      </c>
      <c r="E16" s="1343">
        <f t="shared" si="0"/>
        <v>415</v>
      </c>
      <c r="F16" s="1341">
        <f t="shared" si="0"/>
        <v>3951</v>
      </c>
      <c r="G16" s="1342">
        <f t="shared" si="0"/>
        <v>1046</v>
      </c>
      <c r="H16" s="1343">
        <f t="shared" si="0"/>
        <v>368</v>
      </c>
      <c r="I16" s="1341">
        <f t="shared" si="0"/>
        <v>1215</v>
      </c>
      <c r="J16" s="1344">
        <f t="shared" si="0"/>
        <v>466</v>
      </c>
      <c r="K16" s="1343">
        <f t="shared" si="0"/>
        <v>117</v>
      </c>
      <c r="L16" s="447"/>
    </row>
    <row r="17" spans="1:15" ht="17.100000000000001" customHeight="1">
      <c r="A17" s="1329" t="s">
        <v>700</v>
      </c>
      <c r="B17" s="1329"/>
      <c r="C17" s="1345">
        <v>0</v>
      </c>
      <c r="D17" s="1306">
        <v>876</v>
      </c>
      <c r="E17" s="1346">
        <v>0</v>
      </c>
      <c r="F17" s="1345">
        <v>0</v>
      </c>
      <c r="G17" s="1306">
        <v>786</v>
      </c>
      <c r="H17" s="140">
        <v>0</v>
      </c>
      <c r="I17" s="1345">
        <v>0</v>
      </c>
      <c r="J17" s="1347">
        <v>298</v>
      </c>
      <c r="K17" s="1346">
        <v>0</v>
      </c>
    </row>
    <row r="18" spans="1:15" ht="17.100000000000001" customHeight="1">
      <c r="A18" s="1348" t="s">
        <v>1091</v>
      </c>
      <c r="B18" s="1348"/>
      <c r="C18" s="1349">
        <v>0</v>
      </c>
      <c r="D18" s="1312">
        <v>43</v>
      </c>
      <c r="E18" s="1350">
        <v>0</v>
      </c>
      <c r="F18" s="1349">
        <v>0</v>
      </c>
      <c r="G18" s="1312">
        <v>24</v>
      </c>
      <c r="H18" s="1350">
        <v>0</v>
      </c>
      <c r="I18" s="1349">
        <v>0</v>
      </c>
      <c r="J18" s="1312">
        <v>16</v>
      </c>
      <c r="K18" s="1350">
        <v>0</v>
      </c>
    </row>
    <row r="19" spans="1:15" ht="17.100000000000001" customHeight="1">
      <c r="A19" s="1339" t="s">
        <v>669</v>
      </c>
      <c r="B19" s="1340"/>
      <c r="C19" s="1351">
        <v>0</v>
      </c>
      <c r="D19" s="1342">
        <f t="shared" ref="D19:K19" si="1">SUM(D17:D18)</f>
        <v>919</v>
      </c>
      <c r="E19" s="1342">
        <f t="shared" si="1"/>
        <v>0</v>
      </c>
      <c r="F19" s="1352">
        <f t="shared" si="1"/>
        <v>0</v>
      </c>
      <c r="G19" s="1342">
        <f t="shared" si="1"/>
        <v>810</v>
      </c>
      <c r="H19" s="1342">
        <f t="shared" si="1"/>
        <v>0</v>
      </c>
      <c r="I19" s="1352">
        <f t="shared" si="1"/>
        <v>0</v>
      </c>
      <c r="J19" s="1342">
        <f t="shared" si="1"/>
        <v>314</v>
      </c>
      <c r="K19" s="1342">
        <f t="shared" si="1"/>
        <v>0</v>
      </c>
    </row>
    <row r="20" spans="1:15" ht="18" customHeight="1">
      <c r="A20" s="714" t="s">
        <v>672</v>
      </c>
      <c r="B20" s="1329"/>
      <c r="C20" s="1353"/>
      <c r="D20" s="1354">
        <f>C16+D16+E16+D19</f>
        <v>7745</v>
      </c>
      <c r="E20" s="1355"/>
      <c r="F20" s="1353"/>
      <c r="G20" s="1354">
        <f>F16+G16+H16+G19</f>
        <v>6175</v>
      </c>
      <c r="H20" s="1355"/>
      <c r="I20" s="1356"/>
      <c r="J20" s="1354">
        <f>I16+J16+K16+J19</f>
        <v>2112</v>
      </c>
      <c r="K20" s="425"/>
      <c r="N20" s="184"/>
      <c r="O20" s="184"/>
    </row>
    <row r="21" spans="1:15" ht="16.5" customHeight="1">
      <c r="A21" s="1357" t="s">
        <v>702</v>
      </c>
      <c r="B21" s="1357"/>
      <c r="C21" s="1358"/>
      <c r="D21" s="1359">
        <v>289</v>
      </c>
      <c r="E21" s="1360"/>
      <c r="F21" s="1361"/>
      <c r="G21" s="1362">
        <v>86</v>
      </c>
      <c r="H21" s="157"/>
      <c r="I21" s="1358"/>
      <c r="J21" s="577">
        <v>94</v>
      </c>
      <c r="K21" s="1360"/>
      <c r="N21" s="184"/>
      <c r="O21" s="184"/>
    </row>
    <row r="22" spans="1:15" ht="15" customHeight="1" thickBot="1">
      <c r="A22" s="1363" t="s">
        <v>703</v>
      </c>
      <c r="B22" s="1364"/>
      <c r="C22" s="378"/>
      <c r="D22" s="120">
        <v>1</v>
      </c>
      <c r="F22" s="378"/>
      <c r="G22" s="120">
        <v>2</v>
      </c>
      <c r="I22" s="378"/>
      <c r="J22" s="1365">
        <v>0</v>
      </c>
      <c r="N22" s="184"/>
      <c r="O22" s="184"/>
    </row>
    <row r="23" spans="1:15" ht="21" customHeight="1" thickTop="1" thickBot="1">
      <c r="A23" s="876" t="s">
        <v>681</v>
      </c>
      <c r="B23" s="876"/>
      <c r="C23" s="1366"/>
      <c r="D23" s="1367">
        <f>SUM(D20:D22)</f>
        <v>8035</v>
      </c>
      <c r="E23" s="1367"/>
      <c r="F23" s="1366"/>
      <c r="G23" s="1367">
        <f>SUM(G20:G22)</f>
        <v>6263</v>
      </c>
      <c r="H23" s="1368"/>
      <c r="I23" s="1366"/>
      <c r="J23" s="1367">
        <f>SUM(J20:J22)</f>
        <v>2206</v>
      </c>
      <c r="K23" s="1367"/>
      <c r="N23" s="184"/>
      <c r="O23" s="184"/>
    </row>
    <row r="24" spans="1:15" ht="15" customHeight="1" thickBot="1">
      <c r="A24" s="155"/>
      <c r="B24" s="155"/>
      <c r="C24" s="571"/>
      <c r="D24" s="425"/>
      <c r="E24" s="571"/>
      <c r="F24" s="571"/>
      <c r="G24" s="425"/>
      <c r="H24" s="571"/>
      <c r="I24" s="571"/>
      <c r="J24" s="425"/>
      <c r="K24" s="571"/>
      <c r="N24" s="184"/>
      <c r="O24" s="184"/>
    </row>
    <row r="25" spans="1:15" ht="15.75" customHeight="1">
      <c r="A25" s="733" t="s">
        <v>651</v>
      </c>
      <c r="B25" s="1056"/>
      <c r="C25" s="885" t="s">
        <v>682</v>
      </c>
      <c r="D25" s="746"/>
      <c r="E25" s="746"/>
      <c r="F25" s="885" t="s">
        <v>704</v>
      </c>
      <c r="G25" s="746"/>
      <c r="H25" s="1057"/>
      <c r="I25" s="885" t="s">
        <v>1092</v>
      </c>
      <c r="J25" s="746"/>
      <c r="K25" s="746"/>
      <c r="N25" s="184"/>
      <c r="O25" s="184"/>
    </row>
    <row r="26" spans="1:15" ht="15.75" customHeight="1">
      <c r="A26" s="748"/>
      <c r="B26" s="748"/>
      <c r="C26" s="106" t="s">
        <v>655</v>
      </c>
      <c r="D26" s="106" t="s">
        <v>656</v>
      </c>
      <c r="E26" s="106" t="s">
        <v>657</v>
      </c>
      <c r="F26" s="106" t="s">
        <v>655</v>
      </c>
      <c r="G26" s="106" t="s">
        <v>656</v>
      </c>
      <c r="H26" s="663" t="s">
        <v>695</v>
      </c>
      <c r="I26" s="374" t="s">
        <v>655</v>
      </c>
      <c r="J26" s="374" t="s">
        <v>656</v>
      </c>
      <c r="K26" s="374" t="s">
        <v>657</v>
      </c>
    </row>
    <row r="27" spans="1:15" ht="17.100000000000001" customHeight="1">
      <c r="A27" s="1329" t="s">
        <v>1093</v>
      </c>
      <c r="B27" s="1329"/>
      <c r="C27" s="1230">
        <v>2</v>
      </c>
      <c r="D27" s="1306">
        <v>1</v>
      </c>
      <c r="E27" s="1306">
        <v>0</v>
      </c>
      <c r="F27" s="1230">
        <v>0</v>
      </c>
      <c r="G27" s="1306">
        <v>1</v>
      </c>
      <c r="H27" s="1330">
        <v>0</v>
      </c>
      <c r="I27" s="690">
        <f>C5+F5+I5+C27+F27</f>
        <v>371</v>
      </c>
      <c r="J27" s="690">
        <f>D5+G5+J5+D27+G27</f>
        <v>69</v>
      </c>
      <c r="K27" s="690">
        <f>E5+H5+K5+E27+H27</f>
        <v>225</v>
      </c>
    </row>
    <row r="28" spans="1:15" ht="17.100000000000001" customHeight="1">
      <c r="A28" s="748" t="s">
        <v>1094</v>
      </c>
      <c r="B28" s="748"/>
      <c r="C28" s="1235">
        <v>5</v>
      </c>
      <c r="D28" s="1312">
        <v>1</v>
      </c>
      <c r="E28" s="1312">
        <v>0</v>
      </c>
      <c r="F28" s="1235">
        <v>9</v>
      </c>
      <c r="G28" s="1312">
        <v>0</v>
      </c>
      <c r="H28" s="1334">
        <v>0</v>
      </c>
      <c r="I28" s="690">
        <f t="shared" ref="I28:K37" si="2">C6+F6+I6+C28+F28</f>
        <v>435</v>
      </c>
      <c r="J28" s="690">
        <f t="shared" si="2"/>
        <v>51</v>
      </c>
      <c r="K28" s="690">
        <f t="shared" si="2"/>
        <v>34</v>
      </c>
    </row>
    <row r="29" spans="1:15" ht="17.100000000000001" customHeight="1">
      <c r="A29" s="748" t="s">
        <v>661</v>
      </c>
      <c r="B29" s="748"/>
      <c r="C29" s="1235">
        <v>1</v>
      </c>
      <c r="D29" s="1312">
        <v>2</v>
      </c>
      <c r="E29" s="1312">
        <v>0</v>
      </c>
      <c r="F29" s="1235">
        <v>4</v>
      </c>
      <c r="G29" s="1312">
        <v>7</v>
      </c>
      <c r="H29" s="1334">
        <v>0</v>
      </c>
      <c r="I29" s="690">
        <f t="shared" si="2"/>
        <v>1037</v>
      </c>
      <c r="J29" s="690">
        <f t="shared" si="2"/>
        <v>109</v>
      </c>
      <c r="K29" s="690">
        <f t="shared" si="2"/>
        <v>260</v>
      </c>
    </row>
    <row r="30" spans="1:15" ht="17.100000000000001" customHeight="1">
      <c r="A30" s="748" t="s">
        <v>662</v>
      </c>
      <c r="B30" s="748"/>
      <c r="C30" s="1235">
        <v>8</v>
      </c>
      <c r="D30" s="1312">
        <v>3</v>
      </c>
      <c r="E30" s="1312">
        <v>0</v>
      </c>
      <c r="F30" s="1235">
        <v>4</v>
      </c>
      <c r="G30" s="1312">
        <v>5</v>
      </c>
      <c r="H30" s="1334">
        <v>0</v>
      </c>
      <c r="I30" s="690">
        <f t="shared" si="2"/>
        <v>1754</v>
      </c>
      <c r="J30" s="690">
        <f t="shared" si="2"/>
        <v>251</v>
      </c>
      <c r="K30" s="690">
        <f t="shared" si="2"/>
        <v>183</v>
      </c>
    </row>
    <row r="31" spans="1:15" ht="17.100000000000001" customHeight="1">
      <c r="A31" s="748" t="s">
        <v>687</v>
      </c>
      <c r="B31" s="748"/>
      <c r="C31" s="1235">
        <v>3</v>
      </c>
      <c r="D31" s="1312">
        <v>3</v>
      </c>
      <c r="E31" s="1312">
        <v>0</v>
      </c>
      <c r="F31" s="1235">
        <v>0</v>
      </c>
      <c r="G31" s="1312">
        <v>19</v>
      </c>
      <c r="H31" s="1334">
        <v>0</v>
      </c>
      <c r="I31" s="690">
        <f t="shared" si="2"/>
        <v>642</v>
      </c>
      <c r="J31" s="690">
        <f t="shared" si="2"/>
        <v>432</v>
      </c>
      <c r="K31" s="690">
        <f t="shared" si="2"/>
        <v>34</v>
      </c>
    </row>
    <row r="32" spans="1:15" ht="17.100000000000001" customHeight="1">
      <c r="A32" s="748" t="s">
        <v>664</v>
      </c>
      <c r="B32" s="748"/>
      <c r="C32" s="1235">
        <v>14</v>
      </c>
      <c r="D32" s="1312">
        <v>2</v>
      </c>
      <c r="E32" s="1312">
        <v>0</v>
      </c>
      <c r="F32" s="1235">
        <v>1</v>
      </c>
      <c r="G32" s="1312">
        <v>10</v>
      </c>
      <c r="H32" s="1334">
        <v>0</v>
      </c>
      <c r="I32" s="690">
        <f t="shared" si="2"/>
        <v>916</v>
      </c>
      <c r="J32" s="690">
        <f t="shared" si="2"/>
        <v>202</v>
      </c>
      <c r="K32" s="690">
        <f t="shared" si="2"/>
        <v>38</v>
      </c>
    </row>
    <row r="33" spans="1:12" ht="17.100000000000001" customHeight="1">
      <c r="A33" s="748" t="s">
        <v>1088</v>
      </c>
      <c r="B33" s="748"/>
      <c r="C33" s="1235">
        <v>2</v>
      </c>
      <c r="D33" s="1312">
        <v>2</v>
      </c>
      <c r="E33" s="1312">
        <v>0</v>
      </c>
      <c r="F33" s="1235">
        <v>4</v>
      </c>
      <c r="G33" s="1312">
        <v>7</v>
      </c>
      <c r="H33" s="1334">
        <v>0</v>
      </c>
      <c r="I33" s="690">
        <f t="shared" si="2"/>
        <v>342</v>
      </c>
      <c r="J33" s="690">
        <f t="shared" si="2"/>
        <v>138</v>
      </c>
      <c r="K33" s="690">
        <f t="shared" si="2"/>
        <v>25</v>
      </c>
    </row>
    <row r="34" spans="1:12" ht="17.100000000000001" customHeight="1">
      <c r="A34" s="748" t="s">
        <v>689</v>
      </c>
      <c r="B34" s="748"/>
      <c r="C34" s="1235">
        <v>1</v>
      </c>
      <c r="D34" s="1312">
        <v>6</v>
      </c>
      <c r="E34" s="1312">
        <v>0</v>
      </c>
      <c r="F34" s="1235">
        <v>4</v>
      </c>
      <c r="G34" s="1312">
        <v>12</v>
      </c>
      <c r="H34" s="1334">
        <v>0</v>
      </c>
      <c r="I34" s="690">
        <f t="shared" si="2"/>
        <v>821</v>
      </c>
      <c r="J34" s="690">
        <f t="shared" si="2"/>
        <v>218</v>
      </c>
      <c r="K34" s="690">
        <f t="shared" si="2"/>
        <v>30</v>
      </c>
    </row>
    <row r="35" spans="1:12" ht="17.100000000000001" customHeight="1">
      <c r="A35" s="748" t="s">
        <v>667</v>
      </c>
      <c r="B35" s="748"/>
      <c r="C35" s="1235">
        <v>0</v>
      </c>
      <c r="D35" s="1312">
        <v>0</v>
      </c>
      <c r="E35" s="1312">
        <v>0</v>
      </c>
      <c r="F35" s="1235">
        <v>0</v>
      </c>
      <c r="G35" s="1312">
        <v>2</v>
      </c>
      <c r="H35" s="1334">
        <v>0</v>
      </c>
      <c r="I35" s="690">
        <f t="shared" si="2"/>
        <v>75</v>
      </c>
      <c r="J35" s="690">
        <f t="shared" si="2"/>
        <v>47</v>
      </c>
      <c r="K35" s="690">
        <f t="shared" si="2"/>
        <v>5</v>
      </c>
    </row>
    <row r="36" spans="1:12" ht="17.100000000000001" customHeight="1">
      <c r="A36" s="748" t="s">
        <v>668</v>
      </c>
      <c r="B36" s="748"/>
      <c r="C36" s="1235">
        <v>32</v>
      </c>
      <c r="D36" s="1312">
        <v>56</v>
      </c>
      <c r="E36" s="1312">
        <v>0</v>
      </c>
      <c r="F36" s="1235">
        <v>37</v>
      </c>
      <c r="G36" s="1312">
        <v>113</v>
      </c>
      <c r="H36" s="1334">
        <v>0</v>
      </c>
      <c r="I36" s="690">
        <f t="shared" si="2"/>
        <v>2318</v>
      </c>
      <c r="J36" s="690">
        <f t="shared" si="2"/>
        <v>1380</v>
      </c>
      <c r="K36" s="690">
        <f t="shared" si="2"/>
        <v>56</v>
      </c>
    </row>
    <row r="37" spans="1:12" ht="17.100000000000001" customHeight="1">
      <c r="A37" s="720" t="s">
        <v>706</v>
      </c>
      <c r="B37" s="748"/>
      <c r="C37" s="1240">
        <v>23</v>
      </c>
      <c r="D37" s="1244">
        <v>19</v>
      </c>
      <c r="E37" s="1244">
        <v>0</v>
      </c>
      <c r="F37" s="1240">
        <v>5</v>
      </c>
      <c r="G37" s="1244">
        <v>0</v>
      </c>
      <c r="H37" s="1336">
        <v>0</v>
      </c>
      <c r="I37" s="690">
        <f t="shared" si="2"/>
        <v>1747</v>
      </c>
      <c r="J37" s="690">
        <f t="shared" si="2"/>
        <v>164</v>
      </c>
      <c r="K37" s="690">
        <f t="shared" si="2"/>
        <v>10</v>
      </c>
    </row>
    <row r="38" spans="1:12" ht="18" customHeight="1">
      <c r="A38" s="1339" t="s">
        <v>669</v>
      </c>
      <c r="B38" s="1340"/>
      <c r="C38" s="1341">
        <f t="shared" ref="C38:K38" si="3">SUM(C27:C37)</f>
        <v>91</v>
      </c>
      <c r="D38" s="1342">
        <f t="shared" si="3"/>
        <v>95</v>
      </c>
      <c r="E38" s="1343">
        <f t="shared" si="3"/>
        <v>0</v>
      </c>
      <c r="F38" s="1341">
        <f t="shared" si="3"/>
        <v>68</v>
      </c>
      <c r="G38" s="1342">
        <f t="shared" si="3"/>
        <v>176</v>
      </c>
      <c r="H38" s="1343">
        <f t="shared" si="3"/>
        <v>0</v>
      </c>
      <c r="I38" s="1341">
        <f t="shared" si="3"/>
        <v>10458</v>
      </c>
      <c r="J38" s="1343">
        <f t="shared" si="3"/>
        <v>3061</v>
      </c>
      <c r="K38" s="1343">
        <f t="shared" si="3"/>
        <v>900</v>
      </c>
      <c r="L38" s="447"/>
    </row>
    <row r="39" spans="1:12" ht="17.100000000000001" customHeight="1">
      <c r="A39" s="1329" t="s">
        <v>700</v>
      </c>
      <c r="B39" s="1369"/>
      <c r="C39" s="1345">
        <v>0</v>
      </c>
      <c r="D39" s="1306">
        <v>36</v>
      </c>
      <c r="E39" s="1346">
        <v>0</v>
      </c>
      <c r="F39" s="1345">
        <v>0</v>
      </c>
      <c r="G39" s="1306">
        <v>137</v>
      </c>
      <c r="H39" s="1346">
        <v>0</v>
      </c>
      <c r="I39" s="1370">
        <f t="shared" ref="I39:K40" si="4">C17+F17+I17+C39+F39</f>
        <v>0</v>
      </c>
      <c r="J39" s="690">
        <f t="shared" si="4"/>
        <v>2133</v>
      </c>
      <c r="K39" s="690">
        <f t="shared" si="4"/>
        <v>0</v>
      </c>
    </row>
    <row r="40" spans="1:12" ht="17.100000000000001" customHeight="1">
      <c r="A40" s="1348" t="s">
        <v>1095</v>
      </c>
      <c r="B40" s="1371"/>
      <c r="C40" s="1349">
        <v>0</v>
      </c>
      <c r="D40" s="1312">
        <v>0</v>
      </c>
      <c r="E40" s="1350">
        <v>0</v>
      </c>
      <c r="F40" s="1349">
        <v>0</v>
      </c>
      <c r="G40" s="1312">
        <v>0</v>
      </c>
      <c r="H40" s="1350">
        <v>0</v>
      </c>
      <c r="I40" s="1372">
        <f t="shared" si="4"/>
        <v>0</v>
      </c>
      <c r="J40" s="690">
        <f t="shared" si="4"/>
        <v>83</v>
      </c>
      <c r="K40" s="690">
        <f t="shared" si="4"/>
        <v>0</v>
      </c>
    </row>
    <row r="41" spans="1:12" ht="17.100000000000001" customHeight="1">
      <c r="A41" s="1339" t="s">
        <v>669</v>
      </c>
      <c r="B41" s="1340"/>
      <c r="C41" s="1351">
        <v>0</v>
      </c>
      <c r="D41" s="1342">
        <f>SUM(D39:D40)</f>
        <v>36</v>
      </c>
      <c r="E41" s="1342">
        <f>SUM(E39:E40)</f>
        <v>0</v>
      </c>
      <c r="F41" s="1351">
        <v>0</v>
      </c>
      <c r="G41" s="1342">
        <f>SUM(G39:G40)</f>
        <v>137</v>
      </c>
      <c r="H41" s="1342">
        <f>SUM(H39:H40)</f>
        <v>0</v>
      </c>
      <c r="I41" s="1351">
        <v>0</v>
      </c>
      <c r="J41" s="1342">
        <f>SUM(J39:J40)</f>
        <v>2216</v>
      </c>
      <c r="K41" s="1342">
        <f>SUM(K39:K40)</f>
        <v>0</v>
      </c>
    </row>
    <row r="42" spans="1:12" ht="18" customHeight="1">
      <c r="A42" s="714" t="s">
        <v>672</v>
      </c>
      <c r="B42" s="1329"/>
      <c r="C42" s="1373"/>
      <c r="D42" s="425">
        <f>C38+D38+D41+E38</f>
        <v>222</v>
      </c>
      <c r="E42" s="425"/>
      <c r="F42" s="1373"/>
      <c r="G42" s="425">
        <f>F38+G38+G41</f>
        <v>381</v>
      </c>
      <c r="H42" s="425"/>
      <c r="I42" s="1356"/>
      <c r="J42" s="576">
        <f>D20+G20+J20+D42+G42</f>
        <v>16635</v>
      </c>
      <c r="K42" s="425"/>
    </row>
    <row r="43" spans="1:12" ht="16.5" customHeight="1">
      <c r="A43" s="1357" t="s">
        <v>702</v>
      </c>
      <c r="B43" s="1357"/>
      <c r="C43" s="1358"/>
      <c r="D43" s="1374">
        <v>0</v>
      </c>
      <c r="E43" s="1375"/>
      <c r="F43" s="1376"/>
      <c r="G43" s="1374">
        <v>0</v>
      </c>
      <c r="H43" s="1360"/>
      <c r="I43" s="1358"/>
      <c r="J43" s="576">
        <f>D21+G21+J21+D43+G43</f>
        <v>469</v>
      </c>
      <c r="K43" s="1360"/>
    </row>
    <row r="44" spans="1:12" ht="15" customHeight="1" thickBot="1">
      <c r="A44" s="1363" t="s">
        <v>703</v>
      </c>
      <c r="B44" s="1364"/>
      <c r="C44" s="378"/>
      <c r="D44" s="120">
        <v>0</v>
      </c>
      <c r="F44" s="378"/>
      <c r="G44" s="120">
        <v>0</v>
      </c>
      <c r="I44" s="378"/>
      <c r="J44" s="1377">
        <f>D22+G22+J22+D44+G44</f>
        <v>3</v>
      </c>
      <c r="K44" s="140"/>
    </row>
    <row r="45" spans="1:12" ht="21" customHeight="1" thickTop="1" thickBot="1">
      <c r="A45" s="876" t="s">
        <v>681</v>
      </c>
      <c r="B45" s="877"/>
      <c r="C45" s="1366"/>
      <c r="D45" s="1367">
        <f>SUM(D42:D44)</f>
        <v>222</v>
      </c>
      <c r="E45" s="1367"/>
      <c r="F45" s="1366"/>
      <c r="G45" s="1367">
        <f>SUM(G42:G44)</f>
        <v>381</v>
      </c>
      <c r="H45" s="1367"/>
      <c r="I45" s="416"/>
      <c r="J45" s="425">
        <f>D23+G23+J23+D45+G45</f>
        <v>17107</v>
      </c>
      <c r="K45" s="1367"/>
    </row>
    <row r="46" spans="1:12" ht="15" customHeight="1">
      <c r="A46" s="129"/>
      <c r="B46" s="155"/>
      <c r="C46" s="401"/>
      <c r="D46" s="1378"/>
      <c r="E46" s="401"/>
      <c r="F46" s="401"/>
      <c r="G46" s="1378"/>
      <c r="H46" s="401"/>
      <c r="I46" s="401"/>
      <c r="J46" s="1378"/>
      <c r="K46" s="401"/>
    </row>
    <row r="47" spans="1:12" ht="19.5" customHeight="1">
      <c r="A47" s="1326" t="s">
        <v>707</v>
      </c>
    </row>
    <row r="48" spans="1:12" ht="7.5" customHeight="1">
      <c r="A48" s="1326"/>
    </row>
    <row r="49" spans="1:11" ht="18.75" customHeight="1" thickBot="1">
      <c r="A49" s="1326" t="s">
        <v>708</v>
      </c>
      <c r="D49" s="102"/>
      <c r="I49" s="166" t="s">
        <v>709</v>
      </c>
      <c r="J49" s="571"/>
      <c r="K49" s="571"/>
    </row>
    <row r="50" spans="1:11" ht="18" customHeight="1">
      <c r="A50" s="104" t="s">
        <v>446</v>
      </c>
      <c r="B50" s="885" t="s">
        <v>710</v>
      </c>
      <c r="C50" s="746"/>
      <c r="D50" s="885" t="s">
        <v>1096</v>
      </c>
      <c r="E50" s="746"/>
      <c r="F50" s="885" t="s">
        <v>1097</v>
      </c>
      <c r="G50" s="746"/>
      <c r="H50" s="979" t="s">
        <v>717</v>
      </c>
      <c r="I50" s="746"/>
      <c r="J50" s="571"/>
      <c r="K50" s="571"/>
    </row>
    <row r="51" spans="1:11" ht="18" customHeight="1">
      <c r="A51" s="1379" t="s">
        <v>546</v>
      </c>
      <c r="B51" s="690"/>
      <c r="C51" s="690">
        <v>907</v>
      </c>
      <c r="D51" s="690"/>
      <c r="E51" s="690">
        <v>44</v>
      </c>
      <c r="F51" s="690"/>
      <c r="G51" s="690">
        <v>1065</v>
      </c>
      <c r="H51" s="690"/>
      <c r="I51" s="690">
        <f>SUM(C51,E51,G51)</f>
        <v>2016</v>
      </c>
      <c r="J51" s="571"/>
      <c r="K51" s="571"/>
    </row>
    <row r="52" spans="1:11" ht="18" customHeight="1">
      <c r="A52" s="1379">
        <v>24</v>
      </c>
      <c r="B52" s="690"/>
      <c r="C52" s="690">
        <v>883</v>
      </c>
      <c r="D52" s="690"/>
      <c r="E52" s="690">
        <v>40</v>
      </c>
      <c r="F52" s="690"/>
      <c r="G52" s="690">
        <v>1041</v>
      </c>
      <c r="H52" s="690"/>
      <c r="I52" s="690">
        <f>SUM(C52,E52,G52)</f>
        <v>1964</v>
      </c>
      <c r="J52" s="571"/>
      <c r="K52" s="571"/>
    </row>
    <row r="53" spans="1:11" ht="18" customHeight="1">
      <c r="A53" s="1379">
        <v>25</v>
      </c>
      <c r="B53" s="690"/>
      <c r="C53" s="690">
        <v>875</v>
      </c>
      <c r="D53" s="690"/>
      <c r="E53" s="690">
        <v>37</v>
      </c>
      <c r="F53" s="690"/>
      <c r="G53" s="690">
        <v>1026</v>
      </c>
      <c r="H53" s="690"/>
      <c r="I53" s="690">
        <v>1938</v>
      </c>
      <c r="J53" s="571"/>
      <c r="K53" s="571"/>
    </row>
    <row r="54" spans="1:11" ht="18" customHeight="1">
      <c r="A54" s="1379">
        <v>26</v>
      </c>
      <c r="B54" s="690"/>
      <c r="C54" s="690">
        <v>889</v>
      </c>
      <c r="D54" s="690"/>
      <c r="E54" s="690">
        <v>32</v>
      </c>
      <c r="F54" s="690"/>
      <c r="G54" s="690">
        <v>951</v>
      </c>
      <c r="H54" s="690"/>
      <c r="I54" s="690">
        <v>1872</v>
      </c>
      <c r="J54" s="571"/>
      <c r="K54" s="571"/>
    </row>
    <row r="55" spans="1:11" ht="18" customHeight="1" thickBot="1">
      <c r="A55" s="1380">
        <v>27</v>
      </c>
      <c r="B55" s="697"/>
      <c r="C55" s="697">
        <v>991</v>
      </c>
      <c r="D55" s="697"/>
      <c r="E55" s="697">
        <v>46</v>
      </c>
      <c r="F55" s="697"/>
      <c r="G55" s="697">
        <v>968</v>
      </c>
      <c r="H55" s="697"/>
      <c r="I55" s="1381">
        <f>SUM(C55:G55)</f>
        <v>2005</v>
      </c>
      <c r="J55" s="571"/>
      <c r="K55" s="571"/>
    </row>
    <row r="56" spans="1:11" ht="7.5" customHeight="1">
      <c r="A56" s="662"/>
      <c r="B56" s="1378"/>
      <c r="C56" s="401"/>
      <c r="D56" s="401"/>
      <c r="E56" s="401"/>
      <c r="F56" s="1378"/>
      <c r="G56" s="401"/>
      <c r="H56" s="401"/>
      <c r="I56" s="1378"/>
      <c r="J56" s="571"/>
      <c r="K56" s="571"/>
    </row>
    <row r="57" spans="1:11" ht="18.75" customHeight="1" thickBot="1">
      <c r="A57" s="1382" t="s">
        <v>714</v>
      </c>
      <c r="B57" s="571"/>
      <c r="C57" s="571"/>
      <c r="D57" s="1383"/>
      <c r="E57" s="571"/>
      <c r="F57" s="571"/>
      <c r="G57" s="571"/>
      <c r="H57" s="571"/>
      <c r="I57" s="1384" t="s">
        <v>1098</v>
      </c>
      <c r="J57" s="1384"/>
      <c r="K57" s="1384"/>
    </row>
    <row r="58" spans="1:11" ht="18" customHeight="1">
      <c r="A58" s="104" t="s">
        <v>446</v>
      </c>
      <c r="B58" s="885" t="s">
        <v>715</v>
      </c>
      <c r="C58" s="746"/>
      <c r="D58" s="885" t="s">
        <v>711</v>
      </c>
      <c r="E58" s="746"/>
      <c r="F58" s="885" t="s">
        <v>1097</v>
      </c>
      <c r="G58" s="747"/>
      <c r="H58" s="746" t="s">
        <v>713</v>
      </c>
      <c r="I58" s="746"/>
      <c r="J58" s="571"/>
      <c r="K58" s="571"/>
    </row>
    <row r="59" spans="1:11" ht="18" customHeight="1">
      <c r="A59" s="1379" t="s">
        <v>546</v>
      </c>
      <c r="B59" s="690"/>
      <c r="C59" s="690">
        <v>274</v>
      </c>
      <c r="D59" s="690"/>
      <c r="E59" s="690">
        <v>9</v>
      </c>
      <c r="F59" s="690"/>
      <c r="G59" s="690">
        <v>519</v>
      </c>
      <c r="H59" s="690"/>
      <c r="I59" s="690">
        <f>SUM(C59,E59,G59)</f>
        <v>802</v>
      </c>
      <c r="J59" s="571"/>
      <c r="K59" s="571"/>
    </row>
    <row r="60" spans="1:11" ht="18" customHeight="1">
      <c r="A60" s="1379">
        <v>24</v>
      </c>
      <c r="B60" s="690"/>
      <c r="C60" s="690">
        <v>243</v>
      </c>
      <c r="D60" s="690"/>
      <c r="E60" s="690">
        <v>5</v>
      </c>
      <c r="F60" s="690"/>
      <c r="G60" s="690">
        <v>381</v>
      </c>
      <c r="H60" s="690"/>
      <c r="I60" s="690">
        <f>SUM(C60,E60,G60)</f>
        <v>629</v>
      </c>
      <c r="J60" s="571"/>
      <c r="K60" s="571"/>
    </row>
    <row r="61" spans="1:11" s="184" customFormat="1" ht="18" customHeight="1">
      <c r="A61" s="1379">
        <v>25</v>
      </c>
      <c r="B61" s="690"/>
      <c r="C61" s="690">
        <v>257</v>
      </c>
      <c r="D61" s="690"/>
      <c r="E61" s="690">
        <v>8</v>
      </c>
      <c r="F61" s="690"/>
      <c r="G61" s="690">
        <v>315</v>
      </c>
      <c r="H61" s="690"/>
      <c r="I61" s="690">
        <v>580</v>
      </c>
      <c r="J61" s="571"/>
      <c r="K61" s="571"/>
    </row>
    <row r="62" spans="1:11" s="184" customFormat="1" ht="18" customHeight="1">
      <c r="A62" s="1379">
        <v>26</v>
      </c>
      <c r="B62" s="690"/>
      <c r="C62" s="690">
        <v>245</v>
      </c>
      <c r="D62" s="690"/>
      <c r="E62" s="690">
        <v>5</v>
      </c>
      <c r="F62" s="690"/>
      <c r="G62" s="690">
        <v>280</v>
      </c>
      <c r="H62" s="690"/>
      <c r="I62" s="690">
        <v>530</v>
      </c>
      <c r="J62" s="571"/>
      <c r="K62" s="571"/>
    </row>
    <row r="63" spans="1:11" s="184" customFormat="1" ht="18" customHeight="1" thickBot="1">
      <c r="A63" s="1380">
        <v>27</v>
      </c>
      <c r="B63" s="697"/>
      <c r="C63" s="697">
        <v>205</v>
      </c>
      <c r="D63" s="697"/>
      <c r="E63" s="697">
        <v>3</v>
      </c>
      <c r="F63" s="697"/>
      <c r="G63" s="697">
        <v>272</v>
      </c>
      <c r="H63" s="697"/>
      <c r="I63" s="1381">
        <f>SUM(C63:G63)</f>
        <v>480</v>
      </c>
      <c r="J63" s="571"/>
      <c r="K63" s="571"/>
    </row>
    <row r="64" spans="1:11" ht="6" customHeight="1">
      <c r="A64" s="1385"/>
      <c r="B64" s="690"/>
      <c r="C64" s="690"/>
      <c r="D64" s="571"/>
      <c r="E64" s="571"/>
      <c r="F64" s="571"/>
      <c r="G64" s="571"/>
      <c r="H64" s="571"/>
      <c r="I64" s="509"/>
      <c r="J64" s="571"/>
      <c r="K64" s="571"/>
    </row>
    <row r="65" spans="1:11" ht="6" customHeight="1">
      <c r="A65" s="1382"/>
      <c r="B65" s="571"/>
      <c r="C65" s="571"/>
      <c r="D65" s="1383"/>
      <c r="E65" s="571"/>
      <c r="F65" s="571"/>
      <c r="G65" s="571"/>
      <c r="H65" s="571"/>
      <c r="I65" s="1384"/>
      <c r="J65" s="1384"/>
      <c r="K65" s="1384"/>
    </row>
    <row r="66" spans="1:11" ht="18.75" customHeight="1" thickBot="1">
      <c r="A66" s="1382" t="s">
        <v>718</v>
      </c>
      <c r="B66" s="571"/>
      <c r="C66" s="571"/>
      <c r="D66" s="1383"/>
      <c r="E66" s="571"/>
      <c r="F66" s="571"/>
      <c r="G66" s="571"/>
      <c r="H66" s="571"/>
      <c r="I66" s="1384" t="s">
        <v>1098</v>
      </c>
      <c r="J66" s="1384"/>
      <c r="K66" s="1384"/>
    </row>
    <row r="67" spans="1:11" ht="18" customHeight="1">
      <c r="A67" s="104" t="s">
        <v>446</v>
      </c>
      <c r="B67" s="885" t="s">
        <v>710</v>
      </c>
      <c r="C67" s="746"/>
      <c r="D67" s="885" t="s">
        <v>711</v>
      </c>
      <c r="E67" s="746"/>
      <c r="F67" s="885" t="s">
        <v>1097</v>
      </c>
      <c r="G67" s="747"/>
      <c r="H67" s="746" t="s">
        <v>713</v>
      </c>
      <c r="I67" s="746"/>
      <c r="J67" s="571"/>
      <c r="K67" s="571"/>
    </row>
    <row r="68" spans="1:11" ht="18" customHeight="1">
      <c r="A68" s="1379" t="s">
        <v>546</v>
      </c>
      <c r="B68" s="690"/>
      <c r="C68" s="690">
        <v>91</v>
      </c>
      <c r="D68" s="571"/>
      <c r="E68" s="571">
        <v>7</v>
      </c>
      <c r="F68" s="571"/>
      <c r="G68" s="571">
        <v>105</v>
      </c>
      <c r="H68" s="571"/>
      <c r="I68" s="509">
        <f>SUM(C68,E68,G68)</f>
        <v>203</v>
      </c>
      <c r="J68" s="571"/>
      <c r="K68" s="571"/>
    </row>
    <row r="69" spans="1:11" ht="18" customHeight="1">
      <c r="A69" s="1379">
        <v>24</v>
      </c>
      <c r="B69" s="690"/>
      <c r="C69" s="690">
        <v>100</v>
      </c>
      <c r="D69" s="571"/>
      <c r="E69" s="571">
        <v>1</v>
      </c>
      <c r="F69" s="571"/>
      <c r="G69" s="571">
        <v>90</v>
      </c>
      <c r="H69" s="571"/>
      <c r="I69" s="509">
        <f>SUM(C69,E69,G69)</f>
        <v>191</v>
      </c>
      <c r="J69" s="571"/>
      <c r="K69" s="571"/>
    </row>
    <row r="70" spans="1:11" s="184" customFormat="1" ht="18" customHeight="1">
      <c r="A70" s="1379">
        <v>25</v>
      </c>
      <c r="B70" s="690"/>
      <c r="C70" s="690">
        <v>82</v>
      </c>
      <c r="D70" s="571"/>
      <c r="E70" s="571">
        <v>3</v>
      </c>
      <c r="F70" s="571"/>
      <c r="G70" s="571">
        <v>81</v>
      </c>
      <c r="H70" s="571"/>
      <c r="I70" s="509">
        <v>166</v>
      </c>
      <c r="J70" s="571"/>
      <c r="K70" s="571"/>
    </row>
    <row r="71" spans="1:11" s="184" customFormat="1" ht="18" customHeight="1">
      <c r="A71" s="1379">
        <v>26</v>
      </c>
      <c r="B71" s="1386"/>
      <c r="C71" s="690">
        <v>52</v>
      </c>
      <c r="D71" s="571"/>
      <c r="E71" s="571">
        <v>3</v>
      </c>
      <c r="F71" s="571"/>
      <c r="G71" s="571">
        <v>74</v>
      </c>
      <c r="H71" s="571"/>
      <c r="I71" s="509">
        <v>129</v>
      </c>
      <c r="J71" s="571"/>
      <c r="K71" s="571"/>
    </row>
    <row r="72" spans="1:11" s="184" customFormat="1" ht="18" customHeight="1" thickBot="1">
      <c r="A72" s="1380">
        <v>27</v>
      </c>
      <c r="B72" s="1387"/>
      <c r="C72" s="697">
        <v>77</v>
      </c>
      <c r="D72" s="661"/>
      <c r="E72" s="661">
        <v>2</v>
      </c>
      <c r="F72" s="661"/>
      <c r="G72" s="661">
        <v>76</v>
      </c>
      <c r="H72" s="661"/>
      <c r="I72" s="1381">
        <f>SUM(C72:G72)</f>
        <v>155</v>
      </c>
      <c r="J72" s="571"/>
      <c r="K72" s="571"/>
    </row>
    <row r="73" spans="1:11" ht="7.5" customHeight="1">
      <c r="A73" s="1382"/>
      <c r="B73" s="571"/>
      <c r="C73" s="571"/>
      <c r="D73" s="1383"/>
      <c r="E73" s="571"/>
      <c r="F73" s="571"/>
      <c r="G73" s="571"/>
      <c r="H73" s="571"/>
      <c r="I73" s="1384"/>
      <c r="J73" s="1384"/>
      <c r="K73" s="1384"/>
    </row>
    <row r="74" spans="1:11" ht="17.25" customHeight="1">
      <c r="A74" s="1382"/>
      <c r="B74" s="571"/>
      <c r="C74" s="571"/>
      <c r="D74" s="1383"/>
      <c r="E74" s="571"/>
      <c r="F74" s="571"/>
      <c r="G74" s="571"/>
      <c r="H74" s="571"/>
      <c r="I74" s="1384"/>
      <c r="J74" s="1384"/>
      <c r="K74" s="1384"/>
    </row>
    <row r="75" spans="1:11" ht="19.5" customHeight="1" thickBot="1">
      <c r="A75" s="1388" t="s">
        <v>719</v>
      </c>
      <c r="B75" s="661"/>
      <c r="C75" s="661"/>
      <c r="D75" s="661"/>
      <c r="E75" s="661"/>
      <c r="F75" s="1389"/>
      <c r="G75" s="1389" t="s">
        <v>1099</v>
      </c>
    </row>
    <row r="76" spans="1:11" ht="18" customHeight="1">
      <c r="A76" s="998" t="s">
        <v>721</v>
      </c>
      <c r="B76" s="998"/>
      <c r="C76" s="998" t="s">
        <v>722</v>
      </c>
      <c r="D76" s="998"/>
      <c r="E76" s="997"/>
      <c r="F76" s="998" t="s">
        <v>723</v>
      </c>
      <c r="G76" s="998"/>
    </row>
    <row r="77" spans="1:11" ht="18" customHeight="1">
      <c r="A77" s="990" t="s">
        <v>652</v>
      </c>
      <c r="B77" s="990"/>
      <c r="C77" s="1390" t="s">
        <v>724</v>
      </c>
      <c r="D77" s="1391"/>
      <c r="E77" s="1392"/>
      <c r="F77" s="1384"/>
      <c r="G77" s="1393">
        <v>2613</v>
      </c>
      <c r="H77" s="1391"/>
      <c r="I77" s="1391"/>
      <c r="J77" s="1391"/>
      <c r="K77" s="1391"/>
    </row>
    <row r="78" spans="1:11" ht="18" customHeight="1">
      <c r="A78" s="990"/>
      <c r="B78" s="990"/>
      <c r="C78" s="1390" t="s">
        <v>725</v>
      </c>
      <c r="D78" s="1391"/>
      <c r="E78" s="1392"/>
      <c r="F78" s="1384"/>
      <c r="G78" s="1391">
        <v>680</v>
      </c>
      <c r="H78" s="1391"/>
      <c r="I78" s="1391"/>
      <c r="J78" s="1391"/>
      <c r="K78" s="1391"/>
    </row>
    <row r="79" spans="1:11" ht="18" customHeight="1">
      <c r="A79" s="990"/>
      <c r="B79" s="990"/>
      <c r="C79" s="1390" t="s">
        <v>726</v>
      </c>
      <c r="D79" s="1391"/>
      <c r="E79" s="1392"/>
      <c r="F79" s="1384"/>
      <c r="G79" s="1391">
        <v>707</v>
      </c>
      <c r="H79" s="166"/>
      <c r="I79" s="1391"/>
      <c r="J79" s="1391"/>
      <c r="K79" s="1391"/>
    </row>
    <row r="80" spans="1:11" ht="18" customHeight="1">
      <c r="A80" s="1394"/>
      <c r="B80" s="1394"/>
      <c r="C80" s="1395" t="s">
        <v>727</v>
      </c>
      <c r="D80" s="1396"/>
      <c r="E80" s="1397"/>
      <c r="F80" s="1398"/>
      <c r="G80" s="1399">
        <v>2221</v>
      </c>
      <c r="H80" s="1391"/>
      <c r="I80" s="1391"/>
      <c r="J80" s="1391"/>
      <c r="K80" s="1391"/>
    </row>
    <row r="81" spans="1:11" ht="18" customHeight="1">
      <c r="A81" s="990" t="s">
        <v>653</v>
      </c>
      <c r="B81" s="990"/>
      <c r="C81" s="1390" t="s">
        <v>724</v>
      </c>
      <c r="D81" s="1391"/>
      <c r="E81" s="1392"/>
      <c r="F81" s="1384"/>
      <c r="G81" s="1393">
        <v>2117</v>
      </c>
      <c r="H81" s="1391"/>
      <c r="I81" s="1391"/>
      <c r="J81" s="1391"/>
      <c r="K81" s="1391"/>
    </row>
    <row r="82" spans="1:11" ht="18" customHeight="1">
      <c r="A82" s="990"/>
      <c r="B82" s="990"/>
      <c r="C82" s="1390" t="s">
        <v>725</v>
      </c>
      <c r="D82" s="1391"/>
      <c r="E82" s="1392"/>
      <c r="F82" s="1384"/>
      <c r="G82" s="1391">
        <v>3</v>
      </c>
      <c r="H82" s="1391"/>
      <c r="I82" s="1391"/>
      <c r="J82" s="1391"/>
      <c r="K82" s="1391"/>
    </row>
    <row r="83" spans="1:11" ht="18" customHeight="1">
      <c r="A83" s="990"/>
      <c r="B83" s="990"/>
      <c r="C83" s="1390" t="s">
        <v>726</v>
      </c>
      <c r="D83" s="1391"/>
      <c r="E83" s="1392"/>
      <c r="F83" s="1384"/>
      <c r="G83" s="1391">
        <v>18</v>
      </c>
      <c r="H83" s="1391"/>
      <c r="I83" s="1391"/>
      <c r="J83" s="1391"/>
      <c r="K83" s="1391"/>
    </row>
    <row r="84" spans="1:11" ht="18" customHeight="1">
      <c r="A84" s="1394"/>
      <c r="B84" s="1394"/>
      <c r="C84" s="1395" t="s">
        <v>727</v>
      </c>
      <c r="D84" s="1396"/>
      <c r="E84" s="1397"/>
      <c r="F84" s="1398"/>
      <c r="G84" s="1396">
        <v>802</v>
      </c>
      <c r="H84" s="1391"/>
      <c r="I84" s="1391"/>
      <c r="J84" s="1391"/>
      <c r="K84" s="1391"/>
    </row>
    <row r="85" spans="1:11" ht="18" customHeight="1">
      <c r="A85" s="990" t="s">
        <v>654</v>
      </c>
      <c r="B85" s="990"/>
      <c r="C85" s="1390" t="s">
        <v>724</v>
      </c>
      <c r="D85" s="549"/>
      <c r="E85" s="1392"/>
      <c r="F85" s="1384"/>
      <c r="G85" s="549">
        <v>393</v>
      </c>
      <c r="H85" s="1391"/>
      <c r="I85" s="1391"/>
      <c r="J85" s="1391"/>
      <c r="K85" s="1391"/>
    </row>
    <row r="86" spans="1:11" ht="18" customHeight="1">
      <c r="A86" s="990"/>
      <c r="B86" s="990"/>
      <c r="C86" s="1390" t="s">
        <v>725</v>
      </c>
      <c r="D86" s="549"/>
      <c r="E86" s="1392"/>
      <c r="F86" s="487"/>
      <c r="G86" s="1384">
        <v>0</v>
      </c>
      <c r="H86" s="1391"/>
      <c r="I86" s="1391"/>
      <c r="J86" s="1391"/>
      <c r="K86" s="1391"/>
    </row>
    <row r="87" spans="1:11" ht="18" customHeight="1">
      <c r="A87" s="990"/>
      <c r="B87" s="990"/>
      <c r="C87" s="1390" t="s">
        <v>726</v>
      </c>
      <c r="D87" s="549"/>
      <c r="E87" s="1392"/>
      <c r="F87" s="487"/>
      <c r="G87" s="1384">
        <v>0</v>
      </c>
      <c r="H87" s="1391"/>
      <c r="I87" s="1391"/>
      <c r="J87" s="1391"/>
      <c r="K87" s="1391"/>
    </row>
    <row r="88" spans="1:11" ht="18" customHeight="1" thickBot="1">
      <c r="A88" s="992"/>
      <c r="B88" s="992"/>
      <c r="C88" s="1400" t="s">
        <v>727</v>
      </c>
      <c r="D88" s="1401"/>
      <c r="E88" s="1402"/>
      <c r="F88" s="1389"/>
      <c r="G88" s="1401">
        <v>413</v>
      </c>
      <c r="H88" s="1391"/>
      <c r="I88" s="1391"/>
      <c r="J88" s="1391"/>
      <c r="K88" s="1391"/>
    </row>
    <row r="89" spans="1:11" ht="17.100000000000001" customHeight="1">
      <c r="A89" s="549" t="s">
        <v>728</v>
      </c>
      <c r="B89" s="1391"/>
      <c r="C89" s="1391"/>
      <c r="D89" s="1391"/>
      <c r="E89" s="1391"/>
      <c r="F89" s="1391"/>
      <c r="G89" s="1391"/>
      <c r="H89" s="1391"/>
      <c r="I89" s="1391"/>
      <c r="J89" s="1391"/>
      <c r="K89" s="1391"/>
    </row>
  </sheetData>
  <mergeCells count="64">
    <mergeCell ref="A77:B80"/>
    <mergeCell ref="A81:B84"/>
    <mergeCell ref="A85:B88"/>
    <mergeCell ref="B67:C67"/>
    <mergeCell ref="D67:E67"/>
    <mergeCell ref="F67:G67"/>
    <mergeCell ref="H67:I67"/>
    <mergeCell ref="A76:B76"/>
    <mergeCell ref="C76:E76"/>
    <mergeCell ref="F76:G76"/>
    <mergeCell ref="F50:G50"/>
    <mergeCell ref="H50:I50"/>
    <mergeCell ref="B58:C58"/>
    <mergeCell ref="D58:E58"/>
    <mergeCell ref="F58:G58"/>
    <mergeCell ref="H58:I58"/>
    <mergeCell ref="A42:B42"/>
    <mergeCell ref="A43:B43"/>
    <mergeCell ref="A44:B44"/>
    <mergeCell ref="A45:B45"/>
    <mergeCell ref="B50:C50"/>
    <mergeCell ref="D50:E50"/>
    <mergeCell ref="A36:B36"/>
    <mergeCell ref="A37:B37"/>
    <mergeCell ref="A38:B38"/>
    <mergeCell ref="A39:B39"/>
    <mergeCell ref="A40:B40"/>
    <mergeCell ref="A41:B41"/>
    <mergeCell ref="A30:B30"/>
    <mergeCell ref="A31:B31"/>
    <mergeCell ref="A32:B32"/>
    <mergeCell ref="A33:B33"/>
    <mergeCell ref="A34:B34"/>
    <mergeCell ref="A35:B35"/>
    <mergeCell ref="C25:E25"/>
    <mergeCell ref="F25:H25"/>
    <mergeCell ref="I25:K25"/>
    <mergeCell ref="A27:B27"/>
    <mergeCell ref="A28:B28"/>
    <mergeCell ref="A29:B29"/>
    <mergeCell ref="A19:B19"/>
    <mergeCell ref="A20:B20"/>
    <mergeCell ref="A21:B21"/>
    <mergeCell ref="A22:B22"/>
    <mergeCell ref="A23:B23"/>
    <mergeCell ref="A25:B26"/>
    <mergeCell ref="A13:B13"/>
    <mergeCell ref="A14:B14"/>
    <mergeCell ref="A15:B15"/>
    <mergeCell ref="A16:B16"/>
    <mergeCell ref="A17:B17"/>
    <mergeCell ref="A18:B18"/>
    <mergeCell ref="A7:B7"/>
    <mergeCell ref="A8:B8"/>
    <mergeCell ref="A9:B9"/>
    <mergeCell ref="A10:B10"/>
    <mergeCell ref="A11:B11"/>
    <mergeCell ref="A12:B12"/>
    <mergeCell ref="A3:B4"/>
    <mergeCell ref="C3:E3"/>
    <mergeCell ref="F3:H3"/>
    <mergeCell ref="I3:K3"/>
    <mergeCell ref="A5:B5"/>
    <mergeCell ref="A6:B6"/>
  </mergeCells>
  <phoneticPr fontId="3"/>
  <printOptions gridLinesSet="0"/>
  <pageMargins left="0.78740157480314965" right="0.78740157480314965" top="0.78740157480314965" bottom="0.78740157480314965" header="0" footer="0"/>
  <pageSetup paperSize="9" scale="92" firstPageNumber="192" pageOrder="overThenDown" orientation="portrait" useFirstPageNumber="1" r:id="rId1"/>
  <headerFooter alignWithMargins="0"/>
  <rowBreaks count="2" manualBreakCount="2">
    <brk id="46" max="10" man="1"/>
    <brk id="9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Normal="100" zoomScaleSheetLayoutView="100" workbookViewId="0">
      <selection activeCell="J8" sqref="J8"/>
    </sheetView>
  </sheetViews>
  <sheetFormatPr defaultColWidth="10.375" defaultRowHeight="9.9499999999999993" customHeight="1"/>
  <cols>
    <col min="1" max="1" width="6.75" style="2" customWidth="1"/>
    <col min="2" max="2" width="5.875" style="2" customWidth="1"/>
    <col min="3" max="15" width="8.5" style="2" customWidth="1"/>
    <col min="16" max="16" width="12.75" style="2" customWidth="1"/>
    <col min="17" max="19" width="8.5" style="2" customWidth="1"/>
    <col min="20" max="256" width="10.375" style="2"/>
    <col min="257" max="257" width="6.75" style="2" customWidth="1"/>
    <col min="258" max="258" width="5.875" style="2" customWidth="1"/>
    <col min="259" max="271" width="8.5" style="2" customWidth="1"/>
    <col min="272" max="272" width="12.75" style="2" customWidth="1"/>
    <col min="273" max="275" width="8.5" style="2" customWidth="1"/>
    <col min="276" max="512" width="10.375" style="2"/>
    <col min="513" max="513" width="6.75" style="2" customWidth="1"/>
    <col min="514" max="514" width="5.875" style="2" customWidth="1"/>
    <col min="515" max="527" width="8.5" style="2" customWidth="1"/>
    <col min="528" max="528" width="12.75" style="2" customWidth="1"/>
    <col min="529" max="531" width="8.5" style="2" customWidth="1"/>
    <col min="532" max="768" width="10.375" style="2"/>
    <col min="769" max="769" width="6.75" style="2" customWidth="1"/>
    <col min="770" max="770" width="5.875" style="2" customWidth="1"/>
    <col min="771" max="783" width="8.5" style="2" customWidth="1"/>
    <col min="784" max="784" width="12.75" style="2" customWidth="1"/>
    <col min="785" max="787" width="8.5" style="2" customWidth="1"/>
    <col min="788" max="1024" width="10.375" style="2"/>
    <col min="1025" max="1025" width="6.75" style="2" customWidth="1"/>
    <col min="1026" max="1026" width="5.875" style="2" customWidth="1"/>
    <col min="1027" max="1039" width="8.5" style="2" customWidth="1"/>
    <col min="1040" max="1040" width="12.75" style="2" customWidth="1"/>
    <col min="1041" max="1043" width="8.5" style="2" customWidth="1"/>
    <col min="1044" max="1280" width="10.375" style="2"/>
    <col min="1281" max="1281" width="6.75" style="2" customWidth="1"/>
    <col min="1282" max="1282" width="5.875" style="2" customWidth="1"/>
    <col min="1283" max="1295" width="8.5" style="2" customWidth="1"/>
    <col min="1296" max="1296" width="12.75" style="2" customWidth="1"/>
    <col min="1297" max="1299" width="8.5" style="2" customWidth="1"/>
    <col min="1300" max="1536" width="10.375" style="2"/>
    <col min="1537" max="1537" width="6.75" style="2" customWidth="1"/>
    <col min="1538" max="1538" width="5.875" style="2" customWidth="1"/>
    <col min="1539" max="1551" width="8.5" style="2" customWidth="1"/>
    <col min="1552" max="1552" width="12.75" style="2" customWidth="1"/>
    <col min="1553" max="1555" width="8.5" style="2" customWidth="1"/>
    <col min="1556" max="1792" width="10.375" style="2"/>
    <col min="1793" max="1793" width="6.75" style="2" customWidth="1"/>
    <col min="1794" max="1794" width="5.875" style="2" customWidth="1"/>
    <col min="1795" max="1807" width="8.5" style="2" customWidth="1"/>
    <col min="1808" max="1808" width="12.75" style="2" customWidth="1"/>
    <col min="1809" max="1811" width="8.5" style="2" customWidth="1"/>
    <col min="1812" max="2048" width="10.375" style="2"/>
    <col min="2049" max="2049" width="6.75" style="2" customWidth="1"/>
    <col min="2050" max="2050" width="5.875" style="2" customWidth="1"/>
    <col min="2051" max="2063" width="8.5" style="2" customWidth="1"/>
    <col min="2064" max="2064" width="12.75" style="2" customWidth="1"/>
    <col min="2065" max="2067" width="8.5" style="2" customWidth="1"/>
    <col min="2068" max="2304" width="10.375" style="2"/>
    <col min="2305" max="2305" width="6.75" style="2" customWidth="1"/>
    <col min="2306" max="2306" width="5.875" style="2" customWidth="1"/>
    <col min="2307" max="2319" width="8.5" style="2" customWidth="1"/>
    <col min="2320" max="2320" width="12.75" style="2" customWidth="1"/>
    <col min="2321" max="2323" width="8.5" style="2" customWidth="1"/>
    <col min="2324" max="2560" width="10.375" style="2"/>
    <col min="2561" max="2561" width="6.75" style="2" customWidth="1"/>
    <col min="2562" max="2562" width="5.875" style="2" customWidth="1"/>
    <col min="2563" max="2575" width="8.5" style="2" customWidth="1"/>
    <col min="2576" max="2576" width="12.75" style="2" customWidth="1"/>
    <col min="2577" max="2579" width="8.5" style="2" customWidth="1"/>
    <col min="2580" max="2816" width="10.375" style="2"/>
    <col min="2817" max="2817" width="6.75" style="2" customWidth="1"/>
    <col min="2818" max="2818" width="5.875" style="2" customWidth="1"/>
    <col min="2819" max="2831" width="8.5" style="2" customWidth="1"/>
    <col min="2832" max="2832" width="12.75" style="2" customWidth="1"/>
    <col min="2833" max="2835" width="8.5" style="2" customWidth="1"/>
    <col min="2836" max="3072" width="10.375" style="2"/>
    <col min="3073" max="3073" width="6.75" style="2" customWidth="1"/>
    <col min="3074" max="3074" width="5.875" style="2" customWidth="1"/>
    <col min="3075" max="3087" width="8.5" style="2" customWidth="1"/>
    <col min="3088" max="3088" width="12.75" style="2" customWidth="1"/>
    <col min="3089" max="3091" width="8.5" style="2" customWidth="1"/>
    <col min="3092" max="3328" width="10.375" style="2"/>
    <col min="3329" max="3329" width="6.75" style="2" customWidth="1"/>
    <col min="3330" max="3330" width="5.875" style="2" customWidth="1"/>
    <col min="3331" max="3343" width="8.5" style="2" customWidth="1"/>
    <col min="3344" max="3344" width="12.75" style="2" customWidth="1"/>
    <col min="3345" max="3347" width="8.5" style="2" customWidth="1"/>
    <col min="3348" max="3584" width="10.375" style="2"/>
    <col min="3585" max="3585" width="6.75" style="2" customWidth="1"/>
    <col min="3586" max="3586" width="5.875" style="2" customWidth="1"/>
    <col min="3587" max="3599" width="8.5" style="2" customWidth="1"/>
    <col min="3600" max="3600" width="12.75" style="2" customWidth="1"/>
    <col min="3601" max="3603" width="8.5" style="2" customWidth="1"/>
    <col min="3604" max="3840" width="10.375" style="2"/>
    <col min="3841" max="3841" width="6.75" style="2" customWidth="1"/>
    <col min="3842" max="3842" width="5.875" style="2" customWidth="1"/>
    <col min="3843" max="3855" width="8.5" style="2" customWidth="1"/>
    <col min="3856" max="3856" width="12.75" style="2" customWidth="1"/>
    <col min="3857" max="3859" width="8.5" style="2" customWidth="1"/>
    <col min="3860" max="4096" width="10.375" style="2"/>
    <col min="4097" max="4097" width="6.75" style="2" customWidth="1"/>
    <col min="4098" max="4098" width="5.875" style="2" customWidth="1"/>
    <col min="4099" max="4111" width="8.5" style="2" customWidth="1"/>
    <col min="4112" max="4112" width="12.75" style="2" customWidth="1"/>
    <col min="4113" max="4115" width="8.5" style="2" customWidth="1"/>
    <col min="4116" max="4352" width="10.375" style="2"/>
    <col min="4353" max="4353" width="6.75" style="2" customWidth="1"/>
    <col min="4354" max="4354" width="5.875" style="2" customWidth="1"/>
    <col min="4355" max="4367" width="8.5" style="2" customWidth="1"/>
    <col min="4368" max="4368" width="12.75" style="2" customWidth="1"/>
    <col min="4369" max="4371" width="8.5" style="2" customWidth="1"/>
    <col min="4372" max="4608" width="10.375" style="2"/>
    <col min="4609" max="4609" width="6.75" style="2" customWidth="1"/>
    <col min="4610" max="4610" width="5.875" style="2" customWidth="1"/>
    <col min="4611" max="4623" width="8.5" style="2" customWidth="1"/>
    <col min="4624" max="4624" width="12.75" style="2" customWidth="1"/>
    <col min="4625" max="4627" width="8.5" style="2" customWidth="1"/>
    <col min="4628" max="4864" width="10.375" style="2"/>
    <col min="4865" max="4865" width="6.75" style="2" customWidth="1"/>
    <col min="4866" max="4866" width="5.875" style="2" customWidth="1"/>
    <col min="4867" max="4879" width="8.5" style="2" customWidth="1"/>
    <col min="4880" max="4880" width="12.75" style="2" customWidth="1"/>
    <col min="4881" max="4883" width="8.5" style="2" customWidth="1"/>
    <col min="4884" max="5120" width="10.375" style="2"/>
    <col min="5121" max="5121" width="6.75" style="2" customWidth="1"/>
    <col min="5122" max="5122" width="5.875" style="2" customWidth="1"/>
    <col min="5123" max="5135" width="8.5" style="2" customWidth="1"/>
    <col min="5136" max="5136" width="12.75" style="2" customWidth="1"/>
    <col min="5137" max="5139" width="8.5" style="2" customWidth="1"/>
    <col min="5140" max="5376" width="10.375" style="2"/>
    <col min="5377" max="5377" width="6.75" style="2" customWidth="1"/>
    <col min="5378" max="5378" width="5.875" style="2" customWidth="1"/>
    <col min="5379" max="5391" width="8.5" style="2" customWidth="1"/>
    <col min="5392" max="5392" width="12.75" style="2" customWidth="1"/>
    <col min="5393" max="5395" width="8.5" style="2" customWidth="1"/>
    <col min="5396" max="5632" width="10.375" style="2"/>
    <col min="5633" max="5633" width="6.75" style="2" customWidth="1"/>
    <col min="5634" max="5634" width="5.875" style="2" customWidth="1"/>
    <col min="5635" max="5647" width="8.5" style="2" customWidth="1"/>
    <col min="5648" max="5648" width="12.75" style="2" customWidth="1"/>
    <col min="5649" max="5651" width="8.5" style="2" customWidth="1"/>
    <col min="5652" max="5888" width="10.375" style="2"/>
    <col min="5889" max="5889" width="6.75" style="2" customWidth="1"/>
    <col min="5890" max="5890" width="5.875" style="2" customWidth="1"/>
    <col min="5891" max="5903" width="8.5" style="2" customWidth="1"/>
    <col min="5904" max="5904" width="12.75" style="2" customWidth="1"/>
    <col min="5905" max="5907" width="8.5" style="2" customWidth="1"/>
    <col min="5908" max="6144" width="10.375" style="2"/>
    <col min="6145" max="6145" width="6.75" style="2" customWidth="1"/>
    <col min="6146" max="6146" width="5.875" style="2" customWidth="1"/>
    <col min="6147" max="6159" width="8.5" style="2" customWidth="1"/>
    <col min="6160" max="6160" width="12.75" style="2" customWidth="1"/>
    <col min="6161" max="6163" width="8.5" style="2" customWidth="1"/>
    <col min="6164" max="6400" width="10.375" style="2"/>
    <col min="6401" max="6401" width="6.75" style="2" customWidth="1"/>
    <col min="6402" max="6402" width="5.875" style="2" customWidth="1"/>
    <col min="6403" max="6415" width="8.5" style="2" customWidth="1"/>
    <col min="6416" max="6416" width="12.75" style="2" customWidth="1"/>
    <col min="6417" max="6419" width="8.5" style="2" customWidth="1"/>
    <col min="6420" max="6656" width="10.375" style="2"/>
    <col min="6657" max="6657" width="6.75" style="2" customWidth="1"/>
    <col min="6658" max="6658" width="5.875" style="2" customWidth="1"/>
    <col min="6659" max="6671" width="8.5" style="2" customWidth="1"/>
    <col min="6672" max="6672" width="12.75" style="2" customWidth="1"/>
    <col min="6673" max="6675" width="8.5" style="2" customWidth="1"/>
    <col min="6676" max="6912" width="10.375" style="2"/>
    <col min="6913" max="6913" width="6.75" style="2" customWidth="1"/>
    <col min="6914" max="6914" width="5.875" style="2" customWidth="1"/>
    <col min="6915" max="6927" width="8.5" style="2" customWidth="1"/>
    <col min="6928" max="6928" width="12.75" style="2" customWidth="1"/>
    <col min="6929" max="6931" width="8.5" style="2" customWidth="1"/>
    <col min="6932" max="7168" width="10.375" style="2"/>
    <col min="7169" max="7169" width="6.75" style="2" customWidth="1"/>
    <col min="7170" max="7170" width="5.875" style="2" customWidth="1"/>
    <col min="7171" max="7183" width="8.5" style="2" customWidth="1"/>
    <col min="7184" max="7184" width="12.75" style="2" customWidth="1"/>
    <col min="7185" max="7187" width="8.5" style="2" customWidth="1"/>
    <col min="7188" max="7424" width="10.375" style="2"/>
    <col min="7425" max="7425" width="6.75" style="2" customWidth="1"/>
    <col min="7426" max="7426" width="5.875" style="2" customWidth="1"/>
    <col min="7427" max="7439" width="8.5" style="2" customWidth="1"/>
    <col min="7440" max="7440" width="12.75" style="2" customWidth="1"/>
    <col min="7441" max="7443" width="8.5" style="2" customWidth="1"/>
    <col min="7444" max="7680" width="10.375" style="2"/>
    <col min="7681" max="7681" width="6.75" style="2" customWidth="1"/>
    <col min="7682" max="7682" width="5.875" style="2" customWidth="1"/>
    <col min="7683" max="7695" width="8.5" style="2" customWidth="1"/>
    <col min="7696" max="7696" width="12.75" style="2" customWidth="1"/>
    <col min="7697" max="7699" width="8.5" style="2" customWidth="1"/>
    <col min="7700" max="7936" width="10.375" style="2"/>
    <col min="7937" max="7937" width="6.75" style="2" customWidth="1"/>
    <col min="7938" max="7938" width="5.875" style="2" customWidth="1"/>
    <col min="7939" max="7951" width="8.5" style="2" customWidth="1"/>
    <col min="7952" max="7952" width="12.75" style="2" customWidth="1"/>
    <col min="7953" max="7955" width="8.5" style="2" customWidth="1"/>
    <col min="7956" max="8192" width="10.375" style="2"/>
    <col min="8193" max="8193" width="6.75" style="2" customWidth="1"/>
    <col min="8194" max="8194" width="5.875" style="2" customWidth="1"/>
    <col min="8195" max="8207" width="8.5" style="2" customWidth="1"/>
    <col min="8208" max="8208" width="12.75" style="2" customWidth="1"/>
    <col min="8209" max="8211" width="8.5" style="2" customWidth="1"/>
    <col min="8212" max="8448" width="10.375" style="2"/>
    <col min="8449" max="8449" width="6.75" style="2" customWidth="1"/>
    <col min="8450" max="8450" width="5.875" style="2" customWidth="1"/>
    <col min="8451" max="8463" width="8.5" style="2" customWidth="1"/>
    <col min="8464" max="8464" width="12.75" style="2" customWidth="1"/>
    <col min="8465" max="8467" width="8.5" style="2" customWidth="1"/>
    <col min="8468" max="8704" width="10.375" style="2"/>
    <col min="8705" max="8705" width="6.75" style="2" customWidth="1"/>
    <col min="8706" max="8706" width="5.875" style="2" customWidth="1"/>
    <col min="8707" max="8719" width="8.5" style="2" customWidth="1"/>
    <col min="8720" max="8720" width="12.75" style="2" customWidth="1"/>
    <col min="8721" max="8723" width="8.5" style="2" customWidth="1"/>
    <col min="8724" max="8960" width="10.375" style="2"/>
    <col min="8961" max="8961" width="6.75" style="2" customWidth="1"/>
    <col min="8962" max="8962" width="5.875" style="2" customWidth="1"/>
    <col min="8963" max="8975" width="8.5" style="2" customWidth="1"/>
    <col min="8976" max="8976" width="12.75" style="2" customWidth="1"/>
    <col min="8977" max="8979" width="8.5" style="2" customWidth="1"/>
    <col min="8980" max="9216" width="10.375" style="2"/>
    <col min="9217" max="9217" width="6.75" style="2" customWidth="1"/>
    <col min="9218" max="9218" width="5.875" style="2" customWidth="1"/>
    <col min="9219" max="9231" width="8.5" style="2" customWidth="1"/>
    <col min="9232" max="9232" width="12.75" style="2" customWidth="1"/>
    <col min="9233" max="9235" width="8.5" style="2" customWidth="1"/>
    <col min="9236" max="9472" width="10.375" style="2"/>
    <col min="9473" max="9473" width="6.75" style="2" customWidth="1"/>
    <col min="9474" max="9474" width="5.875" style="2" customWidth="1"/>
    <col min="9475" max="9487" width="8.5" style="2" customWidth="1"/>
    <col min="9488" max="9488" width="12.75" style="2" customWidth="1"/>
    <col min="9489" max="9491" width="8.5" style="2" customWidth="1"/>
    <col min="9492" max="9728" width="10.375" style="2"/>
    <col min="9729" max="9729" width="6.75" style="2" customWidth="1"/>
    <col min="9730" max="9730" width="5.875" style="2" customWidth="1"/>
    <col min="9731" max="9743" width="8.5" style="2" customWidth="1"/>
    <col min="9744" max="9744" width="12.75" style="2" customWidth="1"/>
    <col min="9745" max="9747" width="8.5" style="2" customWidth="1"/>
    <col min="9748" max="9984" width="10.375" style="2"/>
    <col min="9985" max="9985" width="6.75" style="2" customWidth="1"/>
    <col min="9986" max="9986" width="5.875" style="2" customWidth="1"/>
    <col min="9987" max="9999" width="8.5" style="2" customWidth="1"/>
    <col min="10000" max="10000" width="12.75" style="2" customWidth="1"/>
    <col min="10001" max="10003" width="8.5" style="2" customWidth="1"/>
    <col min="10004" max="10240" width="10.375" style="2"/>
    <col min="10241" max="10241" width="6.75" style="2" customWidth="1"/>
    <col min="10242" max="10242" width="5.875" style="2" customWidth="1"/>
    <col min="10243" max="10255" width="8.5" style="2" customWidth="1"/>
    <col min="10256" max="10256" width="12.75" style="2" customWidth="1"/>
    <col min="10257" max="10259" width="8.5" style="2" customWidth="1"/>
    <col min="10260" max="10496" width="10.375" style="2"/>
    <col min="10497" max="10497" width="6.75" style="2" customWidth="1"/>
    <col min="10498" max="10498" width="5.875" style="2" customWidth="1"/>
    <col min="10499" max="10511" width="8.5" style="2" customWidth="1"/>
    <col min="10512" max="10512" width="12.75" style="2" customWidth="1"/>
    <col min="10513" max="10515" width="8.5" style="2" customWidth="1"/>
    <col min="10516" max="10752" width="10.375" style="2"/>
    <col min="10753" max="10753" width="6.75" style="2" customWidth="1"/>
    <col min="10754" max="10754" width="5.875" style="2" customWidth="1"/>
    <col min="10755" max="10767" width="8.5" style="2" customWidth="1"/>
    <col min="10768" max="10768" width="12.75" style="2" customWidth="1"/>
    <col min="10769" max="10771" width="8.5" style="2" customWidth="1"/>
    <col min="10772" max="11008" width="10.375" style="2"/>
    <col min="11009" max="11009" width="6.75" style="2" customWidth="1"/>
    <col min="11010" max="11010" width="5.875" style="2" customWidth="1"/>
    <col min="11011" max="11023" width="8.5" style="2" customWidth="1"/>
    <col min="11024" max="11024" width="12.75" style="2" customWidth="1"/>
    <col min="11025" max="11027" width="8.5" style="2" customWidth="1"/>
    <col min="11028" max="11264" width="10.375" style="2"/>
    <col min="11265" max="11265" width="6.75" style="2" customWidth="1"/>
    <col min="11266" max="11266" width="5.875" style="2" customWidth="1"/>
    <col min="11267" max="11279" width="8.5" style="2" customWidth="1"/>
    <col min="11280" max="11280" width="12.75" style="2" customWidth="1"/>
    <col min="11281" max="11283" width="8.5" style="2" customWidth="1"/>
    <col min="11284" max="11520" width="10.375" style="2"/>
    <col min="11521" max="11521" width="6.75" style="2" customWidth="1"/>
    <col min="11522" max="11522" width="5.875" style="2" customWidth="1"/>
    <col min="11523" max="11535" width="8.5" style="2" customWidth="1"/>
    <col min="11536" max="11536" width="12.75" style="2" customWidth="1"/>
    <col min="11537" max="11539" width="8.5" style="2" customWidth="1"/>
    <col min="11540" max="11776" width="10.375" style="2"/>
    <col min="11777" max="11777" width="6.75" style="2" customWidth="1"/>
    <col min="11778" max="11778" width="5.875" style="2" customWidth="1"/>
    <col min="11779" max="11791" width="8.5" style="2" customWidth="1"/>
    <col min="11792" max="11792" width="12.75" style="2" customWidth="1"/>
    <col min="11793" max="11795" width="8.5" style="2" customWidth="1"/>
    <col min="11796" max="12032" width="10.375" style="2"/>
    <col min="12033" max="12033" width="6.75" style="2" customWidth="1"/>
    <col min="12034" max="12034" width="5.875" style="2" customWidth="1"/>
    <col min="12035" max="12047" width="8.5" style="2" customWidth="1"/>
    <col min="12048" max="12048" width="12.75" style="2" customWidth="1"/>
    <col min="12049" max="12051" width="8.5" style="2" customWidth="1"/>
    <col min="12052" max="12288" width="10.375" style="2"/>
    <col min="12289" max="12289" width="6.75" style="2" customWidth="1"/>
    <col min="12290" max="12290" width="5.875" style="2" customWidth="1"/>
    <col min="12291" max="12303" width="8.5" style="2" customWidth="1"/>
    <col min="12304" max="12304" width="12.75" style="2" customWidth="1"/>
    <col min="12305" max="12307" width="8.5" style="2" customWidth="1"/>
    <col min="12308" max="12544" width="10.375" style="2"/>
    <col min="12545" max="12545" width="6.75" style="2" customWidth="1"/>
    <col min="12546" max="12546" width="5.875" style="2" customWidth="1"/>
    <col min="12547" max="12559" width="8.5" style="2" customWidth="1"/>
    <col min="12560" max="12560" width="12.75" style="2" customWidth="1"/>
    <col min="12561" max="12563" width="8.5" style="2" customWidth="1"/>
    <col min="12564" max="12800" width="10.375" style="2"/>
    <col min="12801" max="12801" width="6.75" style="2" customWidth="1"/>
    <col min="12802" max="12802" width="5.875" style="2" customWidth="1"/>
    <col min="12803" max="12815" width="8.5" style="2" customWidth="1"/>
    <col min="12816" max="12816" width="12.75" style="2" customWidth="1"/>
    <col min="12817" max="12819" width="8.5" style="2" customWidth="1"/>
    <col min="12820" max="13056" width="10.375" style="2"/>
    <col min="13057" max="13057" width="6.75" style="2" customWidth="1"/>
    <col min="13058" max="13058" width="5.875" style="2" customWidth="1"/>
    <col min="13059" max="13071" width="8.5" style="2" customWidth="1"/>
    <col min="13072" max="13072" width="12.75" style="2" customWidth="1"/>
    <col min="13073" max="13075" width="8.5" style="2" customWidth="1"/>
    <col min="13076" max="13312" width="10.375" style="2"/>
    <col min="13313" max="13313" width="6.75" style="2" customWidth="1"/>
    <col min="13314" max="13314" width="5.875" style="2" customWidth="1"/>
    <col min="13315" max="13327" width="8.5" style="2" customWidth="1"/>
    <col min="13328" max="13328" width="12.75" style="2" customWidth="1"/>
    <col min="13329" max="13331" width="8.5" style="2" customWidth="1"/>
    <col min="13332" max="13568" width="10.375" style="2"/>
    <col min="13569" max="13569" width="6.75" style="2" customWidth="1"/>
    <col min="13570" max="13570" width="5.875" style="2" customWidth="1"/>
    <col min="13571" max="13583" width="8.5" style="2" customWidth="1"/>
    <col min="13584" max="13584" width="12.75" style="2" customWidth="1"/>
    <col min="13585" max="13587" width="8.5" style="2" customWidth="1"/>
    <col min="13588" max="13824" width="10.375" style="2"/>
    <col min="13825" max="13825" width="6.75" style="2" customWidth="1"/>
    <col min="13826" max="13826" width="5.875" style="2" customWidth="1"/>
    <col min="13827" max="13839" width="8.5" style="2" customWidth="1"/>
    <col min="13840" max="13840" width="12.75" style="2" customWidth="1"/>
    <col min="13841" max="13843" width="8.5" style="2" customWidth="1"/>
    <col min="13844" max="14080" width="10.375" style="2"/>
    <col min="14081" max="14081" width="6.75" style="2" customWidth="1"/>
    <col min="14082" max="14082" width="5.875" style="2" customWidth="1"/>
    <col min="14083" max="14095" width="8.5" style="2" customWidth="1"/>
    <col min="14096" max="14096" width="12.75" style="2" customWidth="1"/>
    <col min="14097" max="14099" width="8.5" style="2" customWidth="1"/>
    <col min="14100" max="14336" width="10.375" style="2"/>
    <col min="14337" max="14337" width="6.75" style="2" customWidth="1"/>
    <col min="14338" max="14338" width="5.875" style="2" customWidth="1"/>
    <col min="14339" max="14351" width="8.5" style="2" customWidth="1"/>
    <col min="14352" max="14352" width="12.75" style="2" customWidth="1"/>
    <col min="14353" max="14355" width="8.5" style="2" customWidth="1"/>
    <col min="14356" max="14592" width="10.375" style="2"/>
    <col min="14593" max="14593" width="6.75" style="2" customWidth="1"/>
    <col min="14594" max="14594" width="5.875" style="2" customWidth="1"/>
    <col min="14595" max="14607" width="8.5" style="2" customWidth="1"/>
    <col min="14608" max="14608" width="12.75" style="2" customWidth="1"/>
    <col min="14609" max="14611" width="8.5" style="2" customWidth="1"/>
    <col min="14612" max="14848" width="10.375" style="2"/>
    <col min="14849" max="14849" width="6.75" style="2" customWidth="1"/>
    <col min="14850" max="14850" width="5.875" style="2" customWidth="1"/>
    <col min="14851" max="14863" width="8.5" style="2" customWidth="1"/>
    <col min="14864" max="14864" width="12.75" style="2" customWidth="1"/>
    <col min="14865" max="14867" width="8.5" style="2" customWidth="1"/>
    <col min="14868" max="15104" width="10.375" style="2"/>
    <col min="15105" max="15105" width="6.75" style="2" customWidth="1"/>
    <col min="15106" max="15106" width="5.875" style="2" customWidth="1"/>
    <col min="15107" max="15119" width="8.5" style="2" customWidth="1"/>
    <col min="15120" max="15120" width="12.75" style="2" customWidth="1"/>
    <col min="15121" max="15123" width="8.5" style="2" customWidth="1"/>
    <col min="15124" max="15360" width="10.375" style="2"/>
    <col min="15361" max="15361" width="6.75" style="2" customWidth="1"/>
    <col min="15362" max="15362" width="5.875" style="2" customWidth="1"/>
    <col min="15363" max="15375" width="8.5" style="2" customWidth="1"/>
    <col min="15376" max="15376" width="12.75" style="2" customWidth="1"/>
    <col min="15377" max="15379" width="8.5" style="2" customWidth="1"/>
    <col min="15380" max="15616" width="10.375" style="2"/>
    <col min="15617" max="15617" width="6.75" style="2" customWidth="1"/>
    <col min="15618" max="15618" width="5.875" style="2" customWidth="1"/>
    <col min="15619" max="15631" width="8.5" style="2" customWidth="1"/>
    <col min="15632" max="15632" width="12.75" style="2" customWidth="1"/>
    <col min="15633" max="15635" width="8.5" style="2" customWidth="1"/>
    <col min="15636" max="15872" width="10.375" style="2"/>
    <col min="15873" max="15873" width="6.75" style="2" customWidth="1"/>
    <col min="15874" max="15874" width="5.875" style="2" customWidth="1"/>
    <col min="15875" max="15887" width="8.5" style="2" customWidth="1"/>
    <col min="15888" max="15888" width="12.75" style="2" customWidth="1"/>
    <col min="15889" max="15891" width="8.5" style="2" customWidth="1"/>
    <col min="15892" max="16128" width="10.375" style="2"/>
    <col min="16129" max="16129" width="6.75" style="2" customWidth="1"/>
    <col min="16130" max="16130" width="5.875" style="2" customWidth="1"/>
    <col min="16131" max="16143" width="8.5" style="2" customWidth="1"/>
    <col min="16144" max="16144" width="12.75" style="2" customWidth="1"/>
    <col min="16145" max="16147" width="8.5" style="2" customWidth="1"/>
    <col min="16148" max="16384" width="10.375" style="2"/>
  </cols>
  <sheetData>
    <row r="1" spans="1:19" s="8" customFormat="1" ht="25.5" customHeight="1" thickBot="1">
      <c r="A1" s="46" t="s">
        <v>44</v>
      </c>
      <c r="B1" s="22"/>
      <c r="C1" s="22"/>
      <c r="D1" s="22"/>
      <c r="E1" s="22"/>
      <c r="F1" s="43"/>
      <c r="G1" s="22"/>
      <c r="H1" s="22"/>
      <c r="I1" s="22"/>
      <c r="J1" s="22"/>
      <c r="K1" s="22"/>
      <c r="L1" s="22"/>
      <c r="M1" s="22"/>
      <c r="N1" s="22"/>
      <c r="O1" s="22"/>
      <c r="P1" s="22"/>
      <c r="Q1" s="22" t="s">
        <v>45</v>
      </c>
      <c r="R1" s="22"/>
      <c r="S1" s="22"/>
    </row>
    <row r="2" spans="1:19" s="8" customFormat="1" ht="18.75" customHeight="1">
      <c r="A2" s="47" t="s">
        <v>2</v>
      </c>
      <c r="B2" s="711" t="s">
        <v>3</v>
      </c>
      <c r="C2" s="709" t="s">
        <v>46</v>
      </c>
      <c r="D2" s="710"/>
      <c r="E2" s="713"/>
      <c r="F2" s="709" t="s">
        <v>47</v>
      </c>
      <c r="G2" s="710"/>
      <c r="H2" s="713"/>
      <c r="I2" s="709" t="s">
        <v>48</v>
      </c>
      <c r="J2" s="710"/>
      <c r="K2" s="713"/>
      <c r="L2" s="709" t="s">
        <v>49</v>
      </c>
      <c r="M2" s="710"/>
      <c r="N2" s="713"/>
      <c r="O2" s="711" t="s">
        <v>11</v>
      </c>
      <c r="P2" s="48" t="s">
        <v>50</v>
      </c>
      <c r="Q2" s="709" t="s">
        <v>13</v>
      </c>
      <c r="R2" s="710"/>
      <c r="S2" s="710"/>
    </row>
    <row r="3" spans="1:19" s="8" customFormat="1" ht="18.75" customHeight="1">
      <c r="A3" s="49" t="s">
        <v>14</v>
      </c>
      <c r="B3" s="712"/>
      <c r="C3" s="50" t="s">
        <v>15</v>
      </c>
      <c r="D3" s="50" t="s">
        <v>16</v>
      </c>
      <c r="E3" s="50" t="s">
        <v>17</v>
      </c>
      <c r="F3" s="50" t="s">
        <v>19</v>
      </c>
      <c r="G3" s="50" t="s">
        <v>16</v>
      </c>
      <c r="H3" s="50" t="s">
        <v>17</v>
      </c>
      <c r="I3" s="50" t="s">
        <v>19</v>
      </c>
      <c r="J3" s="51" t="s">
        <v>16</v>
      </c>
      <c r="K3" s="52" t="s">
        <v>17</v>
      </c>
      <c r="L3" s="50" t="s">
        <v>19</v>
      </c>
      <c r="M3" s="50" t="s">
        <v>16</v>
      </c>
      <c r="N3" s="50" t="s">
        <v>17</v>
      </c>
      <c r="O3" s="712"/>
      <c r="P3" s="53" t="s">
        <v>51</v>
      </c>
      <c r="Q3" s="50" t="s">
        <v>19</v>
      </c>
      <c r="R3" s="50" t="s">
        <v>16</v>
      </c>
      <c r="S3" s="50" t="s">
        <v>17</v>
      </c>
    </row>
    <row r="4" spans="1:19" s="8" customFormat="1" ht="18.75" customHeight="1">
      <c r="A4" s="54" t="s">
        <v>20</v>
      </c>
      <c r="B4" s="54">
        <v>9</v>
      </c>
      <c r="C4" s="55">
        <v>3315</v>
      </c>
      <c r="D4" s="56">
        <v>1721</v>
      </c>
      <c r="E4" s="56">
        <v>1594</v>
      </c>
      <c r="F4" s="55">
        <v>1060</v>
      </c>
      <c r="G4" s="56">
        <v>547</v>
      </c>
      <c r="H4" s="56">
        <v>513</v>
      </c>
      <c r="I4" s="56">
        <v>1078</v>
      </c>
      <c r="J4" s="56">
        <v>576</v>
      </c>
      <c r="K4" s="56">
        <v>502</v>
      </c>
      <c r="L4" s="56">
        <v>1177</v>
      </c>
      <c r="M4" s="56">
        <v>598</v>
      </c>
      <c r="N4" s="56">
        <v>579</v>
      </c>
      <c r="O4" s="55">
        <v>114</v>
      </c>
      <c r="P4" s="57">
        <v>29.1</v>
      </c>
      <c r="Q4" s="55">
        <v>219</v>
      </c>
      <c r="R4" s="56">
        <v>130</v>
      </c>
      <c r="S4" s="56">
        <v>89</v>
      </c>
    </row>
    <row r="5" spans="1:19" s="8" customFormat="1" ht="18.75" customHeight="1">
      <c r="A5" s="54">
        <v>22</v>
      </c>
      <c r="B5" s="54">
        <v>9</v>
      </c>
      <c r="C5" s="55">
        <v>3167</v>
      </c>
      <c r="D5" s="56">
        <v>1644</v>
      </c>
      <c r="E5" s="56">
        <v>1523</v>
      </c>
      <c r="F5" s="55">
        <v>1037</v>
      </c>
      <c r="G5" s="56">
        <v>527</v>
      </c>
      <c r="H5" s="56">
        <v>510</v>
      </c>
      <c r="I5" s="56">
        <v>1062</v>
      </c>
      <c r="J5" s="56">
        <v>546</v>
      </c>
      <c r="K5" s="56">
        <v>516</v>
      </c>
      <c r="L5" s="56">
        <v>1068</v>
      </c>
      <c r="M5" s="56">
        <v>571</v>
      </c>
      <c r="N5" s="56">
        <v>497</v>
      </c>
      <c r="O5" s="55">
        <v>116</v>
      </c>
      <c r="P5" s="57">
        <v>30.451923076923077</v>
      </c>
      <c r="Q5" s="55">
        <v>228</v>
      </c>
      <c r="R5" s="56">
        <v>137</v>
      </c>
      <c r="S5" s="56">
        <v>91</v>
      </c>
    </row>
    <row r="6" spans="1:19" s="8" customFormat="1" ht="18.75" customHeight="1">
      <c r="A6" s="54">
        <v>23</v>
      </c>
      <c r="B6" s="54">
        <v>9</v>
      </c>
      <c r="C6" s="55">
        <v>3119</v>
      </c>
      <c r="D6" s="56">
        <v>1591</v>
      </c>
      <c r="E6" s="56">
        <v>1528</v>
      </c>
      <c r="F6" s="55">
        <v>1018</v>
      </c>
      <c r="G6" s="56">
        <v>516</v>
      </c>
      <c r="H6" s="56">
        <v>502</v>
      </c>
      <c r="I6" s="56">
        <v>1037</v>
      </c>
      <c r="J6" s="56">
        <v>528</v>
      </c>
      <c r="K6" s="56">
        <v>509</v>
      </c>
      <c r="L6" s="56">
        <v>1064</v>
      </c>
      <c r="M6" s="56">
        <v>547</v>
      </c>
      <c r="N6" s="56">
        <v>517</v>
      </c>
      <c r="O6" s="55">
        <v>112</v>
      </c>
      <c r="P6" s="57">
        <v>27.848214285714285</v>
      </c>
      <c r="Q6" s="55">
        <v>233</v>
      </c>
      <c r="R6" s="56">
        <v>147</v>
      </c>
      <c r="S6" s="56">
        <v>86</v>
      </c>
    </row>
    <row r="7" spans="1:19" s="8" customFormat="1" ht="18.75" customHeight="1">
      <c r="A7" s="54">
        <v>24</v>
      </c>
      <c r="B7" s="54">
        <v>9</v>
      </c>
      <c r="C7" s="55">
        <v>3090</v>
      </c>
      <c r="D7" s="56">
        <v>1549</v>
      </c>
      <c r="E7" s="56">
        <v>1541</v>
      </c>
      <c r="F7" s="55">
        <v>1036</v>
      </c>
      <c r="G7" s="56">
        <v>503</v>
      </c>
      <c r="H7" s="56">
        <v>533</v>
      </c>
      <c r="I7" s="56">
        <v>1017</v>
      </c>
      <c r="J7" s="56">
        <v>518</v>
      </c>
      <c r="K7" s="56">
        <v>499</v>
      </c>
      <c r="L7" s="56">
        <v>1037</v>
      </c>
      <c r="M7" s="56">
        <v>528</v>
      </c>
      <c r="N7" s="56">
        <v>509</v>
      </c>
      <c r="O7" s="55">
        <v>101</v>
      </c>
      <c r="P7" s="57">
        <v>30.594059405940595</v>
      </c>
      <c r="Q7" s="55">
        <v>230</v>
      </c>
      <c r="R7" s="56">
        <v>141</v>
      </c>
      <c r="S7" s="56">
        <v>89</v>
      </c>
    </row>
    <row r="8" spans="1:19" s="8" customFormat="1" ht="18.75" customHeight="1">
      <c r="A8" s="54">
        <v>25</v>
      </c>
      <c r="B8" s="54">
        <v>9</v>
      </c>
      <c r="C8" s="55">
        <v>3118</v>
      </c>
      <c r="D8" s="56">
        <v>1571</v>
      </c>
      <c r="E8" s="56">
        <v>1547</v>
      </c>
      <c r="F8" s="55">
        <v>1064</v>
      </c>
      <c r="G8" s="56">
        <v>552</v>
      </c>
      <c r="H8" s="56">
        <v>512</v>
      </c>
      <c r="I8" s="56">
        <v>1037</v>
      </c>
      <c r="J8" s="56">
        <v>503</v>
      </c>
      <c r="K8" s="56">
        <v>534</v>
      </c>
      <c r="L8" s="56">
        <v>1017</v>
      </c>
      <c r="M8" s="56">
        <v>516</v>
      </c>
      <c r="N8" s="56">
        <v>501</v>
      </c>
      <c r="O8" s="55">
        <v>102</v>
      </c>
      <c r="P8" s="57">
        <v>30.568627450980394</v>
      </c>
      <c r="Q8" s="55">
        <v>229</v>
      </c>
      <c r="R8" s="56">
        <v>141</v>
      </c>
      <c r="S8" s="56">
        <v>88</v>
      </c>
    </row>
    <row r="9" spans="1:19" s="22" customFormat="1" ht="18.75" customHeight="1">
      <c r="A9" s="54">
        <v>26</v>
      </c>
      <c r="B9" s="54">
        <v>9</v>
      </c>
      <c r="C9" s="55">
        <v>3161</v>
      </c>
      <c r="D9" s="56">
        <v>1621</v>
      </c>
      <c r="E9" s="56">
        <v>1540</v>
      </c>
      <c r="F9" s="55">
        <v>1064</v>
      </c>
      <c r="G9" s="56">
        <v>569</v>
      </c>
      <c r="H9" s="56">
        <v>495</v>
      </c>
      <c r="I9" s="56">
        <v>1065</v>
      </c>
      <c r="J9" s="56">
        <v>553</v>
      </c>
      <c r="K9" s="56">
        <v>512</v>
      </c>
      <c r="L9" s="56">
        <v>1032</v>
      </c>
      <c r="M9" s="56">
        <v>499</v>
      </c>
      <c r="N9" s="56">
        <v>533</v>
      </c>
      <c r="O9" s="55">
        <v>103</v>
      </c>
      <c r="P9" s="57">
        <v>30.7</v>
      </c>
      <c r="Q9" s="55">
        <v>236</v>
      </c>
      <c r="R9" s="56">
        <v>149</v>
      </c>
      <c r="S9" s="56">
        <v>87</v>
      </c>
    </row>
    <row r="10" spans="1:19" s="22" customFormat="1" ht="18.75" customHeight="1">
      <c r="A10" s="54">
        <v>27</v>
      </c>
      <c r="B10" s="54">
        <v>9</v>
      </c>
      <c r="C10" s="55">
        <f>D10+E10</f>
        <v>3155</v>
      </c>
      <c r="D10" s="56">
        <v>1671</v>
      </c>
      <c r="E10" s="56">
        <v>1484</v>
      </c>
      <c r="F10" s="55">
        <f>G10+H10</f>
        <v>1020</v>
      </c>
      <c r="G10" s="56">
        <v>548</v>
      </c>
      <c r="H10" s="56">
        <v>472</v>
      </c>
      <c r="I10" s="56">
        <f>J10+K10</f>
        <v>1069</v>
      </c>
      <c r="J10" s="56">
        <v>569</v>
      </c>
      <c r="K10" s="56">
        <v>500</v>
      </c>
      <c r="L10" s="56">
        <f>M10+N10</f>
        <v>1066</v>
      </c>
      <c r="M10" s="56">
        <v>554</v>
      </c>
      <c r="N10" s="56">
        <v>512</v>
      </c>
      <c r="O10" s="55">
        <v>102</v>
      </c>
      <c r="P10" s="57">
        <v>30.9</v>
      </c>
      <c r="Q10" s="55">
        <v>235</v>
      </c>
      <c r="R10" s="56">
        <v>150</v>
      </c>
      <c r="S10" s="56">
        <v>85</v>
      </c>
    </row>
    <row r="11" spans="1:19" s="22" customFormat="1" ht="18.75" customHeight="1">
      <c r="A11" s="58">
        <v>28</v>
      </c>
      <c r="B11" s="58">
        <v>9</v>
      </c>
      <c r="C11" s="59">
        <v>3225</v>
      </c>
      <c r="D11" s="60">
        <v>1702</v>
      </c>
      <c r="E11" s="60">
        <v>1523</v>
      </c>
      <c r="F11" s="59">
        <v>1134</v>
      </c>
      <c r="G11" s="60">
        <v>587</v>
      </c>
      <c r="H11" s="60">
        <v>547</v>
      </c>
      <c r="I11" s="60">
        <v>1020</v>
      </c>
      <c r="J11" s="60">
        <v>548</v>
      </c>
      <c r="K11" s="60">
        <v>472</v>
      </c>
      <c r="L11" s="60">
        <v>1071</v>
      </c>
      <c r="M11" s="60">
        <v>567</v>
      </c>
      <c r="N11" s="60">
        <v>504</v>
      </c>
      <c r="O11" s="59">
        <v>106</v>
      </c>
      <c r="P11" s="61">
        <f t="shared" ref="P11:P20" si="0">C11/O11</f>
        <v>30.424528301886792</v>
      </c>
      <c r="Q11" s="59">
        <v>240</v>
      </c>
      <c r="R11" s="60">
        <v>152</v>
      </c>
      <c r="S11" s="60">
        <v>88</v>
      </c>
    </row>
    <row r="12" spans="1:19" s="8" customFormat="1" ht="18.75" customHeight="1">
      <c r="A12" s="62" t="s">
        <v>52</v>
      </c>
      <c r="B12" s="62"/>
      <c r="C12" s="63">
        <v>111</v>
      </c>
      <c r="D12" s="22">
        <v>51</v>
      </c>
      <c r="E12" s="62">
        <v>60</v>
      </c>
      <c r="F12" s="64">
        <v>37</v>
      </c>
      <c r="G12" s="65">
        <v>15</v>
      </c>
      <c r="H12" s="65">
        <v>22</v>
      </c>
      <c r="I12" s="65">
        <v>36</v>
      </c>
      <c r="J12" s="65">
        <v>17</v>
      </c>
      <c r="K12" s="62">
        <v>19</v>
      </c>
      <c r="L12" s="65">
        <v>38</v>
      </c>
      <c r="M12" s="65">
        <v>19</v>
      </c>
      <c r="N12" s="62">
        <v>19</v>
      </c>
      <c r="O12" s="66">
        <v>5</v>
      </c>
      <c r="P12" s="20">
        <f t="shared" si="0"/>
        <v>22.2</v>
      </c>
      <c r="Q12" s="63">
        <v>14</v>
      </c>
      <c r="R12" s="62">
        <v>9</v>
      </c>
      <c r="S12" s="62">
        <v>5</v>
      </c>
    </row>
    <row r="13" spans="1:19" s="8" customFormat="1" ht="18.75" customHeight="1">
      <c r="A13" s="22" t="s">
        <v>53</v>
      </c>
      <c r="B13" s="22"/>
      <c r="C13" s="63">
        <v>555</v>
      </c>
      <c r="D13" s="22">
        <v>290</v>
      </c>
      <c r="E13" s="22">
        <v>265</v>
      </c>
      <c r="F13" s="63">
        <v>188</v>
      </c>
      <c r="G13" s="67">
        <v>99</v>
      </c>
      <c r="H13" s="67">
        <v>89</v>
      </c>
      <c r="I13" s="67">
        <v>169</v>
      </c>
      <c r="J13" s="67">
        <v>86</v>
      </c>
      <c r="K13" s="22">
        <v>83</v>
      </c>
      <c r="L13" s="67">
        <v>198</v>
      </c>
      <c r="M13" s="67">
        <v>105</v>
      </c>
      <c r="N13" s="22">
        <v>93</v>
      </c>
      <c r="O13" s="66">
        <v>17</v>
      </c>
      <c r="P13" s="20">
        <f t="shared" si="0"/>
        <v>32.647058823529413</v>
      </c>
      <c r="Q13" s="63">
        <v>53</v>
      </c>
      <c r="R13" s="22">
        <v>34</v>
      </c>
      <c r="S13" s="22">
        <v>19</v>
      </c>
    </row>
    <row r="14" spans="1:19" s="8" customFormat="1" ht="18.75" customHeight="1">
      <c r="A14" s="22" t="s">
        <v>54</v>
      </c>
      <c r="B14" s="22"/>
      <c r="C14" s="63">
        <v>627</v>
      </c>
      <c r="D14" s="22">
        <v>334</v>
      </c>
      <c r="E14" s="22">
        <v>293</v>
      </c>
      <c r="F14" s="63">
        <v>219</v>
      </c>
      <c r="G14" s="67">
        <v>114</v>
      </c>
      <c r="H14" s="67">
        <v>105</v>
      </c>
      <c r="I14" s="67">
        <v>212</v>
      </c>
      <c r="J14" s="67">
        <v>115</v>
      </c>
      <c r="K14" s="22">
        <v>97</v>
      </c>
      <c r="L14" s="67">
        <v>196</v>
      </c>
      <c r="M14" s="67">
        <v>105</v>
      </c>
      <c r="N14" s="22">
        <v>91</v>
      </c>
      <c r="O14" s="66">
        <v>18</v>
      </c>
      <c r="P14" s="20">
        <f t="shared" si="0"/>
        <v>34.833333333333336</v>
      </c>
      <c r="Q14" s="63">
        <v>34</v>
      </c>
      <c r="R14" s="22">
        <v>22</v>
      </c>
      <c r="S14" s="22">
        <v>12</v>
      </c>
    </row>
    <row r="15" spans="1:19" s="8" customFormat="1" ht="18.75" customHeight="1">
      <c r="A15" s="22" t="s">
        <v>55</v>
      </c>
      <c r="B15" s="22"/>
      <c r="C15" s="63">
        <v>459</v>
      </c>
      <c r="D15" s="22">
        <v>257</v>
      </c>
      <c r="E15" s="22">
        <v>202</v>
      </c>
      <c r="F15" s="63">
        <v>158</v>
      </c>
      <c r="G15" s="67">
        <v>91</v>
      </c>
      <c r="H15" s="67">
        <v>67</v>
      </c>
      <c r="I15" s="67">
        <v>142</v>
      </c>
      <c r="J15" s="67">
        <v>80</v>
      </c>
      <c r="K15" s="22">
        <v>62</v>
      </c>
      <c r="L15" s="67">
        <v>159</v>
      </c>
      <c r="M15" s="67">
        <v>86</v>
      </c>
      <c r="N15" s="22">
        <v>73</v>
      </c>
      <c r="O15" s="66">
        <v>15</v>
      </c>
      <c r="P15" s="20">
        <f t="shared" si="0"/>
        <v>30.6</v>
      </c>
      <c r="Q15" s="63">
        <v>30</v>
      </c>
      <c r="R15" s="22">
        <v>16</v>
      </c>
      <c r="S15" s="22">
        <v>14</v>
      </c>
    </row>
    <row r="16" spans="1:19" s="8" customFormat="1" ht="18.75" customHeight="1">
      <c r="A16" s="8" t="s">
        <v>56</v>
      </c>
      <c r="B16" s="22"/>
      <c r="C16" s="63">
        <v>124</v>
      </c>
      <c r="D16" s="22">
        <v>60</v>
      </c>
      <c r="E16" s="22">
        <v>64</v>
      </c>
      <c r="F16" s="63">
        <v>39</v>
      </c>
      <c r="G16" s="67">
        <v>15</v>
      </c>
      <c r="H16" s="67">
        <v>24</v>
      </c>
      <c r="I16" s="67">
        <v>41</v>
      </c>
      <c r="J16" s="67">
        <v>26</v>
      </c>
      <c r="K16" s="22">
        <v>15</v>
      </c>
      <c r="L16" s="67">
        <v>44</v>
      </c>
      <c r="M16" s="67">
        <v>19</v>
      </c>
      <c r="N16" s="8">
        <v>25</v>
      </c>
      <c r="O16" s="66">
        <v>6</v>
      </c>
      <c r="P16" s="20">
        <f t="shared" si="0"/>
        <v>20.666666666666668</v>
      </c>
      <c r="Q16" s="63">
        <v>14</v>
      </c>
      <c r="R16" s="22">
        <v>8</v>
      </c>
      <c r="S16" s="22">
        <v>6</v>
      </c>
    </row>
    <row r="17" spans="1:19" s="8" customFormat="1" ht="18.75" customHeight="1">
      <c r="A17" s="8" t="s">
        <v>57</v>
      </c>
      <c r="B17" s="22"/>
      <c r="C17" s="63">
        <v>495</v>
      </c>
      <c r="D17" s="22">
        <v>266</v>
      </c>
      <c r="E17" s="22">
        <v>229</v>
      </c>
      <c r="F17" s="63">
        <v>187</v>
      </c>
      <c r="G17" s="67">
        <v>95</v>
      </c>
      <c r="H17" s="67">
        <v>92</v>
      </c>
      <c r="I17" s="67">
        <v>161</v>
      </c>
      <c r="J17" s="67">
        <v>95</v>
      </c>
      <c r="K17" s="22">
        <v>66</v>
      </c>
      <c r="L17" s="67">
        <v>147</v>
      </c>
      <c r="M17" s="67">
        <v>76</v>
      </c>
      <c r="N17" s="22">
        <v>71</v>
      </c>
      <c r="O17" s="66">
        <v>16</v>
      </c>
      <c r="P17" s="20">
        <f t="shared" si="0"/>
        <v>30.9375</v>
      </c>
      <c r="Q17" s="63">
        <v>31</v>
      </c>
      <c r="R17" s="22">
        <v>21</v>
      </c>
      <c r="S17" s="22">
        <v>10</v>
      </c>
    </row>
    <row r="18" spans="1:19" s="8" customFormat="1" ht="18.75" customHeight="1">
      <c r="A18" s="22" t="s">
        <v>58</v>
      </c>
      <c r="B18" s="22"/>
      <c r="C18" s="63">
        <v>217</v>
      </c>
      <c r="D18" s="22">
        <v>112</v>
      </c>
      <c r="E18" s="68">
        <v>105</v>
      </c>
      <c r="F18" s="22">
        <v>84</v>
      </c>
      <c r="G18" s="67">
        <v>38</v>
      </c>
      <c r="H18" s="67">
        <v>46</v>
      </c>
      <c r="I18" s="67">
        <v>57</v>
      </c>
      <c r="J18" s="67">
        <v>30</v>
      </c>
      <c r="K18" s="22">
        <v>27</v>
      </c>
      <c r="L18" s="67">
        <v>76</v>
      </c>
      <c r="M18" s="67">
        <v>44</v>
      </c>
      <c r="N18" s="22">
        <v>32</v>
      </c>
      <c r="O18" s="69">
        <v>8</v>
      </c>
      <c r="P18" s="20">
        <f t="shared" si="0"/>
        <v>27.125</v>
      </c>
      <c r="Q18" s="63">
        <v>16</v>
      </c>
      <c r="R18" s="22">
        <v>10</v>
      </c>
      <c r="S18" s="22">
        <v>6</v>
      </c>
    </row>
    <row r="19" spans="1:19" s="8" customFormat="1" ht="18.75" customHeight="1">
      <c r="A19" s="22" t="s">
        <v>59</v>
      </c>
      <c r="B19" s="22"/>
      <c r="C19" s="63">
        <v>321</v>
      </c>
      <c r="D19" s="22">
        <v>172</v>
      </c>
      <c r="E19" s="68">
        <v>149</v>
      </c>
      <c r="F19" s="22">
        <v>120</v>
      </c>
      <c r="G19" s="67">
        <v>65</v>
      </c>
      <c r="H19" s="67">
        <v>55</v>
      </c>
      <c r="I19" s="67">
        <v>91</v>
      </c>
      <c r="J19" s="67">
        <v>45</v>
      </c>
      <c r="K19" s="22">
        <v>46</v>
      </c>
      <c r="L19" s="67">
        <v>110</v>
      </c>
      <c r="M19" s="67">
        <v>62</v>
      </c>
      <c r="N19" s="22">
        <v>48</v>
      </c>
      <c r="O19" s="69">
        <v>11</v>
      </c>
      <c r="P19" s="20">
        <f t="shared" si="0"/>
        <v>29.181818181818183</v>
      </c>
      <c r="Q19" s="63">
        <v>23</v>
      </c>
      <c r="R19" s="22">
        <v>17</v>
      </c>
      <c r="S19" s="22">
        <v>6</v>
      </c>
    </row>
    <row r="20" spans="1:19" s="8" customFormat="1" ht="18.75" customHeight="1" thickBot="1">
      <c r="A20" s="70" t="s">
        <v>60</v>
      </c>
      <c r="B20" s="71"/>
      <c r="C20" s="72">
        <v>316</v>
      </c>
      <c r="D20" s="70">
        <v>160</v>
      </c>
      <c r="E20" s="70">
        <v>156</v>
      </c>
      <c r="F20" s="72">
        <v>102</v>
      </c>
      <c r="G20" s="73">
        <v>55</v>
      </c>
      <c r="H20" s="73">
        <v>47</v>
      </c>
      <c r="I20" s="73">
        <v>111</v>
      </c>
      <c r="J20" s="73">
        <v>54</v>
      </c>
      <c r="K20" s="70">
        <v>57</v>
      </c>
      <c r="L20" s="73">
        <v>103</v>
      </c>
      <c r="M20" s="73">
        <v>51</v>
      </c>
      <c r="N20" s="70">
        <v>52</v>
      </c>
      <c r="O20" s="74">
        <v>10</v>
      </c>
      <c r="P20" s="75">
        <f t="shared" si="0"/>
        <v>31.6</v>
      </c>
      <c r="Q20" s="72">
        <v>25</v>
      </c>
      <c r="R20" s="70">
        <v>15</v>
      </c>
      <c r="S20" s="70">
        <v>10</v>
      </c>
    </row>
    <row r="21" spans="1:19" s="8" customFormat="1" ht="11.25" customHeight="1">
      <c r="A21" s="76" t="s">
        <v>43</v>
      </c>
      <c r="B21" s="22"/>
      <c r="C21" s="22"/>
      <c r="D21" s="22"/>
      <c r="E21" s="22"/>
      <c r="F21" s="22"/>
      <c r="G21" s="22"/>
      <c r="H21" s="22"/>
      <c r="I21" s="22"/>
      <c r="J21" s="22"/>
      <c r="K21" s="22"/>
      <c r="L21" s="22"/>
      <c r="M21" s="22"/>
      <c r="N21" s="22"/>
      <c r="O21" s="22"/>
      <c r="P21" s="22"/>
      <c r="Q21" s="22"/>
      <c r="R21" s="22"/>
      <c r="S21" s="22"/>
    </row>
    <row r="22" spans="1:19" s="8" customFormat="1" ht="14.25" customHeight="1"/>
    <row r="23" spans="1:19" s="8" customFormat="1" ht="25.5" customHeight="1" thickBot="1">
      <c r="A23" s="77" t="s">
        <v>61</v>
      </c>
      <c r="Q23" s="78" t="s">
        <v>45</v>
      </c>
      <c r="R23" s="78"/>
      <c r="S23" s="78"/>
    </row>
    <row r="24" spans="1:19" s="8" customFormat="1" ht="18.75" customHeight="1">
      <c r="A24" s="47" t="s">
        <v>2</v>
      </c>
      <c r="B24" s="711" t="s">
        <v>3</v>
      </c>
      <c r="C24" s="709" t="s">
        <v>46</v>
      </c>
      <c r="D24" s="710"/>
      <c r="E24" s="713"/>
      <c r="F24" s="709" t="s">
        <v>47</v>
      </c>
      <c r="G24" s="710"/>
      <c r="H24" s="713"/>
      <c r="I24" s="709" t="s">
        <v>48</v>
      </c>
      <c r="J24" s="710"/>
      <c r="K24" s="713"/>
      <c r="L24" s="709" t="s">
        <v>49</v>
      </c>
      <c r="M24" s="710"/>
      <c r="N24" s="713"/>
      <c r="O24" s="711" t="s">
        <v>11</v>
      </c>
      <c r="P24" s="48" t="s">
        <v>50</v>
      </c>
      <c r="Q24" s="709" t="s">
        <v>13</v>
      </c>
      <c r="R24" s="710"/>
      <c r="S24" s="710"/>
    </row>
    <row r="25" spans="1:19" s="8" customFormat="1" ht="18.75" customHeight="1">
      <c r="A25" s="49" t="s">
        <v>14</v>
      </c>
      <c r="B25" s="712"/>
      <c r="C25" s="50" t="s">
        <v>15</v>
      </c>
      <c r="D25" s="50" t="s">
        <v>16</v>
      </c>
      <c r="E25" s="50" t="s">
        <v>17</v>
      </c>
      <c r="F25" s="50" t="s">
        <v>19</v>
      </c>
      <c r="G25" s="50" t="s">
        <v>16</v>
      </c>
      <c r="H25" s="50" t="s">
        <v>17</v>
      </c>
      <c r="I25" s="50" t="s">
        <v>19</v>
      </c>
      <c r="J25" s="50" t="s">
        <v>16</v>
      </c>
      <c r="K25" s="79" t="s">
        <v>17</v>
      </c>
      <c r="L25" s="50" t="s">
        <v>19</v>
      </c>
      <c r="M25" s="50" t="s">
        <v>16</v>
      </c>
      <c r="N25" s="50" t="s">
        <v>17</v>
      </c>
      <c r="O25" s="712"/>
      <c r="P25" s="53" t="s">
        <v>51</v>
      </c>
      <c r="Q25" s="50" t="s">
        <v>19</v>
      </c>
      <c r="R25" s="50" t="s">
        <v>16</v>
      </c>
      <c r="S25" s="50" t="s">
        <v>17</v>
      </c>
    </row>
    <row r="26" spans="1:19" s="8" customFormat="1" ht="18.75" customHeight="1">
      <c r="A26" s="80" t="s">
        <v>20</v>
      </c>
      <c r="B26" s="81">
        <v>4</v>
      </c>
      <c r="C26" s="82">
        <v>2988</v>
      </c>
      <c r="D26" s="56">
        <v>1829</v>
      </c>
      <c r="E26" s="56">
        <v>1159</v>
      </c>
      <c r="F26" s="82">
        <v>974</v>
      </c>
      <c r="G26" s="56">
        <v>583</v>
      </c>
      <c r="H26" s="56">
        <v>391</v>
      </c>
      <c r="I26" s="56">
        <v>968</v>
      </c>
      <c r="J26" s="56">
        <v>603</v>
      </c>
      <c r="K26" s="56">
        <v>365</v>
      </c>
      <c r="L26" s="56">
        <v>1046</v>
      </c>
      <c r="M26" s="56">
        <v>643</v>
      </c>
      <c r="N26" s="56">
        <v>403</v>
      </c>
      <c r="O26" s="82">
        <v>77</v>
      </c>
      <c r="P26" s="83">
        <v>38.799999999999997</v>
      </c>
      <c r="Q26" s="82">
        <v>234</v>
      </c>
      <c r="R26" s="56">
        <v>168</v>
      </c>
      <c r="S26" s="56">
        <v>66</v>
      </c>
    </row>
    <row r="27" spans="1:19" s="8" customFormat="1" ht="18.75" customHeight="1">
      <c r="A27" s="80">
        <v>22</v>
      </c>
      <c r="B27" s="81">
        <v>4</v>
      </c>
      <c r="C27" s="82">
        <v>2952</v>
      </c>
      <c r="D27" s="56">
        <v>1805</v>
      </c>
      <c r="E27" s="56">
        <v>1147</v>
      </c>
      <c r="F27" s="82">
        <v>1044</v>
      </c>
      <c r="G27" s="56">
        <v>638</v>
      </c>
      <c r="H27" s="56">
        <v>406</v>
      </c>
      <c r="I27" s="56">
        <v>957</v>
      </c>
      <c r="J27" s="56">
        <v>572</v>
      </c>
      <c r="K27" s="56">
        <v>385</v>
      </c>
      <c r="L27" s="56">
        <v>951</v>
      </c>
      <c r="M27" s="56">
        <v>595</v>
      </c>
      <c r="N27" s="56">
        <v>356</v>
      </c>
      <c r="O27" s="82">
        <v>75</v>
      </c>
      <c r="P27" s="83">
        <v>39.36</v>
      </c>
      <c r="Q27" s="82">
        <v>245</v>
      </c>
      <c r="R27" s="56">
        <v>170</v>
      </c>
      <c r="S27" s="56">
        <v>75</v>
      </c>
    </row>
    <row r="28" spans="1:19" s="8" customFormat="1" ht="18.75" customHeight="1">
      <c r="A28" s="80">
        <v>23</v>
      </c>
      <c r="B28" s="81">
        <v>4</v>
      </c>
      <c r="C28" s="82">
        <v>2959</v>
      </c>
      <c r="D28" s="56">
        <v>1774</v>
      </c>
      <c r="E28" s="56">
        <v>1185</v>
      </c>
      <c r="F28" s="82">
        <v>993</v>
      </c>
      <c r="G28" s="56">
        <v>588</v>
      </c>
      <c r="H28" s="56">
        <v>405</v>
      </c>
      <c r="I28" s="56">
        <v>1023</v>
      </c>
      <c r="J28" s="56">
        <v>624</v>
      </c>
      <c r="K28" s="56">
        <v>399</v>
      </c>
      <c r="L28" s="56">
        <v>943</v>
      </c>
      <c r="M28" s="56">
        <v>562</v>
      </c>
      <c r="N28" s="56">
        <v>381</v>
      </c>
      <c r="O28" s="82">
        <v>76</v>
      </c>
      <c r="P28" s="83">
        <v>38.934210526315788</v>
      </c>
      <c r="Q28" s="82">
        <v>241</v>
      </c>
      <c r="R28" s="56">
        <v>166</v>
      </c>
      <c r="S28" s="56">
        <v>75</v>
      </c>
    </row>
    <row r="29" spans="1:19" s="8" customFormat="1" ht="18.75" customHeight="1">
      <c r="A29" s="80">
        <v>24</v>
      </c>
      <c r="B29" s="81">
        <v>4</v>
      </c>
      <c r="C29" s="82">
        <v>2933</v>
      </c>
      <c r="D29" s="56">
        <v>1773</v>
      </c>
      <c r="E29" s="56">
        <v>1160</v>
      </c>
      <c r="F29" s="82">
        <v>965</v>
      </c>
      <c r="G29" s="56">
        <v>594</v>
      </c>
      <c r="H29" s="56">
        <v>371</v>
      </c>
      <c r="I29" s="56">
        <v>958</v>
      </c>
      <c r="J29" s="56">
        <v>565</v>
      </c>
      <c r="K29" s="56">
        <v>393</v>
      </c>
      <c r="L29" s="56">
        <v>1010</v>
      </c>
      <c r="M29" s="56">
        <v>614</v>
      </c>
      <c r="N29" s="56">
        <v>396</v>
      </c>
      <c r="O29" s="82">
        <v>74</v>
      </c>
      <c r="P29" s="83">
        <v>39.635135135135137</v>
      </c>
      <c r="Q29" s="82">
        <v>206</v>
      </c>
      <c r="R29" s="56">
        <v>139</v>
      </c>
      <c r="S29" s="56">
        <v>67</v>
      </c>
    </row>
    <row r="30" spans="1:19" s="8" customFormat="1" ht="18.75" customHeight="1">
      <c r="A30" s="80">
        <v>25</v>
      </c>
      <c r="B30" s="81">
        <v>4</v>
      </c>
      <c r="C30" s="82">
        <v>2821</v>
      </c>
      <c r="D30" s="56">
        <v>1674</v>
      </c>
      <c r="E30" s="56">
        <v>1147</v>
      </c>
      <c r="F30" s="82">
        <v>939</v>
      </c>
      <c r="G30" s="56">
        <v>542</v>
      </c>
      <c r="H30" s="56">
        <v>397</v>
      </c>
      <c r="I30" s="56">
        <v>934</v>
      </c>
      <c r="J30" s="56">
        <v>573</v>
      </c>
      <c r="K30" s="56">
        <v>361</v>
      </c>
      <c r="L30" s="56">
        <v>948</v>
      </c>
      <c r="M30" s="56">
        <v>559</v>
      </c>
      <c r="N30" s="56">
        <v>389</v>
      </c>
      <c r="O30" s="82">
        <v>71</v>
      </c>
      <c r="P30" s="83">
        <v>39.732394366197184</v>
      </c>
      <c r="Q30" s="82">
        <v>198</v>
      </c>
      <c r="R30" s="56">
        <v>134</v>
      </c>
      <c r="S30" s="56">
        <v>64</v>
      </c>
    </row>
    <row r="31" spans="1:19" s="22" customFormat="1" ht="18.75" customHeight="1">
      <c r="A31" s="80">
        <v>26</v>
      </c>
      <c r="B31" s="81">
        <v>4</v>
      </c>
      <c r="C31" s="82">
        <v>2775</v>
      </c>
      <c r="D31" s="56">
        <v>1641</v>
      </c>
      <c r="E31" s="56">
        <v>1134</v>
      </c>
      <c r="F31" s="82">
        <v>919</v>
      </c>
      <c r="G31" s="56">
        <v>536</v>
      </c>
      <c r="H31" s="56">
        <v>383</v>
      </c>
      <c r="I31" s="56">
        <v>931</v>
      </c>
      <c r="J31" s="56">
        <v>535</v>
      </c>
      <c r="K31" s="56">
        <v>396</v>
      </c>
      <c r="L31" s="56">
        <v>925</v>
      </c>
      <c r="M31" s="56">
        <v>570</v>
      </c>
      <c r="N31" s="56">
        <v>355</v>
      </c>
      <c r="O31" s="82">
        <v>71</v>
      </c>
      <c r="P31" s="83">
        <v>39.08</v>
      </c>
      <c r="Q31" s="82">
        <v>204</v>
      </c>
      <c r="R31" s="56">
        <v>136</v>
      </c>
      <c r="S31" s="56">
        <v>68</v>
      </c>
    </row>
    <row r="32" spans="1:19" s="22" customFormat="1" ht="18.75" customHeight="1">
      <c r="A32" s="80">
        <v>27</v>
      </c>
      <c r="B32" s="81">
        <v>4</v>
      </c>
      <c r="C32" s="82">
        <v>3155</v>
      </c>
      <c r="D32" s="56">
        <v>1591</v>
      </c>
      <c r="E32" s="56">
        <v>1155</v>
      </c>
      <c r="F32" s="55">
        <v>924</v>
      </c>
      <c r="G32" s="56">
        <v>537</v>
      </c>
      <c r="H32" s="56">
        <v>387</v>
      </c>
      <c r="I32" s="56">
        <v>909</v>
      </c>
      <c r="J32" s="56">
        <v>530</v>
      </c>
      <c r="K32" s="56">
        <v>379</v>
      </c>
      <c r="L32" s="56">
        <v>913</v>
      </c>
      <c r="M32" s="56">
        <v>524</v>
      </c>
      <c r="N32" s="56">
        <v>389</v>
      </c>
      <c r="O32" s="82">
        <v>71</v>
      </c>
      <c r="P32" s="83">
        <v>38.299999999999997</v>
      </c>
      <c r="Q32" s="82">
        <v>194</v>
      </c>
      <c r="R32" s="56">
        <v>134</v>
      </c>
      <c r="S32" s="56">
        <v>60</v>
      </c>
    </row>
    <row r="33" spans="1:19" s="22" customFormat="1" ht="18.75" customHeight="1">
      <c r="A33" s="80">
        <v>28</v>
      </c>
      <c r="B33" s="81">
        <v>4</v>
      </c>
      <c r="C33" s="84">
        <f t="shared" ref="C33:H33" si="1">SUM(C34:C37)</f>
        <v>2779</v>
      </c>
      <c r="D33" s="85">
        <f t="shared" si="1"/>
        <v>1626</v>
      </c>
      <c r="E33" s="85">
        <f t="shared" si="1"/>
        <v>1153</v>
      </c>
      <c r="F33" s="86">
        <f t="shared" si="1"/>
        <v>967</v>
      </c>
      <c r="G33" s="85">
        <f t="shared" si="1"/>
        <v>571</v>
      </c>
      <c r="H33" s="85">
        <f t="shared" si="1"/>
        <v>396</v>
      </c>
      <c r="I33" s="85">
        <v>917</v>
      </c>
      <c r="J33" s="85">
        <v>533</v>
      </c>
      <c r="K33" s="85">
        <v>384</v>
      </c>
      <c r="L33" s="85">
        <v>895</v>
      </c>
      <c r="M33" s="85">
        <v>522</v>
      </c>
      <c r="N33" s="85">
        <v>373</v>
      </c>
      <c r="O33" s="84">
        <v>71</v>
      </c>
      <c r="P33" s="87">
        <v>39.1</v>
      </c>
      <c r="Q33" s="84">
        <v>195</v>
      </c>
      <c r="R33" s="85">
        <v>131</v>
      </c>
      <c r="S33" s="85">
        <v>64</v>
      </c>
    </row>
    <row r="34" spans="1:19" s="8" customFormat="1" ht="18.75" customHeight="1">
      <c r="A34" s="88" t="s">
        <v>62</v>
      </c>
      <c r="B34" s="89"/>
      <c r="C34" s="90">
        <v>701</v>
      </c>
      <c r="D34" s="88">
        <v>292</v>
      </c>
      <c r="E34" s="88">
        <v>409</v>
      </c>
      <c r="F34" s="90">
        <v>247</v>
      </c>
      <c r="G34" s="88">
        <v>95</v>
      </c>
      <c r="H34" s="88">
        <v>152</v>
      </c>
      <c r="I34" s="88">
        <v>234</v>
      </c>
      <c r="J34" s="88">
        <v>103</v>
      </c>
      <c r="K34" s="88">
        <v>131</v>
      </c>
      <c r="L34" s="88">
        <v>220</v>
      </c>
      <c r="M34" s="88">
        <v>94</v>
      </c>
      <c r="N34" s="88">
        <v>126</v>
      </c>
      <c r="O34" s="90">
        <v>18</v>
      </c>
      <c r="P34" s="91">
        <v>38.9</v>
      </c>
      <c r="Q34" s="90">
        <v>50</v>
      </c>
      <c r="R34" s="88">
        <v>29</v>
      </c>
      <c r="S34" s="88">
        <v>21</v>
      </c>
    </row>
    <row r="35" spans="1:19" s="8" customFormat="1" ht="18.75" customHeight="1">
      <c r="A35" s="22" t="s">
        <v>63</v>
      </c>
      <c r="B35" s="92"/>
      <c r="C35" s="82">
        <v>972</v>
      </c>
      <c r="D35" s="56">
        <v>484</v>
      </c>
      <c r="E35" s="22">
        <v>488</v>
      </c>
      <c r="F35" s="93">
        <v>324</v>
      </c>
      <c r="G35" s="56">
        <v>166</v>
      </c>
      <c r="H35" s="56">
        <v>158</v>
      </c>
      <c r="I35" s="56">
        <v>327</v>
      </c>
      <c r="J35" s="56">
        <v>164</v>
      </c>
      <c r="K35" s="56">
        <v>163</v>
      </c>
      <c r="L35" s="56">
        <v>321</v>
      </c>
      <c r="M35" s="56">
        <v>154</v>
      </c>
      <c r="N35" s="22">
        <v>167</v>
      </c>
      <c r="O35" s="93">
        <v>24</v>
      </c>
      <c r="P35" s="83">
        <v>40.5</v>
      </c>
      <c r="Q35" s="93">
        <v>55</v>
      </c>
      <c r="R35" s="56">
        <v>36</v>
      </c>
      <c r="S35" s="56">
        <v>19</v>
      </c>
    </row>
    <row r="36" spans="1:19" s="8" customFormat="1" ht="18.75" customHeight="1">
      <c r="A36" s="22" t="s">
        <v>64</v>
      </c>
      <c r="B36" s="92"/>
      <c r="C36" s="93">
        <v>626</v>
      </c>
      <c r="D36" s="56">
        <v>581</v>
      </c>
      <c r="E36" s="22">
        <v>45</v>
      </c>
      <c r="F36" s="93">
        <v>228</v>
      </c>
      <c r="G36" s="56">
        <v>216</v>
      </c>
      <c r="H36" s="56">
        <v>12</v>
      </c>
      <c r="I36" s="56">
        <v>200</v>
      </c>
      <c r="J36" s="56">
        <v>185</v>
      </c>
      <c r="K36" s="56">
        <v>15</v>
      </c>
      <c r="L36" s="56">
        <v>198</v>
      </c>
      <c r="M36" s="56">
        <v>180</v>
      </c>
      <c r="N36" s="22">
        <v>18</v>
      </c>
      <c r="O36" s="93">
        <v>16</v>
      </c>
      <c r="P36" s="83">
        <v>39.1</v>
      </c>
      <c r="Q36" s="93">
        <v>55</v>
      </c>
      <c r="R36" s="56">
        <v>43</v>
      </c>
      <c r="S36" s="56">
        <v>12</v>
      </c>
    </row>
    <row r="37" spans="1:19" s="8" customFormat="1" ht="18.75" customHeight="1" thickBot="1">
      <c r="A37" s="70" t="s">
        <v>65</v>
      </c>
      <c r="B37" s="94"/>
      <c r="C37" s="95">
        <v>480</v>
      </c>
      <c r="D37" s="70">
        <v>269</v>
      </c>
      <c r="E37" s="70">
        <v>211</v>
      </c>
      <c r="F37" s="95">
        <v>168</v>
      </c>
      <c r="G37" s="96">
        <v>94</v>
      </c>
      <c r="H37" s="96">
        <v>74</v>
      </c>
      <c r="I37" s="70">
        <v>156</v>
      </c>
      <c r="J37" s="96">
        <v>81</v>
      </c>
      <c r="K37" s="96">
        <v>75</v>
      </c>
      <c r="L37" s="70">
        <v>156</v>
      </c>
      <c r="M37" s="96">
        <v>94</v>
      </c>
      <c r="N37" s="96">
        <v>62</v>
      </c>
      <c r="O37" s="72">
        <v>13</v>
      </c>
      <c r="P37" s="97">
        <v>36.9</v>
      </c>
      <c r="Q37" s="72">
        <v>35</v>
      </c>
      <c r="R37" s="70">
        <v>23</v>
      </c>
      <c r="S37" s="70">
        <v>12</v>
      </c>
    </row>
    <row r="38" spans="1:19" s="8" customFormat="1" ht="13.5" customHeight="1">
      <c r="A38" s="76" t="s">
        <v>66</v>
      </c>
      <c r="B38" s="22"/>
      <c r="C38" s="22"/>
      <c r="D38" s="22"/>
      <c r="E38" s="22"/>
      <c r="F38" s="22"/>
      <c r="G38" s="22"/>
      <c r="H38" s="22"/>
      <c r="I38" s="22"/>
      <c r="J38" s="22"/>
      <c r="K38" s="22"/>
      <c r="L38" s="22"/>
      <c r="M38" s="22"/>
      <c r="N38" s="22"/>
      <c r="O38" s="22" t="s">
        <v>67</v>
      </c>
      <c r="P38" s="98"/>
      <c r="Q38" s="22"/>
      <c r="R38" s="98"/>
      <c r="S38" s="98"/>
    </row>
  </sheetData>
  <mergeCells count="14">
    <mergeCell ref="Q2:S2"/>
    <mergeCell ref="B24:B25"/>
    <mergeCell ref="C24:E24"/>
    <mergeCell ref="F24:H24"/>
    <mergeCell ref="I24:K24"/>
    <mergeCell ref="L24:N24"/>
    <mergeCell ref="O24:O25"/>
    <mergeCell ref="Q24:S24"/>
    <mergeCell ref="B2:B3"/>
    <mergeCell ref="C2:E2"/>
    <mergeCell ref="F2:H2"/>
    <mergeCell ref="I2:K2"/>
    <mergeCell ref="L2:N2"/>
    <mergeCell ref="O2:O3"/>
  </mergeCells>
  <phoneticPr fontId="3"/>
  <printOptions gridLinesSet="0"/>
  <pageMargins left="0.78740157480314965" right="0.78740157480314965" top="0.78740157480314965" bottom="0.78740157480314965" header="0" footer="0"/>
  <pageSetup paperSize="9" scale="73" firstPageNumber="166" pageOrder="overThenDown" orientation="landscape"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D20" sqref="D20:E20"/>
    </sheetView>
  </sheetViews>
  <sheetFormatPr defaultColWidth="10.375" defaultRowHeight="20.45" customHeight="1"/>
  <cols>
    <col min="1" max="8" width="9.875" style="185" customWidth="1"/>
    <col min="9" max="9" width="7.75" style="185" customWidth="1"/>
    <col min="10" max="256" width="10.375" style="185"/>
    <col min="257" max="264" width="9.875" style="185" customWidth="1"/>
    <col min="265" max="265" width="7.75" style="185" customWidth="1"/>
    <col min="266" max="512" width="10.375" style="185"/>
    <col min="513" max="520" width="9.875" style="185" customWidth="1"/>
    <col min="521" max="521" width="7.75" style="185" customWidth="1"/>
    <col min="522" max="768" width="10.375" style="185"/>
    <col min="769" max="776" width="9.875" style="185" customWidth="1"/>
    <col min="777" max="777" width="7.75" style="185" customWidth="1"/>
    <col min="778" max="1024" width="10.375" style="185"/>
    <col min="1025" max="1032" width="9.875" style="185" customWidth="1"/>
    <col min="1033" max="1033" width="7.75" style="185" customWidth="1"/>
    <col min="1034" max="1280" width="10.375" style="185"/>
    <col min="1281" max="1288" width="9.875" style="185" customWidth="1"/>
    <col min="1289" max="1289" width="7.75" style="185" customWidth="1"/>
    <col min="1290" max="1536" width="10.375" style="185"/>
    <col min="1537" max="1544" width="9.875" style="185" customWidth="1"/>
    <col min="1545" max="1545" width="7.75" style="185" customWidth="1"/>
    <col min="1546" max="1792" width="10.375" style="185"/>
    <col min="1793" max="1800" width="9.875" style="185" customWidth="1"/>
    <col min="1801" max="1801" width="7.75" style="185" customWidth="1"/>
    <col min="1802" max="2048" width="10.375" style="185"/>
    <col min="2049" max="2056" width="9.875" style="185" customWidth="1"/>
    <col min="2057" max="2057" width="7.75" style="185" customWidth="1"/>
    <col min="2058" max="2304" width="10.375" style="185"/>
    <col min="2305" max="2312" width="9.875" style="185" customWidth="1"/>
    <col min="2313" max="2313" width="7.75" style="185" customWidth="1"/>
    <col min="2314" max="2560" width="10.375" style="185"/>
    <col min="2561" max="2568" width="9.875" style="185" customWidth="1"/>
    <col min="2569" max="2569" width="7.75" style="185" customWidth="1"/>
    <col min="2570" max="2816" width="10.375" style="185"/>
    <col min="2817" max="2824" width="9.875" style="185" customWidth="1"/>
    <col min="2825" max="2825" width="7.75" style="185" customWidth="1"/>
    <col min="2826" max="3072" width="10.375" style="185"/>
    <col min="3073" max="3080" width="9.875" style="185" customWidth="1"/>
    <col min="3081" max="3081" width="7.75" style="185" customWidth="1"/>
    <col min="3082" max="3328" width="10.375" style="185"/>
    <col min="3329" max="3336" width="9.875" style="185" customWidth="1"/>
    <col min="3337" max="3337" width="7.75" style="185" customWidth="1"/>
    <col min="3338" max="3584" width="10.375" style="185"/>
    <col min="3585" max="3592" width="9.875" style="185" customWidth="1"/>
    <col min="3593" max="3593" width="7.75" style="185" customWidth="1"/>
    <col min="3594" max="3840" width="10.375" style="185"/>
    <col min="3841" max="3848" width="9.875" style="185" customWidth="1"/>
    <col min="3849" max="3849" width="7.75" style="185" customWidth="1"/>
    <col min="3850" max="4096" width="10.375" style="185"/>
    <col min="4097" max="4104" width="9.875" style="185" customWidth="1"/>
    <col min="4105" max="4105" width="7.75" style="185" customWidth="1"/>
    <col min="4106" max="4352" width="10.375" style="185"/>
    <col min="4353" max="4360" width="9.875" style="185" customWidth="1"/>
    <col min="4361" max="4361" width="7.75" style="185" customWidth="1"/>
    <col min="4362" max="4608" width="10.375" style="185"/>
    <col min="4609" max="4616" width="9.875" style="185" customWidth="1"/>
    <col min="4617" max="4617" width="7.75" style="185" customWidth="1"/>
    <col min="4618" max="4864" width="10.375" style="185"/>
    <col min="4865" max="4872" width="9.875" style="185" customWidth="1"/>
    <col min="4873" max="4873" width="7.75" style="185" customWidth="1"/>
    <col min="4874" max="5120" width="10.375" style="185"/>
    <col min="5121" max="5128" width="9.875" style="185" customWidth="1"/>
    <col min="5129" max="5129" width="7.75" style="185" customWidth="1"/>
    <col min="5130" max="5376" width="10.375" style="185"/>
    <col min="5377" max="5384" width="9.875" style="185" customWidth="1"/>
    <col min="5385" max="5385" width="7.75" style="185" customWidth="1"/>
    <col min="5386" max="5632" width="10.375" style="185"/>
    <col min="5633" max="5640" width="9.875" style="185" customWidth="1"/>
    <col min="5641" max="5641" width="7.75" style="185" customWidth="1"/>
    <col min="5642" max="5888" width="10.375" style="185"/>
    <col min="5889" max="5896" width="9.875" style="185" customWidth="1"/>
    <col min="5897" max="5897" width="7.75" style="185" customWidth="1"/>
    <col min="5898" max="6144" width="10.375" style="185"/>
    <col min="6145" max="6152" width="9.875" style="185" customWidth="1"/>
    <col min="6153" max="6153" width="7.75" style="185" customWidth="1"/>
    <col min="6154" max="6400" width="10.375" style="185"/>
    <col min="6401" max="6408" width="9.875" style="185" customWidth="1"/>
    <col min="6409" max="6409" width="7.75" style="185" customWidth="1"/>
    <col min="6410" max="6656" width="10.375" style="185"/>
    <col min="6657" max="6664" width="9.875" style="185" customWidth="1"/>
    <col min="6665" max="6665" width="7.75" style="185" customWidth="1"/>
    <col min="6666" max="6912" width="10.375" style="185"/>
    <col min="6913" max="6920" width="9.875" style="185" customWidth="1"/>
    <col min="6921" max="6921" width="7.75" style="185" customWidth="1"/>
    <col min="6922" max="7168" width="10.375" style="185"/>
    <col min="7169" max="7176" width="9.875" style="185" customWidth="1"/>
    <col min="7177" max="7177" width="7.75" style="185" customWidth="1"/>
    <col min="7178" max="7424" width="10.375" style="185"/>
    <col min="7425" max="7432" width="9.875" style="185" customWidth="1"/>
    <col min="7433" max="7433" width="7.75" style="185" customWidth="1"/>
    <col min="7434" max="7680" width="10.375" style="185"/>
    <col min="7681" max="7688" width="9.875" style="185" customWidth="1"/>
    <col min="7689" max="7689" width="7.75" style="185" customWidth="1"/>
    <col min="7690" max="7936" width="10.375" style="185"/>
    <col min="7937" max="7944" width="9.875" style="185" customWidth="1"/>
    <col min="7945" max="7945" width="7.75" style="185" customWidth="1"/>
    <col min="7946" max="8192" width="10.375" style="185"/>
    <col min="8193" max="8200" width="9.875" style="185" customWidth="1"/>
    <col min="8201" max="8201" width="7.75" style="185" customWidth="1"/>
    <col min="8202" max="8448" width="10.375" style="185"/>
    <col min="8449" max="8456" width="9.875" style="185" customWidth="1"/>
    <col min="8457" max="8457" width="7.75" style="185" customWidth="1"/>
    <col min="8458" max="8704" width="10.375" style="185"/>
    <col min="8705" max="8712" width="9.875" style="185" customWidth="1"/>
    <col min="8713" max="8713" width="7.75" style="185" customWidth="1"/>
    <col min="8714" max="8960" width="10.375" style="185"/>
    <col min="8961" max="8968" width="9.875" style="185" customWidth="1"/>
    <col min="8969" max="8969" width="7.75" style="185" customWidth="1"/>
    <col min="8970" max="9216" width="10.375" style="185"/>
    <col min="9217" max="9224" width="9.875" style="185" customWidth="1"/>
    <col min="9225" max="9225" width="7.75" style="185" customWidth="1"/>
    <col min="9226" max="9472" width="10.375" style="185"/>
    <col min="9473" max="9480" width="9.875" style="185" customWidth="1"/>
    <col min="9481" max="9481" width="7.75" style="185" customWidth="1"/>
    <col min="9482" max="9728" width="10.375" style="185"/>
    <col min="9729" max="9736" width="9.875" style="185" customWidth="1"/>
    <col min="9737" max="9737" width="7.75" style="185" customWidth="1"/>
    <col min="9738" max="9984" width="10.375" style="185"/>
    <col min="9985" max="9992" width="9.875" style="185" customWidth="1"/>
    <col min="9993" max="9993" width="7.75" style="185" customWidth="1"/>
    <col min="9994" max="10240" width="10.375" style="185"/>
    <col min="10241" max="10248" width="9.875" style="185" customWidth="1"/>
    <col min="10249" max="10249" width="7.75" style="185" customWidth="1"/>
    <col min="10250" max="10496" width="10.375" style="185"/>
    <col min="10497" max="10504" width="9.875" style="185" customWidth="1"/>
    <col min="10505" max="10505" width="7.75" style="185" customWidth="1"/>
    <col min="10506" max="10752" width="10.375" style="185"/>
    <col min="10753" max="10760" width="9.875" style="185" customWidth="1"/>
    <col min="10761" max="10761" width="7.75" style="185" customWidth="1"/>
    <col min="10762" max="11008" width="10.375" style="185"/>
    <col min="11009" max="11016" width="9.875" style="185" customWidth="1"/>
    <col min="11017" max="11017" width="7.75" style="185" customWidth="1"/>
    <col min="11018" max="11264" width="10.375" style="185"/>
    <col min="11265" max="11272" width="9.875" style="185" customWidth="1"/>
    <col min="11273" max="11273" width="7.75" style="185" customWidth="1"/>
    <col min="11274" max="11520" width="10.375" style="185"/>
    <col min="11521" max="11528" width="9.875" style="185" customWidth="1"/>
    <col min="11529" max="11529" width="7.75" style="185" customWidth="1"/>
    <col min="11530" max="11776" width="10.375" style="185"/>
    <col min="11777" max="11784" width="9.875" style="185" customWidth="1"/>
    <col min="11785" max="11785" width="7.75" style="185" customWidth="1"/>
    <col min="11786" max="12032" width="10.375" style="185"/>
    <col min="12033" max="12040" width="9.875" style="185" customWidth="1"/>
    <col min="12041" max="12041" width="7.75" style="185" customWidth="1"/>
    <col min="12042" max="12288" width="10.375" style="185"/>
    <col min="12289" max="12296" width="9.875" style="185" customWidth="1"/>
    <col min="12297" max="12297" width="7.75" style="185" customWidth="1"/>
    <col min="12298" max="12544" width="10.375" style="185"/>
    <col min="12545" max="12552" width="9.875" style="185" customWidth="1"/>
    <col min="12553" max="12553" width="7.75" style="185" customWidth="1"/>
    <col min="12554" max="12800" width="10.375" style="185"/>
    <col min="12801" max="12808" width="9.875" style="185" customWidth="1"/>
    <col min="12809" max="12809" width="7.75" style="185" customWidth="1"/>
    <col min="12810" max="13056" width="10.375" style="185"/>
    <col min="13057" max="13064" width="9.875" style="185" customWidth="1"/>
    <col min="13065" max="13065" width="7.75" style="185" customWidth="1"/>
    <col min="13066" max="13312" width="10.375" style="185"/>
    <col min="13313" max="13320" width="9.875" style="185" customWidth="1"/>
    <col min="13321" max="13321" width="7.75" style="185" customWidth="1"/>
    <col min="13322" max="13568" width="10.375" style="185"/>
    <col min="13569" max="13576" width="9.875" style="185" customWidth="1"/>
    <col min="13577" max="13577" width="7.75" style="185" customWidth="1"/>
    <col min="13578" max="13824" width="10.375" style="185"/>
    <col min="13825" max="13832" width="9.875" style="185" customWidth="1"/>
    <col min="13833" max="13833" width="7.75" style="185" customWidth="1"/>
    <col min="13834" max="14080" width="10.375" style="185"/>
    <col min="14081" max="14088" width="9.875" style="185" customWidth="1"/>
    <col min="14089" max="14089" width="7.75" style="185" customWidth="1"/>
    <col min="14090" max="14336" width="10.375" style="185"/>
    <col min="14337" max="14344" width="9.875" style="185" customWidth="1"/>
    <col min="14345" max="14345" width="7.75" style="185" customWidth="1"/>
    <col min="14346" max="14592" width="10.375" style="185"/>
    <col min="14593" max="14600" width="9.875" style="185" customWidth="1"/>
    <col min="14601" max="14601" width="7.75" style="185" customWidth="1"/>
    <col min="14602" max="14848" width="10.375" style="185"/>
    <col min="14849" max="14856" width="9.875" style="185" customWidth="1"/>
    <col min="14857" max="14857" width="7.75" style="185" customWidth="1"/>
    <col min="14858" max="15104" width="10.375" style="185"/>
    <col min="15105" max="15112" width="9.875" style="185" customWidth="1"/>
    <col min="15113" max="15113" width="7.75" style="185" customWidth="1"/>
    <col min="15114" max="15360" width="10.375" style="185"/>
    <col min="15361" max="15368" width="9.875" style="185" customWidth="1"/>
    <col min="15369" max="15369" width="7.75" style="185" customWidth="1"/>
    <col min="15370" max="15616" width="10.375" style="185"/>
    <col min="15617" max="15624" width="9.875" style="185" customWidth="1"/>
    <col min="15625" max="15625" width="7.75" style="185" customWidth="1"/>
    <col min="15626" max="15872" width="10.375" style="185"/>
    <col min="15873" max="15880" width="9.875" style="185" customWidth="1"/>
    <col min="15881" max="15881" width="7.75" style="185" customWidth="1"/>
    <col min="15882" max="16128" width="10.375" style="185"/>
    <col min="16129" max="16136" width="9.875" style="185" customWidth="1"/>
    <col min="16137" max="16137" width="7.75" style="185" customWidth="1"/>
    <col min="16138" max="16384" width="10.375" style="185"/>
  </cols>
  <sheetData>
    <row r="1" spans="1:8" ht="17.25">
      <c r="A1" s="430" t="s">
        <v>729</v>
      </c>
      <c r="B1" s="430"/>
      <c r="G1" s="976" t="s">
        <v>709</v>
      </c>
      <c r="H1" s="976"/>
    </row>
    <row r="2" spans="1:8" ht="7.5" customHeight="1" thickBot="1">
      <c r="G2" s="977"/>
      <c r="H2" s="977"/>
    </row>
    <row r="3" spans="1:8" ht="15" customHeight="1">
      <c r="A3" s="1403" t="s">
        <v>730</v>
      </c>
      <c r="B3" s="1404" t="s">
        <v>731</v>
      </c>
      <c r="C3" s="1405"/>
      <c r="D3" s="1406" t="s">
        <v>732</v>
      </c>
      <c r="E3" s="1407"/>
      <c r="F3" s="1408" t="s">
        <v>733</v>
      </c>
      <c r="G3" s="1407"/>
      <c r="H3" s="1409" t="s">
        <v>734</v>
      </c>
    </row>
    <row r="4" spans="1:8" ht="17.100000000000001" customHeight="1">
      <c r="A4" s="438" t="s">
        <v>735</v>
      </c>
      <c r="B4" s="1410">
        <v>295852</v>
      </c>
      <c r="C4" s="1411"/>
      <c r="D4" s="1412">
        <v>250570</v>
      </c>
      <c r="E4" s="1413"/>
      <c r="F4" s="1413">
        <v>35409</v>
      </c>
      <c r="G4" s="1413"/>
      <c r="H4" s="1414">
        <v>9873</v>
      </c>
    </row>
    <row r="5" spans="1:8" ht="17.100000000000001" customHeight="1">
      <c r="A5" s="438">
        <v>10</v>
      </c>
      <c r="B5" s="1410">
        <v>132528</v>
      </c>
      <c r="C5" s="1411"/>
      <c r="D5" s="1412">
        <v>116376</v>
      </c>
      <c r="E5" s="1413"/>
      <c r="F5" s="1413">
        <v>9316</v>
      </c>
      <c r="G5" s="1413"/>
      <c r="H5" s="1414">
        <v>6836</v>
      </c>
    </row>
    <row r="6" spans="1:8" ht="17.100000000000001" customHeight="1">
      <c r="A6" s="438">
        <v>15</v>
      </c>
      <c r="B6" s="1410">
        <v>95663</v>
      </c>
      <c r="C6" s="1411"/>
      <c r="D6" s="1412">
        <v>77886</v>
      </c>
      <c r="E6" s="1413"/>
      <c r="F6" s="1413">
        <v>6400</v>
      </c>
      <c r="G6" s="1413"/>
      <c r="H6" s="1414">
        <v>11377</v>
      </c>
    </row>
    <row r="7" spans="1:8" ht="17.100000000000001" customHeight="1">
      <c r="A7" s="555">
        <v>20</v>
      </c>
      <c r="B7" s="1026">
        <v>108005</v>
      </c>
      <c r="C7" s="1415"/>
      <c r="D7" s="1416">
        <v>93216</v>
      </c>
      <c r="E7" s="1417"/>
      <c r="F7" s="1413">
        <v>7502</v>
      </c>
      <c r="G7" s="1413"/>
      <c r="H7" s="1414">
        <v>7287</v>
      </c>
    </row>
    <row r="8" spans="1:8" ht="17.100000000000001" customHeight="1">
      <c r="A8" s="555">
        <v>23</v>
      </c>
      <c r="B8" s="1026">
        <v>111113</v>
      </c>
      <c r="C8" s="1415"/>
      <c r="D8" s="1416">
        <v>93498</v>
      </c>
      <c r="E8" s="1417"/>
      <c r="F8" s="1416">
        <v>7961</v>
      </c>
      <c r="G8" s="1416"/>
      <c r="H8" s="1418">
        <v>9654</v>
      </c>
    </row>
    <row r="9" spans="1:8" ht="17.100000000000001" customHeight="1">
      <c r="A9" s="555">
        <v>24</v>
      </c>
      <c r="B9" s="1026">
        <v>114508</v>
      </c>
      <c r="C9" s="1415"/>
      <c r="D9" s="1416">
        <v>95570</v>
      </c>
      <c r="E9" s="1417"/>
      <c r="F9" s="1416">
        <v>8190</v>
      </c>
      <c r="G9" s="1416"/>
      <c r="H9" s="1418">
        <v>10748</v>
      </c>
    </row>
    <row r="10" spans="1:8" ht="17.100000000000001" customHeight="1">
      <c r="A10" s="555">
        <v>25</v>
      </c>
      <c r="B10" s="1026">
        <v>109857</v>
      </c>
      <c r="C10" s="1415"/>
      <c r="D10" s="1416">
        <v>91639</v>
      </c>
      <c r="E10" s="1417"/>
      <c r="F10" s="1416">
        <v>8108</v>
      </c>
      <c r="G10" s="1416"/>
      <c r="H10" s="1418">
        <v>10110</v>
      </c>
    </row>
    <row r="11" spans="1:8" ht="17.100000000000001" customHeight="1">
      <c r="A11" s="555">
        <v>26</v>
      </c>
      <c r="B11" s="1026">
        <v>117374</v>
      </c>
      <c r="C11" s="1415"/>
      <c r="D11" s="1416">
        <v>96228</v>
      </c>
      <c r="E11" s="1417"/>
      <c r="F11" s="1416">
        <v>9435</v>
      </c>
      <c r="G11" s="1416"/>
      <c r="H11" s="1418">
        <v>11711</v>
      </c>
    </row>
    <row r="12" spans="1:8" ht="17.100000000000001" customHeight="1" thickBot="1">
      <c r="A12" s="1419">
        <v>27</v>
      </c>
      <c r="B12" s="1420">
        <v>129660</v>
      </c>
      <c r="C12" s="1421"/>
      <c r="D12" s="1422">
        <v>109525</v>
      </c>
      <c r="E12" s="1423"/>
      <c r="F12" s="1416">
        <v>11602</v>
      </c>
      <c r="G12" s="1416"/>
      <c r="H12" s="1418">
        <v>8533</v>
      </c>
    </row>
    <row r="13" spans="1:8" ht="14.25" customHeight="1">
      <c r="A13" s="444" t="s">
        <v>736</v>
      </c>
      <c r="B13" s="1424"/>
      <c r="C13" s="1425" t="s">
        <v>737</v>
      </c>
      <c r="D13" s="1424"/>
      <c r="E13" s="1426"/>
      <c r="F13" s="1425"/>
      <c r="G13" s="1426"/>
      <c r="H13" s="1424"/>
    </row>
    <row r="14" spans="1:8" ht="12" customHeight="1">
      <c r="A14" s="183"/>
      <c r="B14" s="1288"/>
      <c r="C14" s="1427"/>
      <c r="D14" s="1288"/>
      <c r="E14" s="447"/>
      <c r="F14" s="1288"/>
      <c r="G14" s="447"/>
      <c r="H14" s="1288"/>
    </row>
    <row r="15" spans="1:8" ht="16.5" customHeight="1">
      <c r="A15" s="430" t="s">
        <v>738</v>
      </c>
      <c r="B15" s="1428"/>
      <c r="C15" s="1268"/>
      <c r="D15" s="1268"/>
      <c r="E15" s="1268"/>
      <c r="F15" s="1268"/>
      <c r="G15" s="1429" t="s">
        <v>709</v>
      </c>
      <c r="H15" s="1429"/>
    </row>
    <row r="16" spans="1:8" ht="7.5" customHeight="1" thickBot="1">
      <c r="B16" s="1268"/>
      <c r="C16" s="1268"/>
      <c r="D16" s="1268"/>
      <c r="E16" s="1268"/>
      <c r="F16" s="1268"/>
      <c r="G16" s="1430"/>
      <c r="H16" s="1430"/>
    </row>
    <row r="17" spans="1:8" ht="15" customHeight="1">
      <c r="A17" s="1403" t="s">
        <v>730</v>
      </c>
      <c r="B17" s="1404" t="s">
        <v>731</v>
      </c>
      <c r="C17" s="1405"/>
      <c r="D17" s="1406" t="s">
        <v>732</v>
      </c>
      <c r="E17" s="1407"/>
      <c r="F17" s="1408" t="s">
        <v>733</v>
      </c>
      <c r="G17" s="1407"/>
      <c r="H17" s="1409" t="s">
        <v>734</v>
      </c>
    </row>
    <row r="18" spans="1:8" ht="17.100000000000001" customHeight="1">
      <c r="A18" s="555" t="s">
        <v>546</v>
      </c>
      <c r="B18" s="1431">
        <v>28741</v>
      </c>
      <c r="C18" s="1432"/>
      <c r="D18" s="1416">
        <v>21787</v>
      </c>
      <c r="E18" s="1417"/>
      <c r="F18" s="1416">
        <v>1608</v>
      </c>
      <c r="G18" s="1416"/>
      <c r="H18" s="1418">
        <v>5346</v>
      </c>
    </row>
    <row r="19" spans="1:8" ht="17.100000000000001" customHeight="1">
      <c r="A19" s="555">
        <v>24</v>
      </c>
      <c r="B19" s="1431">
        <f>SUM(D19:H19)</f>
        <v>26876</v>
      </c>
      <c r="C19" s="1432"/>
      <c r="D19" s="1416">
        <v>19698</v>
      </c>
      <c r="E19" s="1417"/>
      <c r="F19" s="1416">
        <v>1376</v>
      </c>
      <c r="G19" s="1416"/>
      <c r="H19" s="1418">
        <v>5802</v>
      </c>
    </row>
    <row r="20" spans="1:8" ht="17.100000000000001" customHeight="1">
      <c r="A20" s="555">
        <v>25</v>
      </c>
      <c r="B20" s="1431">
        <v>23126</v>
      </c>
      <c r="C20" s="1432"/>
      <c r="D20" s="1416">
        <v>16431</v>
      </c>
      <c r="E20" s="1417"/>
      <c r="F20" s="1416">
        <v>795</v>
      </c>
      <c r="G20" s="1416"/>
      <c r="H20" s="1418">
        <v>5900</v>
      </c>
    </row>
    <row r="21" spans="1:8" ht="17.100000000000001" customHeight="1">
      <c r="A21" s="555">
        <v>26</v>
      </c>
      <c r="B21" s="1431">
        <v>15857</v>
      </c>
      <c r="C21" s="1432"/>
      <c r="D21" s="1416">
        <v>10010</v>
      </c>
      <c r="E21" s="1417"/>
      <c r="F21" s="1416">
        <v>502</v>
      </c>
      <c r="G21" s="1416"/>
      <c r="H21" s="1418">
        <v>5345</v>
      </c>
    </row>
    <row r="22" spans="1:8" ht="17.100000000000001" customHeight="1" thickBot="1">
      <c r="A22" s="1419">
        <v>27</v>
      </c>
      <c r="B22" s="1433">
        <v>23510</v>
      </c>
      <c r="C22" s="1434"/>
      <c r="D22" s="1422">
        <v>14768</v>
      </c>
      <c r="E22" s="1423"/>
      <c r="F22" s="1422">
        <v>3231</v>
      </c>
      <c r="G22" s="1422"/>
      <c r="H22" s="1435">
        <v>5511</v>
      </c>
    </row>
    <row r="23" spans="1:8" ht="12.75" customHeight="1">
      <c r="A23" s="444" t="s">
        <v>513</v>
      </c>
      <c r="B23" s="444"/>
      <c r="C23" s="445"/>
      <c r="D23" s="445"/>
      <c r="E23" s="445"/>
      <c r="F23" s="444"/>
      <c r="G23" s="445"/>
      <c r="H23" s="444"/>
    </row>
    <row r="24" spans="1:8" ht="12" customHeight="1">
      <c r="A24" s="183"/>
      <c r="B24" s="1288"/>
      <c r="C24" s="447"/>
      <c r="D24" s="1288"/>
      <c r="E24" s="447"/>
      <c r="F24" s="1288"/>
      <c r="G24" s="447"/>
      <c r="H24" s="1288"/>
    </row>
    <row r="25" spans="1:8" ht="15.75" customHeight="1">
      <c r="A25" s="430" t="s">
        <v>739</v>
      </c>
      <c r="E25" s="184"/>
      <c r="G25" s="1429" t="s">
        <v>740</v>
      </c>
      <c r="H25" s="1429"/>
    </row>
    <row r="26" spans="1:8" ht="7.5" customHeight="1" thickBot="1">
      <c r="G26" s="1430"/>
      <c r="H26" s="1430"/>
    </row>
    <row r="27" spans="1:8" ht="15" customHeight="1">
      <c r="A27" s="954" t="s">
        <v>730</v>
      </c>
      <c r="B27" s="1436" t="s">
        <v>741</v>
      </c>
      <c r="C27" s="1437"/>
      <c r="D27" s="445"/>
      <c r="E27" s="445"/>
      <c r="F27" s="1438" t="s">
        <v>742</v>
      </c>
      <c r="G27" s="1439" t="s">
        <v>743</v>
      </c>
      <c r="H27" s="733" t="s">
        <v>15</v>
      </c>
    </row>
    <row r="28" spans="1:8" ht="15" customHeight="1">
      <c r="A28" s="1440"/>
      <c r="B28" s="1441"/>
      <c r="C28" s="1442" t="s">
        <v>744</v>
      </c>
      <c r="D28" s="1260" t="s">
        <v>745</v>
      </c>
      <c r="E28" s="1443" t="s">
        <v>746</v>
      </c>
      <c r="F28" s="1444"/>
      <c r="G28" s="1445"/>
      <c r="H28" s="742"/>
    </row>
    <row r="29" spans="1:8" ht="17.100000000000001" customHeight="1">
      <c r="A29" s="1446" t="s">
        <v>747</v>
      </c>
      <c r="B29" s="1447">
        <v>14070</v>
      </c>
      <c r="C29" s="437">
        <v>9636</v>
      </c>
      <c r="D29" s="437">
        <v>2904</v>
      </c>
      <c r="E29" s="437">
        <v>1530</v>
      </c>
      <c r="F29" s="437">
        <v>72</v>
      </c>
      <c r="G29" s="1448">
        <v>1802</v>
      </c>
      <c r="H29" s="1124">
        <v>15872</v>
      </c>
    </row>
    <row r="30" spans="1:8" ht="17.100000000000001" customHeight="1">
      <c r="A30" s="1446">
        <v>24</v>
      </c>
      <c r="B30" s="1447">
        <f>SUM(C30:E30)</f>
        <v>14099</v>
      </c>
      <c r="C30" s="437">
        <v>9955</v>
      </c>
      <c r="D30" s="437">
        <v>2617</v>
      </c>
      <c r="E30" s="437">
        <v>1527</v>
      </c>
      <c r="F30" s="437">
        <v>61</v>
      </c>
      <c r="G30" s="1448">
        <v>2464</v>
      </c>
      <c r="H30" s="1124">
        <f>SUM(B30,G30)</f>
        <v>16563</v>
      </c>
    </row>
    <row r="31" spans="1:8" ht="17.100000000000001" customHeight="1">
      <c r="A31" s="1446">
        <v>25</v>
      </c>
      <c r="B31" s="1447">
        <v>13082</v>
      </c>
      <c r="C31" s="437">
        <v>9049</v>
      </c>
      <c r="D31" s="437">
        <v>2619</v>
      </c>
      <c r="E31" s="437">
        <v>1414</v>
      </c>
      <c r="F31" s="437">
        <v>58</v>
      </c>
      <c r="G31" s="1448">
        <v>2000</v>
      </c>
      <c r="H31" s="1449">
        <v>15082</v>
      </c>
    </row>
    <row r="32" spans="1:8" ht="17.100000000000001" customHeight="1">
      <c r="A32" s="1446">
        <v>26</v>
      </c>
      <c r="B32" s="1447">
        <v>13658</v>
      </c>
      <c r="C32" s="437">
        <v>10309</v>
      </c>
      <c r="D32" s="437">
        <v>2960</v>
      </c>
      <c r="E32" s="437">
        <v>389</v>
      </c>
      <c r="F32" s="437">
        <v>39</v>
      </c>
      <c r="G32" s="1448">
        <v>1211</v>
      </c>
      <c r="H32" s="1124">
        <v>14869</v>
      </c>
    </row>
    <row r="33" spans="1:8" ht="17.100000000000001" customHeight="1" thickBot="1">
      <c r="A33" s="1450">
        <v>27</v>
      </c>
      <c r="B33" s="1451">
        <v>16589</v>
      </c>
      <c r="C33" s="1452">
        <v>13222</v>
      </c>
      <c r="D33" s="1452">
        <v>2972</v>
      </c>
      <c r="E33" s="1452">
        <v>395</v>
      </c>
      <c r="F33" s="1452">
        <v>101</v>
      </c>
      <c r="G33" s="1453">
        <v>1301</v>
      </c>
      <c r="H33" s="1454">
        <v>17890</v>
      </c>
    </row>
    <row r="34" spans="1:8" ht="12.75" customHeight="1">
      <c r="A34" s="444" t="s">
        <v>513</v>
      </c>
      <c r="B34" s="444"/>
      <c r="C34" s="445"/>
      <c r="D34" s="445"/>
      <c r="E34" s="1425"/>
      <c r="F34" s="444"/>
      <c r="G34" s="445"/>
      <c r="H34" s="444"/>
    </row>
    <row r="35" spans="1:8" ht="12" customHeight="1">
      <c r="A35" s="183"/>
      <c r="B35" s="183"/>
      <c r="C35" s="184"/>
      <c r="D35" s="184"/>
      <c r="E35" s="184"/>
      <c r="F35" s="183"/>
      <c r="G35" s="184"/>
      <c r="H35" s="183"/>
    </row>
    <row r="36" spans="1:8" ht="15.75" customHeight="1">
      <c r="A36" s="430" t="s">
        <v>748</v>
      </c>
      <c r="G36" s="1429" t="s">
        <v>709</v>
      </c>
      <c r="H36" s="1429"/>
    </row>
    <row r="37" spans="1:8" ht="7.5" customHeight="1" thickBot="1">
      <c r="G37" s="1430"/>
      <c r="H37" s="1430"/>
    </row>
    <row r="38" spans="1:8" ht="15" customHeight="1">
      <c r="A38" s="954" t="s">
        <v>730</v>
      </c>
      <c r="B38" s="1436" t="s">
        <v>741</v>
      </c>
      <c r="C38" s="1437"/>
      <c r="D38" s="445"/>
      <c r="E38" s="445"/>
      <c r="F38" s="1455" t="s">
        <v>742</v>
      </c>
      <c r="G38" s="1456" t="s">
        <v>743</v>
      </c>
      <c r="H38" s="733" t="s">
        <v>15</v>
      </c>
    </row>
    <row r="39" spans="1:8" ht="15" customHeight="1">
      <c r="A39" s="1440"/>
      <c r="B39" s="1441"/>
      <c r="C39" s="1442" t="s">
        <v>744</v>
      </c>
      <c r="D39" s="1260" t="s">
        <v>745</v>
      </c>
      <c r="E39" s="1260" t="s">
        <v>746</v>
      </c>
      <c r="F39" s="1457"/>
      <c r="G39" s="1458"/>
      <c r="H39" s="742"/>
    </row>
    <row r="40" spans="1:8" ht="17.100000000000001" customHeight="1">
      <c r="A40" s="555" t="s">
        <v>546</v>
      </c>
      <c r="B40" s="1447">
        <f>SUM(C40:E40)</f>
        <v>4162</v>
      </c>
      <c r="C40" s="437">
        <v>3531</v>
      </c>
      <c r="D40" s="437">
        <v>137</v>
      </c>
      <c r="E40" s="437">
        <v>494</v>
      </c>
      <c r="F40" s="1459">
        <v>519</v>
      </c>
      <c r="G40" s="1460">
        <v>6636</v>
      </c>
      <c r="H40" s="1124">
        <f>SUM(B40,G40)</f>
        <v>10798</v>
      </c>
    </row>
    <row r="41" spans="1:8" ht="17.100000000000001" customHeight="1">
      <c r="A41" s="435">
        <v>24</v>
      </c>
      <c r="B41" s="1447">
        <f>SUM(C41:E41)</f>
        <v>3905</v>
      </c>
      <c r="C41" s="437">
        <v>3406</v>
      </c>
      <c r="D41" s="437">
        <v>100</v>
      </c>
      <c r="E41" s="437">
        <v>399</v>
      </c>
      <c r="F41" s="1459">
        <v>731</v>
      </c>
      <c r="G41" s="1460">
        <v>7506</v>
      </c>
      <c r="H41" s="1124">
        <f>SUM(B41,G41)</f>
        <v>11411</v>
      </c>
    </row>
    <row r="42" spans="1:8" ht="17.100000000000001" customHeight="1">
      <c r="A42" s="555">
        <v>25</v>
      </c>
      <c r="B42" s="1447">
        <v>5327</v>
      </c>
      <c r="C42" s="437">
        <v>4773</v>
      </c>
      <c r="D42" s="437">
        <v>146</v>
      </c>
      <c r="E42" s="437">
        <v>408</v>
      </c>
      <c r="F42" s="1459">
        <v>1340</v>
      </c>
      <c r="G42" s="1460">
        <v>11677</v>
      </c>
      <c r="H42" s="1449">
        <v>17004</v>
      </c>
    </row>
    <row r="43" spans="1:8" ht="17.100000000000001" customHeight="1">
      <c r="A43" s="555">
        <v>26</v>
      </c>
      <c r="B43" s="1447">
        <v>8822</v>
      </c>
      <c r="C43" s="437">
        <v>7732</v>
      </c>
      <c r="D43" s="437">
        <v>328</v>
      </c>
      <c r="E43" s="437">
        <v>762</v>
      </c>
      <c r="F43" s="1459">
        <v>460</v>
      </c>
      <c r="G43" s="1460">
        <v>4912</v>
      </c>
      <c r="H43" s="1124">
        <v>13734</v>
      </c>
    </row>
    <row r="44" spans="1:8" ht="17.100000000000001" customHeight="1" thickBot="1">
      <c r="A44" s="557">
        <v>27</v>
      </c>
      <c r="B44" s="1451">
        <v>13108</v>
      </c>
      <c r="C44" s="1452">
        <v>11779</v>
      </c>
      <c r="D44" s="1452">
        <v>812</v>
      </c>
      <c r="E44" s="1452">
        <v>517</v>
      </c>
      <c r="F44" s="1461">
        <v>685</v>
      </c>
      <c r="G44" s="1462">
        <v>9284</v>
      </c>
      <c r="H44" s="1454">
        <v>22392</v>
      </c>
    </row>
    <row r="45" spans="1:8" ht="12.75" customHeight="1">
      <c r="A45" s="183" t="s">
        <v>513</v>
      </c>
      <c r="B45" s="444"/>
      <c r="C45" s="1425" t="s">
        <v>749</v>
      </c>
      <c r="D45" s="445"/>
      <c r="E45" s="1425"/>
      <c r="F45" s="444"/>
      <c r="G45" s="445"/>
      <c r="H45" s="444"/>
    </row>
    <row r="46" spans="1:8" ht="12" customHeight="1">
      <c r="A46" s="183"/>
      <c r="B46" s="183"/>
      <c r="C46" s="184"/>
      <c r="D46" s="184"/>
      <c r="E46" s="184"/>
      <c r="F46" s="183"/>
      <c r="G46" s="184"/>
      <c r="H46" s="183"/>
    </row>
    <row r="47" spans="1:8" ht="19.5" customHeight="1">
      <c r="A47" s="430" t="s">
        <v>750</v>
      </c>
      <c r="F47" s="1324"/>
      <c r="G47" s="1325" t="s">
        <v>751</v>
      </c>
    </row>
    <row r="48" spans="1:8" ht="7.5" customHeight="1" thickBot="1">
      <c r="B48" s="1463"/>
      <c r="C48" s="1464"/>
      <c r="D48" s="478"/>
      <c r="E48" s="1465"/>
      <c r="F48" s="1465"/>
    </row>
    <row r="49" spans="1:8" ht="15.75" customHeight="1">
      <c r="A49" s="1466" t="s">
        <v>446</v>
      </c>
      <c r="B49" s="570">
        <v>22</v>
      </c>
      <c r="C49" s="570">
        <v>23</v>
      </c>
      <c r="D49" s="570">
        <v>24</v>
      </c>
      <c r="E49" s="570">
        <v>25</v>
      </c>
      <c r="F49" s="570">
        <v>26</v>
      </c>
      <c r="G49" s="570">
        <v>27</v>
      </c>
    </row>
    <row r="50" spans="1:8" ht="17.100000000000001" customHeight="1" thickBot="1">
      <c r="A50" s="1467" t="s">
        <v>752</v>
      </c>
      <c r="B50" s="1468">
        <v>6673</v>
      </c>
      <c r="C50" s="1468">
        <v>8124</v>
      </c>
      <c r="D50" s="1468">
        <v>7542</v>
      </c>
      <c r="E50" s="1468">
        <v>7914</v>
      </c>
      <c r="F50" s="1468">
        <v>8006</v>
      </c>
      <c r="G50" s="1468">
        <v>7498</v>
      </c>
    </row>
    <row r="51" spans="1:8" ht="15" customHeight="1">
      <c r="A51" s="444" t="s">
        <v>513</v>
      </c>
      <c r="B51" s="444"/>
      <c r="H51" s="184"/>
    </row>
    <row r="52" spans="1:8" ht="20.45" customHeight="1">
      <c r="H52" s="184"/>
    </row>
  </sheetData>
  <mergeCells count="62">
    <mergeCell ref="G36:H37"/>
    <mergeCell ref="A38:A39"/>
    <mergeCell ref="B38:C38"/>
    <mergeCell ref="F38:F39"/>
    <mergeCell ref="G38:G39"/>
    <mergeCell ref="H38:H39"/>
    <mergeCell ref="G25:H26"/>
    <mergeCell ref="A27:A28"/>
    <mergeCell ref="B27:C27"/>
    <mergeCell ref="F27:F28"/>
    <mergeCell ref="G27:G28"/>
    <mergeCell ref="H27:H28"/>
    <mergeCell ref="B21:C21"/>
    <mergeCell ref="D21:E21"/>
    <mergeCell ref="F21:G21"/>
    <mergeCell ref="B22:C22"/>
    <mergeCell ref="D22:E22"/>
    <mergeCell ref="F22:G22"/>
    <mergeCell ref="B19:C19"/>
    <mergeCell ref="D19:E19"/>
    <mergeCell ref="F19:G19"/>
    <mergeCell ref="B20:C20"/>
    <mergeCell ref="D20:E20"/>
    <mergeCell ref="F20:G20"/>
    <mergeCell ref="G15:H16"/>
    <mergeCell ref="B17:C17"/>
    <mergeCell ref="D17:E17"/>
    <mergeCell ref="F17:G17"/>
    <mergeCell ref="B18:C18"/>
    <mergeCell ref="D18:E18"/>
    <mergeCell ref="F18:G18"/>
    <mergeCell ref="B11:C11"/>
    <mergeCell ref="D11:E11"/>
    <mergeCell ref="F11:G11"/>
    <mergeCell ref="B12:C12"/>
    <mergeCell ref="D12:E12"/>
    <mergeCell ref="F12:G12"/>
    <mergeCell ref="B9:C9"/>
    <mergeCell ref="D9:E9"/>
    <mergeCell ref="F9:G9"/>
    <mergeCell ref="B10:C10"/>
    <mergeCell ref="D10:E10"/>
    <mergeCell ref="F10:G10"/>
    <mergeCell ref="B7:C7"/>
    <mergeCell ref="D7:E7"/>
    <mergeCell ref="F7:G7"/>
    <mergeCell ref="B8:C8"/>
    <mergeCell ref="D8:E8"/>
    <mergeCell ref="F8:G8"/>
    <mergeCell ref="B5:C5"/>
    <mergeCell ref="D5:E5"/>
    <mergeCell ref="F5:G5"/>
    <mergeCell ref="B6:C6"/>
    <mergeCell ref="D6:E6"/>
    <mergeCell ref="F6:G6"/>
    <mergeCell ref="G1:H2"/>
    <mergeCell ref="B3:C3"/>
    <mergeCell ref="D3:E3"/>
    <mergeCell ref="F3:G3"/>
    <mergeCell ref="B4:C4"/>
    <mergeCell ref="D4:E4"/>
    <mergeCell ref="F4:G4"/>
  </mergeCells>
  <phoneticPr fontId="3"/>
  <printOptions gridLinesSet="0"/>
  <pageMargins left="0.78740157480314965" right="0.78740157480314965" top="0.59055118110236227" bottom="0.45" header="0" footer="0"/>
  <pageSetup paperSize="9" firstPageNumber="14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Normal="100" workbookViewId="0">
      <selection activeCell="G4" sqref="G4"/>
    </sheetView>
  </sheetViews>
  <sheetFormatPr defaultColWidth="10.375" defaultRowHeight="20.45" customHeight="1"/>
  <cols>
    <col min="1" max="1" width="10.375" style="185"/>
    <col min="2" max="5" width="11.125" style="185" customWidth="1"/>
    <col min="6" max="257" width="10.375" style="185"/>
    <col min="258" max="261" width="11.125" style="185" customWidth="1"/>
    <col min="262" max="513" width="10.375" style="185"/>
    <col min="514" max="517" width="11.125" style="185" customWidth="1"/>
    <col min="518" max="769" width="10.375" style="185"/>
    <col min="770" max="773" width="11.125" style="185" customWidth="1"/>
    <col min="774" max="1025" width="10.375" style="185"/>
    <col min="1026" max="1029" width="11.125" style="185" customWidth="1"/>
    <col min="1030" max="1281" width="10.375" style="185"/>
    <col min="1282" max="1285" width="11.125" style="185" customWidth="1"/>
    <col min="1286" max="1537" width="10.375" style="185"/>
    <col min="1538" max="1541" width="11.125" style="185" customWidth="1"/>
    <col min="1542" max="1793" width="10.375" style="185"/>
    <col min="1794" max="1797" width="11.125" style="185" customWidth="1"/>
    <col min="1798" max="2049" width="10.375" style="185"/>
    <col min="2050" max="2053" width="11.125" style="185" customWidth="1"/>
    <col min="2054" max="2305" width="10.375" style="185"/>
    <col min="2306" max="2309" width="11.125" style="185" customWidth="1"/>
    <col min="2310" max="2561" width="10.375" style="185"/>
    <col min="2562" max="2565" width="11.125" style="185" customWidth="1"/>
    <col min="2566" max="2817" width="10.375" style="185"/>
    <col min="2818" max="2821" width="11.125" style="185" customWidth="1"/>
    <col min="2822" max="3073" width="10.375" style="185"/>
    <col min="3074" max="3077" width="11.125" style="185" customWidth="1"/>
    <col min="3078" max="3329" width="10.375" style="185"/>
    <col min="3330" max="3333" width="11.125" style="185" customWidth="1"/>
    <col min="3334" max="3585" width="10.375" style="185"/>
    <col min="3586" max="3589" width="11.125" style="185" customWidth="1"/>
    <col min="3590" max="3841" width="10.375" style="185"/>
    <col min="3842" max="3845" width="11.125" style="185" customWidth="1"/>
    <col min="3846" max="4097" width="10.375" style="185"/>
    <col min="4098" max="4101" width="11.125" style="185" customWidth="1"/>
    <col min="4102" max="4353" width="10.375" style="185"/>
    <col min="4354" max="4357" width="11.125" style="185" customWidth="1"/>
    <col min="4358" max="4609" width="10.375" style="185"/>
    <col min="4610" max="4613" width="11.125" style="185" customWidth="1"/>
    <col min="4614" max="4865" width="10.375" style="185"/>
    <col min="4866" max="4869" width="11.125" style="185" customWidth="1"/>
    <col min="4870" max="5121" width="10.375" style="185"/>
    <col min="5122" max="5125" width="11.125" style="185" customWidth="1"/>
    <col min="5126" max="5377" width="10.375" style="185"/>
    <col min="5378" max="5381" width="11.125" style="185" customWidth="1"/>
    <col min="5382" max="5633" width="10.375" style="185"/>
    <col min="5634" max="5637" width="11.125" style="185" customWidth="1"/>
    <col min="5638" max="5889" width="10.375" style="185"/>
    <col min="5890" max="5893" width="11.125" style="185" customWidth="1"/>
    <col min="5894" max="6145" width="10.375" style="185"/>
    <col min="6146" max="6149" width="11.125" style="185" customWidth="1"/>
    <col min="6150" max="6401" width="10.375" style="185"/>
    <col min="6402" max="6405" width="11.125" style="185" customWidth="1"/>
    <col min="6406" max="6657" width="10.375" style="185"/>
    <col min="6658" max="6661" width="11.125" style="185" customWidth="1"/>
    <col min="6662" max="6913" width="10.375" style="185"/>
    <col min="6914" max="6917" width="11.125" style="185" customWidth="1"/>
    <col min="6918" max="7169" width="10.375" style="185"/>
    <col min="7170" max="7173" width="11.125" style="185" customWidth="1"/>
    <col min="7174" max="7425" width="10.375" style="185"/>
    <col min="7426" max="7429" width="11.125" style="185" customWidth="1"/>
    <col min="7430" max="7681" width="10.375" style="185"/>
    <col min="7682" max="7685" width="11.125" style="185" customWidth="1"/>
    <col min="7686" max="7937" width="10.375" style="185"/>
    <col min="7938" max="7941" width="11.125" style="185" customWidth="1"/>
    <col min="7942" max="8193" width="10.375" style="185"/>
    <col min="8194" max="8197" width="11.125" style="185" customWidth="1"/>
    <col min="8198" max="8449" width="10.375" style="185"/>
    <col min="8450" max="8453" width="11.125" style="185" customWidth="1"/>
    <col min="8454" max="8705" width="10.375" style="185"/>
    <col min="8706" max="8709" width="11.125" style="185" customWidth="1"/>
    <col min="8710" max="8961" width="10.375" style="185"/>
    <col min="8962" max="8965" width="11.125" style="185" customWidth="1"/>
    <col min="8966" max="9217" width="10.375" style="185"/>
    <col min="9218" max="9221" width="11.125" style="185" customWidth="1"/>
    <col min="9222" max="9473" width="10.375" style="185"/>
    <col min="9474" max="9477" width="11.125" style="185" customWidth="1"/>
    <col min="9478" max="9729" width="10.375" style="185"/>
    <col min="9730" max="9733" width="11.125" style="185" customWidth="1"/>
    <col min="9734" max="9985" width="10.375" style="185"/>
    <col min="9986" max="9989" width="11.125" style="185" customWidth="1"/>
    <col min="9990" max="10241" width="10.375" style="185"/>
    <col min="10242" max="10245" width="11.125" style="185" customWidth="1"/>
    <col min="10246" max="10497" width="10.375" style="185"/>
    <col min="10498" max="10501" width="11.125" style="185" customWidth="1"/>
    <col min="10502" max="10753" width="10.375" style="185"/>
    <col min="10754" max="10757" width="11.125" style="185" customWidth="1"/>
    <col min="10758" max="11009" width="10.375" style="185"/>
    <col min="11010" max="11013" width="11.125" style="185" customWidth="1"/>
    <col min="11014" max="11265" width="10.375" style="185"/>
    <col min="11266" max="11269" width="11.125" style="185" customWidth="1"/>
    <col min="11270" max="11521" width="10.375" style="185"/>
    <col min="11522" max="11525" width="11.125" style="185" customWidth="1"/>
    <col min="11526" max="11777" width="10.375" style="185"/>
    <col min="11778" max="11781" width="11.125" style="185" customWidth="1"/>
    <col min="11782" max="12033" width="10.375" style="185"/>
    <col min="12034" max="12037" width="11.125" style="185" customWidth="1"/>
    <col min="12038" max="12289" width="10.375" style="185"/>
    <col min="12290" max="12293" width="11.125" style="185" customWidth="1"/>
    <col min="12294" max="12545" width="10.375" style="185"/>
    <col min="12546" max="12549" width="11.125" style="185" customWidth="1"/>
    <col min="12550" max="12801" width="10.375" style="185"/>
    <col min="12802" max="12805" width="11.125" style="185" customWidth="1"/>
    <col min="12806" max="13057" width="10.375" style="185"/>
    <col min="13058" max="13061" width="11.125" style="185" customWidth="1"/>
    <col min="13062" max="13313" width="10.375" style="185"/>
    <col min="13314" max="13317" width="11.125" style="185" customWidth="1"/>
    <col min="13318" max="13569" width="10.375" style="185"/>
    <col min="13570" max="13573" width="11.125" style="185" customWidth="1"/>
    <col min="13574" max="13825" width="10.375" style="185"/>
    <col min="13826" max="13829" width="11.125" style="185" customWidth="1"/>
    <col min="13830" max="14081" width="10.375" style="185"/>
    <col min="14082" max="14085" width="11.125" style="185" customWidth="1"/>
    <col min="14086" max="14337" width="10.375" style="185"/>
    <col min="14338" max="14341" width="11.125" style="185" customWidth="1"/>
    <col min="14342" max="14593" width="10.375" style="185"/>
    <col min="14594" max="14597" width="11.125" style="185" customWidth="1"/>
    <col min="14598" max="14849" width="10.375" style="185"/>
    <col min="14850" max="14853" width="11.125" style="185" customWidth="1"/>
    <col min="14854" max="15105" width="10.375" style="185"/>
    <col min="15106" max="15109" width="11.125" style="185" customWidth="1"/>
    <col min="15110" max="15361" width="10.375" style="185"/>
    <col min="15362" max="15365" width="11.125" style="185" customWidth="1"/>
    <col min="15366" max="15617" width="10.375" style="185"/>
    <col min="15618" max="15621" width="11.125" style="185" customWidth="1"/>
    <col min="15622" max="15873" width="10.375" style="185"/>
    <col min="15874" max="15877" width="11.125" style="185" customWidth="1"/>
    <col min="15878" max="16129" width="10.375" style="185"/>
    <col min="16130" max="16133" width="11.125" style="185" customWidth="1"/>
    <col min="16134" max="16384" width="10.375" style="185"/>
  </cols>
  <sheetData>
    <row r="1" spans="1:6" ht="19.5" customHeight="1">
      <c r="A1" s="430" t="s">
        <v>753</v>
      </c>
      <c r="E1" s="615"/>
    </row>
    <row r="2" spans="1:6" ht="12.75" customHeight="1" thickBot="1">
      <c r="A2" s="399"/>
      <c r="B2" s="399"/>
      <c r="C2" s="399"/>
      <c r="D2" s="399"/>
      <c r="E2" s="517" t="s">
        <v>754</v>
      </c>
      <c r="F2" s="399"/>
    </row>
    <row r="3" spans="1:6" s="635" customFormat="1" ht="15" customHeight="1">
      <c r="A3" s="923" t="s">
        <v>543</v>
      </c>
      <c r="B3" s="1061" t="s">
        <v>755</v>
      </c>
      <c r="C3" s="1469" t="s">
        <v>756</v>
      </c>
      <c r="D3" s="1470" t="s">
        <v>757</v>
      </c>
      <c r="E3" s="1471" t="s">
        <v>758</v>
      </c>
    </row>
    <row r="4" spans="1:6" s="635" customFormat="1" ht="15" customHeight="1">
      <c r="A4" s="1067"/>
      <c r="B4" s="1062"/>
      <c r="C4" s="1472"/>
      <c r="D4" s="925"/>
      <c r="E4" s="924"/>
    </row>
    <row r="5" spans="1:6" s="491" customFormat="1" ht="18.75" customHeight="1">
      <c r="A5" s="1473" t="s">
        <v>759</v>
      </c>
      <c r="B5" s="1474">
        <v>97</v>
      </c>
      <c r="C5" s="1475">
        <v>2908</v>
      </c>
      <c r="D5" s="1476">
        <v>2447</v>
      </c>
      <c r="E5" s="1476">
        <v>142</v>
      </c>
    </row>
    <row r="6" spans="1:6" s="491" customFormat="1" ht="18.75" customHeight="1">
      <c r="A6" s="1473">
        <v>15</v>
      </c>
      <c r="B6" s="1477">
        <v>297</v>
      </c>
      <c r="C6" s="1476">
        <v>4326</v>
      </c>
      <c r="D6" s="1476">
        <v>3086</v>
      </c>
      <c r="E6" s="1476">
        <v>184</v>
      </c>
    </row>
    <row r="7" spans="1:6" s="491" customFormat="1" ht="18.75" customHeight="1">
      <c r="A7" s="1478">
        <v>20</v>
      </c>
      <c r="B7" s="1477">
        <v>291</v>
      </c>
      <c r="C7" s="1476">
        <v>3452</v>
      </c>
      <c r="D7" s="1476">
        <v>2222</v>
      </c>
      <c r="E7" s="1476">
        <v>83</v>
      </c>
    </row>
    <row r="8" spans="1:6" s="1479" customFormat="1" ht="18.75" customHeight="1">
      <c r="A8" s="533">
        <v>23</v>
      </c>
      <c r="B8" s="641">
        <v>293</v>
      </c>
      <c r="C8" s="508">
        <v>2818</v>
      </c>
      <c r="D8" s="508">
        <v>1840</v>
      </c>
      <c r="E8" s="508">
        <v>91</v>
      </c>
    </row>
    <row r="9" spans="1:6" s="1479" customFormat="1" ht="18.75" customHeight="1">
      <c r="A9" s="533">
        <v>24</v>
      </c>
      <c r="B9" s="641">
        <v>292</v>
      </c>
      <c r="C9" s="508">
        <v>2026</v>
      </c>
      <c r="D9" s="508">
        <v>1317</v>
      </c>
      <c r="E9" s="508">
        <v>26</v>
      </c>
    </row>
    <row r="10" spans="1:6" s="508" customFormat="1" ht="18.75" customHeight="1">
      <c r="A10" s="533">
        <v>25</v>
      </c>
      <c r="B10" s="641">
        <v>289</v>
      </c>
      <c r="C10" s="508">
        <v>1946</v>
      </c>
      <c r="D10" s="508">
        <v>1079</v>
      </c>
      <c r="E10" s="508">
        <v>46</v>
      </c>
    </row>
    <row r="11" spans="1:6" s="508" customFormat="1" ht="18.75" customHeight="1">
      <c r="A11" s="533">
        <v>26</v>
      </c>
      <c r="B11" s="641">
        <v>290</v>
      </c>
      <c r="C11" s="508">
        <v>1831</v>
      </c>
      <c r="D11" s="508">
        <v>1025</v>
      </c>
      <c r="E11" s="508">
        <v>38</v>
      </c>
    </row>
    <row r="12" spans="1:6" s="508" customFormat="1" ht="18.75" customHeight="1">
      <c r="A12" s="1480">
        <v>27</v>
      </c>
      <c r="B12" s="1481">
        <v>243</v>
      </c>
      <c r="C12" s="1482">
        <v>1944</v>
      </c>
      <c r="D12" s="1482">
        <v>922</v>
      </c>
      <c r="E12" s="1482">
        <v>44</v>
      </c>
    </row>
    <row r="13" spans="1:6" s="635" customFormat="1" ht="16.5" customHeight="1">
      <c r="A13" s="623" t="s">
        <v>760</v>
      </c>
      <c r="B13" s="1483">
        <v>25</v>
      </c>
      <c r="C13" s="1484">
        <v>354</v>
      </c>
      <c r="D13" s="1485">
        <v>60</v>
      </c>
      <c r="E13" s="1485">
        <v>0</v>
      </c>
    </row>
    <row r="14" spans="1:6" s="635" customFormat="1" ht="16.5" customHeight="1">
      <c r="A14" s="616" t="s">
        <v>548</v>
      </c>
      <c r="B14" s="1486">
        <v>26</v>
      </c>
      <c r="C14" s="1487">
        <v>79</v>
      </c>
      <c r="D14" s="504">
        <v>65</v>
      </c>
      <c r="E14" s="504">
        <v>4</v>
      </c>
    </row>
    <row r="15" spans="1:6" s="635" customFormat="1" ht="16.5" customHeight="1">
      <c r="A15" s="616" t="s">
        <v>550</v>
      </c>
      <c r="B15" s="1486">
        <v>24</v>
      </c>
      <c r="C15" s="1487">
        <v>116</v>
      </c>
      <c r="D15" s="504">
        <v>105</v>
      </c>
      <c r="E15" s="504">
        <v>0</v>
      </c>
    </row>
    <row r="16" spans="1:6" s="635" customFormat="1" ht="16.5" customHeight="1">
      <c r="A16" s="616" t="s">
        <v>552</v>
      </c>
      <c r="B16" s="1486">
        <v>26</v>
      </c>
      <c r="C16" s="1487">
        <v>152</v>
      </c>
      <c r="D16" s="504">
        <v>66</v>
      </c>
      <c r="E16" s="504">
        <v>5</v>
      </c>
    </row>
    <row r="17" spans="1:6" s="635" customFormat="1" ht="16.5" customHeight="1">
      <c r="A17" s="616" t="s">
        <v>554</v>
      </c>
      <c r="B17" s="1486">
        <v>25</v>
      </c>
      <c r="C17" s="1487">
        <v>186</v>
      </c>
      <c r="D17" s="504">
        <v>74</v>
      </c>
      <c r="E17" s="504">
        <v>21</v>
      </c>
    </row>
    <row r="18" spans="1:6" s="635" customFormat="1" ht="16.5" customHeight="1">
      <c r="A18" s="616" t="s">
        <v>556</v>
      </c>
      <c r="B18" s="1486">
        <v>25</v>
      </c>
      <c r="C18" s="1487">
        <v>375</v>
      </c>
      <c r="D18" s="504">
        <v>201</v>
      </c>
      <c r="E18" s="504">
        <v>7</v>
      </c>
    </row>
    <row r="19" spans="1:6" s="635" customFormat="1" ht="16.5" customHeight="1">
      <c r="A19" s="616" t="s">
        <v>558</v>
      </c>
      <c r="B19" s="1486">
        <v>26</v>
      </c>
      <c r="C19" s="1487">
        <v>356</v>
      </c>
      <c r="D19" s="504">
        <v>172</v>
      </c>
      <c r="E19" s="504">
        <v>1</v>
      </c>
    </row>
    <row r="20" spans="1:6" s="635" customFormat="1" ht="16.5" customHeight="1">
      <c r="A20" s="616" t="s">
        <v>559</v>
      </c>
      <c r="B20" s="1486">
        <v>24</v>
      </c>
      <c r="C20" s="1487">
        <v>120</v>
      </c>
      <c r="D20" s="504">
        <v>51</v>
      </c>
      <c r="E20" s="504">
        <v>0</v>
      </c>
    </row>
    <row r="21" spans="1:6" s="635" customFormat="1" ht="16.5" customHeight="1">
      <c r="A21" s="616" t="s">
        <v>560</v>
      </c>
      <c r="B21" s="1486">
        <v>11</v>
      </c>
      <c r="C21" s="1487">
        <v>10</v>
      </c>
      <c r="D21" s="504">
        <v>3</v>
      </c>
      <c r="E21" s="504">
        <v>0</v>
      </c>
    </row>
    <row r="22" spans="1:6" s="635" customFormat="1" ht="16.5" customHeight="1">
      <c r="A22" s="616" t="s">
        <v>761</v>
      </c>
      <c r="B22" s="1486">
        <v>0</v>
      </c>
      <c r="C22" s="1487">
        <v>0</v>
      </c>
      <c r="D22" s="504">
        <v>0</v>
      </c>
      <c r="E22" s="504">
        <v>0</v>
      </c>
    </row>
    <row r="23" spans="1:6" s="635" customFormat="1" ht="16.5" customHeight="1">
      <c r="A23" s="616" t="s">
        <v>562</v>
      </c>
      <c r="B23" s="1486">
        <v>5</v>
      </c>
      <c r="C23" s="1487">
        <v>18</v>
      </c>
      <c r="D23" s="504">
        <v>15</v>
      </c>
      <c r="E23" s="504">
        <v>0</v>
      </c>
    </row>
    <row r="24" spans="1:6" s="635" customFormat="1" ht="16.5" customHeight="1" thickBot="1">
      <c r="A24" s="628" t="s">
        <v>564</v>
      </c>
      <c r="B24" s="1488">
        <v>26</v>
      </c>
      <c r="C24" s="1489">
        <v>178</v>
      </c>
      <c r="D24" s="543">
        <v>110</v>
      </c>
      <c r="E24" s="543">
        <v>6</v>
      </c>
    </row>
    <row r="25" spans="1:6" s="105" customFormat="1" ht="12.75" customHeight="1">
      <c r="A25" s="129" t="s">
        <v>566</v>
      </c>
      <c r="B25" s="399"/>
      <c r="C25" s="399"/>
      <c r="D25" s="399"/>
      <c r="E25" s="399"/>
    </row>
    <row r="26" spans="1:6" s="105" customFormat="1" ht="12" customHeight="1">
      <c r="A26" s="399"/>
      <c r="B26" s="399"/>
      <c r="C26" s="399"/>
      <c r="D26" s="399"/>
      <c r="E26" s="399"/>
      <c r="F26" s="410"/>
    </row>
    <row r="27" spans="1:6" s="105" customFormat="1" ht="12" customHeight="1">
      <c r="A27" s="399"/>
      <c r="B27" s="399"/>
      <c r="C27" s="399"/>
      <c r="D27" s="399"/>
      <c r="E27" s="399"/>
      <c r="F27" s="410"/>
    </row>
    <row r="28" spans="1:6" s="105" customFormat="1" ht="19.5" customHeight="1">
      <c r="A28" s="373" t="s">
        <v>762</v>
      </c>
      <c r="E28" s="615"/>
    </row>
    <row r="29" spans="1:6" s="105" customFormat="1" ht="12.75" customHeight="1" thickBot="1">
      <c r="A29" s="399"/>
      <c r="B29" s="399"/>
      <c r="C29" s="615" t="s">
        <v>754</v>
      </c>
      <c r="D29" s="399"/>
    </row>
    <row r="30" spans="1:6" s="105" customFormat="1" ht="11.25" customHeight="1">
      <c r="A30" s="1000" t="s">
        <v>543</v>
      </c>
      <c r="B30" s="1490" t="s">
        <v>755</v>
      </c>
      <c r="C30" s="1491" t="s">
        <v>756</v>
      </c>
    </row>
    <row r="31" spans="1:6" s="105" customFormat="1" ht="11.25" customHeight="1">
      <c r="A31" s="1067"/>
      <c r="B31" s="1492"/>
      <c r="C31" s="1167"/>
    </row>
    <row r="32" spans="1:6" s="105" customFormat="1" ht="16.5" customHeight="1">
      <c r="A32" s="1493" t="s">
        <v>763</v>
      </c>
      <c r="B32" s="1486">
        <v>357</v>
      </c>
      <c r="C32" s="1494">
        <v>627</v>
      </c>
      <c r="D32" s="1495"/>
      <c r="E32" s="1495"/>
    </row>
    <row r="33" spans="1:6" s="105" customFormat="1" ht="18.75" customHeight="1">
      <c r="A33" s="1493">
        <v>20</v>
      </c>
      <c r="B33" s="1486">
        <v>307</v>
      </c>
      <c r="C33" s="1494">
        <v>1167</v>
      </c>
      <c r="D33" s="1495"/>
      <c r="E33" s="1495"/>
    </row>
    <row r="34" spans="1:6" s="105" customFormat="1" ht="18.75" customHeight="1">
      <c r="A34" s="1493">
        <v>23</v>
      </c>
      <c r="B34" s="1486">
        <v>310</v>
      </c>
      <c r="C34" s="1487">
        <v>721</v>
      </c>
      <c r="D34" s="1495"/>
      <c r="E34" s="1495"/>
    </row>
    <row r="35" spans="1:6" s="105" customFormat="1" ht="18.75" customHeight="1">
      <c r="A35" s="1493">
        <v>24</v>
      </c>
      <c r="B35" s="1486">
        <v>308</v>
      </c>
      <c r="C35" s="1487">
        <v>404</v>
      </c>
      <c r="D35" s="1495"/>
      <c r="E35" s="1495"/>
    </row>
    <row r="36" spans="1:6" s="571" customFormat="1" ht="18.75" customHeight="1">
      <c r="A36" s="1493">
        <v>25</v>
      </c>
      <c r="B36" s="1486">
        <v>305</v>
      </c>
      <c r="C36" s="1487">
        <v>655</v>
      </c>
      <c r="D36" s="1495"/>
      <c r="E36" s="1495"/>
    </row>
    <row r="37" spans="1:6" s="571" customFormat="1" ht="18.75" customHeight="1">
      <c r="A37" s="1493">
        <v>26</v>
      </c>
      <c r="B37" s="1486">
        <v>306</v>
      </c>
      <c r="C37" s="1487">
        <v>657</v>
      </c>
      <c r="D37" s="1495"/>
      <c r="E37" s="1495"/>
    </row>
    <row r="38" spans="1:6" s="571" customFormat="1" ht="18.75" customHeight="1">
      <c r="A38" s="1493">
        <v>27</v>
      </c>
      <c r="B38" s="1486">
        <f>SUM(B39:B50)</f>
        <v>308</v>
      </c>
      <c r="C38" s="1496">
        <v>740</v>
      </c>
      <c r="D38" s="1495"/>
      <c r="E38" s="1495"/>
      <c r="F38" s="1497"/>
    </row>
    <row r="39" spans="1:6" s="105" customFormat="1" ht="16.5" customHeight="1">
      <c r="A39" s="1498" t="s">
        <v>760</v>
      </c>
      <c r="B39" s="1483">
        <v>26</v>
      </c>
      <c r="C39" s="1484">
        <v>46</v>
      </c>
      <c r="D39" s="1499"/>
      <c r="E39" s="1499"/>
      <c r="F39" s="1497"/>
    </row>
    <row r="40" spans="1:6" s="105" customFormat="1" ht="16.5" customHeight="1">
      <c r="A40" s="1500" t="s">
        <v>548</v>
      </c>
      <c r="B40" s="1486">
        <v>27</v>
      </c>
      <c r="C40" s="1487">
        <v>104</v>
      </c>
      <c r="D40" s="1499"/>
      <c r="E40" s="1499"/>
      <c r="F40" s="1497"/>
    </row>
    <row r="41" spans="1:6" s="105" customFormat="1" ht="16.5" customHeight="1">
      <c r="A41" s="1500" t="s">
        <v>550</v>
      </c>
      <c r="B41" s="1486">
        <v>25</v>
      </c>
      <c r="C41" s="1487">
        <v>49</v>
      </c>
      <c r="D41" s="1499"/>
      <c r="E41" s="1499"/>
      <c r="F41" s="1497"/>
    </row>
    <row r="42" spans="1:6" s="105" customFormat="1" ht="16.5" customHeight="1">
      <c r="A42" s="1500" t="s">
        <v>552</v>
      </c>
      <c r="B42" s="1486">
        <v>27</v>
      </c>
      <c r="C42" s="1487">
        <v>7</v>
      </c>
      <c r="D42" s="1499"/>
      <c r="E42" s="1499"/>
      <c r="F42" s="1497"/>
    </row>
    <row r="43" spans="1:6" s="105" customFormat="1" ht="16.5" customHeight="1">
      <c r="A43" s="1500" t="s">
        <v>554</v>
      </c>
      <c r="B43" s="1486">
        <v>26</v>
      </c>
      <c r="C43" s="1487">
        <v>16</v>
      </c>
      <c r="D43" s="1499"/>
      <c r="E43" s="1499"/>
      <c r="F43" s="1497"/>
    </row>
    <row r="44" spans="1:6" s="105" customFormat="1" ht="16.5" customHeight="1">
      <c r="A44" s="1500" t="s">
        <v>556</v>
      </c>
      <c r="B44" s="1486">
        <v>26</v>
      </c>
      <c r="C44" s="1487">
        <v>23</v>
      </c>
      <c r="D44" s="1499"/>
      <c r="E44" s="1499"/>
      <c r="F44" s="1497"/>
    </row>
    <row r="45" spans="1:6" s="105" customFormat="1" ht="16.5" customHeight="1">
      <c r="A45" s="1500" t="s">
        <v>558</v>
      </c>
      <c r="B45" s="1486">
        <v>27</v>
      </c>
      <c r="C45" s="1487">
        <v>152</v>
      </c>
      <c r="D45" s="1499"/>
      <c r="E45" s="1499"/>
    </row>
    <row r="46" spans="1:6" s="105" customFormat="1" ht="16.5" customHeight="1">
      <c r="A46" s="1500" t="s">
        <v>559</v>
      </c>
      <c r="B46" s="1486">
        <v>25</v>
      </c>
      <c r="C46" s="1487">
        <v>110</v>
      </c>
      <c r="D46" s="1499"/>
      <c r="E46" s="1499"/>
    </row>
    <row r="47" spans="1:6" s="105" customFormat="1" ht="16.5" customHeight="1">
      <c r="A47" s="1500" t="s">
        <v>560</v>
      </c>
      <c r="B47" s="1486">
        <v>24</v>
      </c>
      <c r="C47" s="1487">
        <v>18</v>
      </c>
      <c r="D47" s="1499"/>
      <c r="E47" s="1499"/>
    </row>
    <row r="48" spans="1:6" s="105" customFormat="1" ht="16.5" customHeight="1">
      <c r="A48" s="488" t="s">
        <v>761</v>
      </c>
      <c r="B48" s="1486">
        <v>24</v>
      </c>
      <c r="C48" s="1487">
        <v>166</v>
      </c>
      <c r="D48" s="1499"/>
      <c r="E48" s="1499"/>
    </row>
    <row r="49" spans="1:5" s="105" customFormat="1" ht="16.5" customHeight="1">
      <c r="A49" s="1500" t="s">
        <v>562</v>
      </c>
      <c r="B49" s="1486">
        <v>24</v>
      </c>
      <c r="C49" s="1487">
        <v>14</v>
      </c>
      <c r="D49" s="1499"/>
      <c r="E49" s="1499"/>
    </row>
    <row r="50" spans="1:5" s="105" customFormat="1" ht="16.5" customHeight="1" thickBot="1">
      <c r="A50" s="1501" t="s">
        <v>564</v>
      </c>
      <c r="B50" s="1488">
        <v>27</v>
      </c>
      <c r="C50" s="1489">
        <v>35</v>
      </c>
      <c r="D50" s="1499"/>
      <c r="E50" s="1499"/>
    </row>
    <row r="51" spans="1:5" s="105" customFormat="1" ht="12.75" customHeight="1">
      <c r="A51" s="129" t="s">
        <v>566</v>
      </c>
      <c r="B51" s="399"/>
      <c r="C51" s="399"/>
      <c r="D51" s="399"/>
      <c r="E51" s="399"/>
    </row>
    <row r="52" spans="1:5" s="105" customFormat="1" ht="20.45" customHeight="1"/>
  </sheetData>
  <mergeCells count="8">
    <mergeCell ref="A3:A4"/>
    <mergeCell ref="B3:B4"/>
    <mergeCell ref="C3:C4"/>
    <mergeCell ref="D3:D4"/>
    <mergeCell ref="E3:E4"/>
    <mergeCell ref="A30:A31"/>
    <mergeCell ref="B30:B31"/>
    <mergeCell ref="C30:C31"/>
  </mergeCells>
  <phoneticPr fontId="3"/>
  <pageMargins left="0.81" right="0.78740157480314965" top="0.61" bottom="0.52" header="0.51181102362204722" footer="0"/>
  <pageSetup paperSize="9" scale="9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A6" sqref="A6"/>
    </sheetView>
  </sheetViews>
  <sheetFormatPr defaultRowHeight="13.5"/>
  <cols>
    <col min="1" max="1" width="19.125" style="1527" customWidth="1"/>
    <col min="2" max="7" width="10" style="1527" customWidth="1"/>
    <col min="8" max="10" width="8.625" style="1527" customWidth="1"/>
    <col min="11" max="256" width="9" style="1527"/>
    <col min="257" max="257" width="19.125" style="1527" customWidth="1"/>
    <col min="258" max="263" width="10" style="1527" customWidth="1"/>
    <col min="264" max="266" width="8.625" style="1527" customWidth="1"/>
    <col min="267" max="512" width="9" style="1527"/>
    <col min="513" max="513" width="19.125" style="1527" customWidth="1"/>
    <col min="514" max="519" width="10" style="1527" customWidth="1"/>
    <col min="520" max="522" width="8.625" style="1527" customWidth="1"/>
    <col min="523" max="768" width="9" style="1527"/>
    <col min="769" max="769" width="19.125" style="1527" customWidth="1"/>
    <col min="770" max="775" width="10" style="1527" customWidth="1"/>
    <col min="776" max="778" width="8.625" style="1527" customWidth="1"/>
    <col min="779" max="1024" width="9" style="1527"/>
    <col min="1025" max="1025" width="19.125" style="1527" customWidth="1"/>
    <col min="1026" max="1031" width="10" style="1527" customWidth="1"/>
    <col min="1032" max="1034" width="8.625" style="1527" customWidth="1"/>
    <col min="1035" max="1280" width="9" style="1527"/>
    <col min="1281" max="1281" width="19.125" style="1527" customWidth="1"/>
    <col min="1282" max="1287" width="10" style="1527" customWidth="1"/>
    <col min="1288" max="1290" width="8.625" style="1527" customWidth="1"/>
    <col min="1291" max="1536" width="9" style="1527"/>
    <col min="1537" max="1537" width="19.125" style="1527" customWidth="1"/>
    <col min="1538" max="1543" width="10" style="1527" customWidth="1"/>
    <col min="1544" max="1546" width="8.625" style="1527" customWidth="1"/>
    <col min="1547" max="1792" width="9" style="1527"/>
    <col min="1793" max="1793" width="19.125" style="1527" customWidth="1"/>
    <col min="1794" max="1799" width="10" style="1527" customWidth="1"/>
    <col min="1800" max="1802" width="8.625" style="1527" customWidth="1"/>
    <col min="1803" max="2048" width="9" style="1527"/>
    <col min="2049" max="2049" width="19.125" style="1527" customWidth="1"/>
    <col min="2050" max="2055" width="10" style="1527" customWidth="1"/>
    <col min="2056" max="2058" width="8.625" style="1527" customWidth="1"/>
    <col min="2059" max="2304" width="9" style="1527"/>
    <col min="2305" max="2305" width="19.125" style="1527" customWidth="1"/>
    <col min="2306" max="2311" width="10" style="1527" customWidth="1"/>
    <col min="2312" max="2314" width="8.625" style="1527" customWidth="1"/>
    <col min="2315" max="2560" width="9" style="1527"/>
    <col min="2561" max="2561" width="19.125" style="1527" customWidth="1"/>
    <col min="2562" max="2567" width="10" style="1527" customWidth="1"/>
    <col min="2568" max="2570" width="8.625" style="1527" customWidth="1"/>
    <col min="2571" max="2816" width="9" style="1527"/>
    <col min="2817" max="2817" width="19.125" style="1527" customWidth="1"/>
    <col min="2818" max="2823" width="10" style="1527" customWidth="1"/>
    <col min="2824" max="2826" width="8.625" style="1527" customWidth="1"/>
    <col min="2827" max="3072" width="9" style="1527"/>
    <col min="3073" max="3073" width="19.125" style="1527" customWidth="1"/>
    <col min="3074" max="3079" width="10" style="1527" customWidth="1"/>
    <col min="3080" max="3082" width="8.625" style="1527" customWidth="1"/>
    <col min="3083" max="3328" width="9" style="1527"/>
    <col min="3329" max="3329" width="19.125" style="1527" customWidth="1"/>
    <col min="3330" max="3335" width="10" style="1527" customWidth="1"/>
    <col min="3336" max="3338" width="8.625" style="1527" customWidth="1"/>
    <col min="3339" max="3584" width="9" style="1527"/>
    <col min="3585" max="3585" width="19.125" style="1527" customWidth="1"/>
    <col min="3586" max="3591" width="10" style="1527" customWidth="1"/>
    <col min="3592" max="3594" width="8.625" style="1527" customWidth="1"/>
    <col min="3595" max="3840" width="9" style="1527"/>
    <col min="3841" max="3841" width="19.125" style="1527" customWidth="1"/>
    <col min="3842" max="3847" width="10" style="1527" customWidth="1"/>
    <col min="3848" max="3850" width="8.625" style="1527" customWidth="1"/>
    <col min="3851" max="4096" width="9" style="1527"/>
    <col min="4097" max="4097" width="19.125" style="1527" customWidth="1"/>
    <col min="4098" max="4103" width="10" style="1527" customWidth="1"/>
    <col min="4104" max="4106" width="8.625" style="1527" customWidth="1"/>
    <col min="4107" max="4352" width="9" style="1527"/>
    <col min="4353" max="4353" width="19.125" style="1527" customWidth="1"/>
    <col min="4354" max="4359" width="10" style="1527" customWidth="1"/>
    <col min="4360" max="4362" width="8.625" style="1527" customWidth="1"/>
    <col min="4363" max="4608" width="9" style="1527"/>
    <col min="4609" max="4609" width="19.125" style="1527" customWidth="1"/>
    <col min="4610" max="4615" width="10" style="1527" customWidth="1"/>
    <col min="4616" max="4618" width="8.625" style="1527" customWidth="1"/>
    <col min="4619" max="4864" width="9" style="1527"/>
    <col min="4865" max="4865" width="19.125" style="1527" customWidth="1"/>
    <col min="4866" max="4871" width="10" style="1527" customWidth="1"/>
    <col min="4872" max="4874" width="8.625" style="1527" customWidth="1"/>
    <col min="4875" max="5120" width="9" style="1527"/>
    <col min="5121" max="5121" width="19.125" style="1527" customWidth="1"/>
    <col min="5122" max="5127" width="10" style="1527" customWidth="1"/>
    <col min="5128" max="5130" width="8.625" style="1527" customWidth="1"/>
    <col min="5131" max="5376" width="9" style="1527"/>
    <col min="5377" max="5377" width="19.125" style="1527" customWidth="1"/>
    <col min="5378" max="5383" width="10" style="1527" customWidth="1"/>
    <col min="5384" max="5386" width="8.625" style="1527" customWidth="1"/>
    <col min="5387" max="5632" width="9" style="1527"/>
    <col min="5633" max="5633" width="19.125" style="1527" customWidth="1"/>
    <col min="5634" max="5639" width="10" style="1527" customWidth="1"/>
    <col min="5640" max="5642" width="8.625" style="1527" customWidth="1"/>
    <col min="5643" max="5888" width="9" style="1527"/>
    <col min="5889" max="5889" width="19.125" style="1527" customWidth="1"/>
    <col min="5890" max="5895" width="10" style="1527" customWidth="1"/>
    <col min="5896" max="5898" width="8.625" style="1527" customWidth="1"/>
    <col min="5899" max="6144" width="9" style="1527"/>
    <col min="6145" max="6145" width="19.125" style="1527" customWidth="1"/>
    <col min="6146" max="6151" width="10" style="1527" customWidth="1"/>
    <col min="6152" max="6154" width="8.625" style="1527" customWidth="1"/>
    <col min="6155" max="6400" width="9" style="1527"/>
    <col min="6401" max="6401" width="19.125" style="1527" customWidth="1"/>
    <col min="6402" max="6407" width="10" style="1527" customWidth="1"/>
    <col min="6408" max="6410" width="8.625" style="1527" customWidth="1"/>
    <col min="6411" max="6656" width="9" style="1527"/>
    <col min="6657" max="6657" width="19.125" style="1527" customWidth="1"/>
    <col min="6658" max="6663" width="10" style="1527" customWidth="1"/>
    <col min="6664" max="6666" width="8.625" style="1527" customWidth="1"/>
    <col min="6667" max="6912" width="9" style="1527"/>
    <col min="6913" max="6913" width="19.125" style="1527" customWidth="1"/>
    <col min="6914" max="6919" width="10" style="1527" customWidth="1"/>
    <col min="6920" max="6922" width="8.625" style="1527" customWidth="1"/>
    <col min="6923" max="7168" width="9" style="1527"/>
    <col min="7169" max="7169" width="19.125" style="1527" customWidth="1"/>
    <col min="7170" max="7175" width="10" style="1527" customWidth="1"/>
    <col min="7176" max="7178" width="8.625" style="1527" customWidth="1"/>
    <col min="7179" max="7424" width="9" style="1527"/>
    <col min="7425" max="7425" width="19.125" style="1527" customWidth="1"/>
    <col min="7426" max="7431" width="10" style="1527" customWidth="1"/>
    <col min="7432" max="7434" width="8.625" style="1527" customWidth="1"/>
    <col min="7435" max="7680" width="9" style="1527"/>
    <col min="7681" max="7681" width="19.125" style="1527" customWidth="1"/>
    <col min="7682" max="7687" width="10" style="1527" customWidth="1"/>
    <col min="7688" max="7690" width="8.625" style="1527" customWidth="1"/>
    <col min="7691" max="7936" width="9" style="1527"/>
    <col min="7937" max="7937" width="19.125" style="1527" customWidth="1"/>
    <col min="7938" max="7943" width="10" style="1527" customWidth="1"/>
    <col min="7944" max="7946" width="8.625" style="1527" customWidth="1"/>
    <col min="7947" max="8192" width="9" style="1527"/>
    <col min="8193" max="8193" width="19.125" style="1527" customWidth="1"/>
    <col min="8194" max="8199" width="10" style="1527" customWidth="1"/>
    <col min="8200" max="8202" width="8.625" style="1527" customWidth="1"/>
    <col min="8203" max="8448" width="9" style="1527"/>
    <col min="8449" max="8449" width="19.125" style="1527" customWidth="1"/>
    <col min="8450" max="8455" width="10" style="1527" customWidth="1"/>
    <col min="8456" max="8458" width="8.625" style="1527" customWidth="1"/>
    <col min="8459" max="8704" width="9" style="1527"/>
    <col min="8705" max="8705" width="19.125" style="1527" customWidth="1"/>
    <col min="8706" max="8711" width="10" style="1527" customWidth="1"/>
    <col min="8712" max="8714" width="8.625" style="1527" customWidth="1"/>
    <col min="8715" max="8960" width="9" style="1527"/>
    <col min="8961" max="8961" width="19.125" style="1527" customWidth="1"/>
    <col min="8962" max="8967" width="10" style="1527" customWidth="1"/>
    <col min="8968" max="8970" width="8.625" style="1527" customWidth="1"/>
    <col min="8971" max="9216" width="9" style="1527"/>
    <col min="9217" max="9217" width="19.125" style="1527" customWidth="1"/>
    <col min="9218" max="9223" width="10" style="1527" customWidth="1"/>
    <col min="9224" max="9226" width="8.625" style="1527" customWidth="1"/>
    <col min="9227" max="9472" width="9" style="1527"/>
    <col min="9473" max="9473" width="19.125" style="1527" customWidth="1"/>
    <col min="9474" max="9479" width="10" style="1527" customWidth="1"/>
    <col min="9480" max="9482" width="8.625" style="1527" customWidth="1"/>
    <col min="9483" max="9728" width="9" style="1527"/>
    <col min="9729" max="9729" width="19.125" style="1527" customWidth="1"/>
    <col min="9730" max="9735" width="10" style="1527" customWidth="1"/>
    <col min="9736" max="9738" width="8.625" style="1527" customWidth="1"/>
    <col min="9739" max="9984" width="9" style="1527"/>
    <col min="9985" max="9985" width="19.125" style="1527" customWidth="1"/>
    <col min="9986" max="9991" width="10" style="1527" customWidth="1"/>
    <col min="9992" max="9994" width="8.625" style="1527" customWidth="1"/>
    <col min="9995" max="10240" width="9" style="1527"/>
    <col min="10241" max="10241" width="19.125" style="1527" customWidth="1"/>
    <col min="10242" max="10247" width="10" style="1527" customWidth="1"/>
    <col min="10248" max="10250" width="8.625" style="1527" customWidth="1"/>
    <col min="10251" max="10496" width="9" style="1527"/>
    <col min="10497" max="10497" width="19.125" style="1527" customWidth="1"/>
    <col min="10498" max="10503" width="10" style="1527" customWidth="1"/>
    <col min="10504" max="10506" width="8.625" style="1527" customWidth="1"/>
    <col min="10507" max="10752" width="9" style="1527"/>
    <col min="10753" max="10753" width="19.125" style="1527" customWidth="1"/>
    <col min="10754" max="10759" width="10" style="1527" customWidth="1"/>
    <col min="10760" max="10762" width="8.625" style="1527" customWidth="1"/>
    <col min="10763" max="11008" width="9" style="1527"/>
    <col min="11009" max="11009" width="19.125" style="1527" customWidth="1"/>
    <col min="11010" max="11015" width="10" style="1527" customWidth="1"/>
    <col min="11016" max="11018" width="8.625" style="1527" customWidth="1"/>
    <col min="11019" max="11264" width="9" style="1527"/>
    <col min="11265" max="11265" width="19.125" style="1527" customWidth="1"/>
    <col min="11266" max="11271" width="10" style="1527" customWidth="1"/>
    <col min="11272" max="11274" width="8.625" style="1527" customWidth="1"/>
    <col min="11275" max="11520" width="9" style="1527"/>
    <col min="11521" max="11521" width="19.125" style="1527" customWidth="1"/>
    <col min="11522" max="11527" width="10" style="1527" customWidth="1"/>
    <col min="11528" max="11530" width="8.625" style="1527" customWidth="1"/>
    <col min="11531" max="11776" width="9" style="1527"/>
    <col min="11777" max="11777" width="19.125" style="1527" customWidth="1"/>
    <col min="11778" max="11783" width="10" style="1527" customWidth="1"/>
    <col min="11784" max="11786" width="8.625" style="1527" customWidth="1"/>
    <col min="11787" max="12032" width="9" style="1527"/>
    <col min="12033" max="12033" width="19.125" style="1527" customWidth="1"/>
    <col min="12034" max="12039" width="10" style="1527" customWidth="1"/>
    <col min="12040" max="12042" width="8.625" style="1527" customWidth="1"/>
    <col min="12043" max="12288" width="9" style="1527"/>
    <col min="12289" max="12289" width="19.125" style="1527" customWidth="1"/>
    <col min="12290" max="12295" width="10" style="1527" customWidth="1"/>
    <col min="12296" max="12298" width="8.625" style="1527" customWidth="1"/>
    <col min="12299" max="12544" width="9" style="1527"/>
    <col min="12545" max="12545" width="19.125" style="1527" customWidth="1"/>
    <col min="12546" max="12551" width="10" style="1527" customWidth="1"/>
    <col min="12552" max="12554" width="8.625" style="1527" customWidth="1"/>
    <col min="12555" max="12800" width="9" style="1527"/>
    <col min="12801" max="12801" width="19.125" style="1527" customWidth="1"/>
    <col min="12802" max="12807" width="10" style="1527" customWidth="1"/>
    <col min="12808" max="12810" width="8.625" style="1527" customWidth="1"/>
    <col min="12811" max="13056" width="9" style="1527"/>
    <col min="13057" max="13057" width="19.125" style="1527" customWidth="1"/>
    <col min="13058" max="13063" width="10" style="1527" customWidth="1"/>
    <col min="13064" max="13066" width="8.625" style="1527" customWidth="1"/>
    <col min="13067" max="13312" width="9" style="1527"/>
    <col min="13313" max="13313" width="19.125" style="1527" customWidth="1"/>
    <col min="13314" max="13319" width="10" style="1527" customWidth="1"/>
    <col min="13320" max="13322" width="8.625" style="1527" customWidth="1"/>
    <col min="13323" max="13568" width="9" style="1527"/>
    <col min="13569" max="13569" width="19.125" style="1527" customWidth="1"/>
    <col min="13570" max="13575" width="10" style="1527" customWidth="1"/>
    <col min="13576" max="13578" width="8.625" style="1527" customWidth="1"/>
    <col min="13579" max="13824" width="9" style="1527"/>
    <col min="13825" max="13825" width="19.125" style="1527" customWidth="1"/>
    <col min="13826" max="13831" width="10" style="1527" customWidth="1"/>
    <col min="13832" max="13834" width="8.625" style="1527" customWidth="1"/>
    <col min="13835" max="14080" width="9" style="1527"/>
    <col min="14081" max="14081" width="19.125" style="1527" customWidth="1"/>
    <col min="14082" max="14087" width="10" style="1527" customWidth="1"/>
    <col min="14088" max="14090" width="8.625" style="1527" customWidth="1"/>
    <col min="14091" max="14336" width="9" style="1527"/>
    <col min="14337" max="14337" width="19.125" style="1527" customWidth="1"/>
    <col min="14338" max="14343" width="10" style="1527" customWidth="1"/>
    <col min="14344" max="14346" width="8.625" style="1527" customWidth="1"/>
    <col min="14347" max="14592" width="9" style="1527"/>
    <col min="14593" max="14593" width="19.125" style="1527" customWidth="1"/>
    <col min="14594" max="14599" width="10" style="1527" customWidth="1"/>
    <col min="14600" max="14602" width="8.625" style="1527" customWidth="1"/>
    <col min="14603" max="14848" width="9" style="1527"/>
    <col min="14849" max="14849" width="19.125" style="1527" customWidth="1"/>
    <col min="14850" max="14855" width="10" style="1527" customWidth="1"/>
    <col min="14856" max="14858" width="8.625" style="1527" customWidth="1"/>
    <col min="14859" max="15104" width="9" style="1527"/>
    <col min="15105" max="15105" width="19.125" style="1527" customWidth="1"/>
    <col min="15106" max="15111" width="10" style="1527" customWidth="1"/>
    <col min="15112" max="15114" width="8.625" style="1527" customWidth="1"/>
    <col min="15115" max="15360" width="9" style="1527"/>
    <col min="15361" max="15361" width="19.125" style="1527" customWidth="1"/>
    <col min="15362" max="15367" width="10" style="1527" customWidth="1"/>
    <col min="15368" max="15370" width="8.625" style="1527" customWidth="1"/>
    <col min="15371" max="15616" width="9" style="1527"/>
    <col min="15617" max="15617" width="19.125" style="1527" customWidth="1"/>
    <col min="15618" max="15623" width="10" style="1527" customWidth="1"/>
    <col min="15624" max="15626" width="8.625" style="1527" customWidth="1"/>
    <col min="15627" max="15872" width="9" style="1527"/>
    <col min="15873" max="15873" width="19.125" style="1527" customWidth="1"/>
    <col min="15874" max="15879" width="10" style="1527" customWidth="1"/>
    <col min="15880" max="15882" width="8.625" style="1527" customWidth="1"/>
    <col min="15883" max="16128" width="9" style="1527"/>
    <col min="16129" max="16129" width="19.125" style="1527" customWidth="1"/>
    <col min="16130" max="16135" width="10" style="1527" customWidth="1"/>
    <col min="16136" max="16138" width="8.625" style="1527" customWidth="1"/>
    <col min="16139" max="16384" width="9" style="1527"/>
  </cols>
  <sheetData>
    <row r="1" spans="1:11" s="1503" customFormat="1" ht="17.25">
      <c r="A1" s="1502" t="s">
        <v>764</v>
      </c>
    </row>
    <row r="2" spans="1:11" s="1503" customFormat="1" ht="14.25" customHeight="1" thickBot="1">
      <c r="B2" s="1504"/>
      <c r="C2" s="1504"/>
      <c r="D2" s="1504"/>
      <c r="E2" s="1504"/>
      <c r="F2" s="1504"/>
      <c r="G2" s="1505" t="s">
        <v>754</v>
      </c>
      <c r="H2" s="1506"/>
      <c r="I2" s="1507"/>
      <c r="J2" s="1508"/>
      <c r="K2" s="1509"/>
    </row>
    <row r="3" spans="1:11" s="1503" customFormat="1" ht="26.25" customHeight="1">
      <c r="A3" s="1510" t="s">
        <v>765</v>
      </c>
      <c r="B3" s="1511" t="s">
        <v>766</v>
      </c>
      <c r="C3" s="1512"/>
      <c r="D3" s="1512"/>
      <c r="E3" s="1512"/>
      <c r="F3" s="1512"/>
      <c r="G3" s="1512"/>
    </row>
    <row r="4" spans="1:11" s="1503" customFormat="1" ht="26.25" customHeight="1">
      <c r="A4" s="1513" t="s">
        <v>767</v>
      </c>
      <c r="B4" s="1514" t="s">
        <v>577</v>
      </c>
      <c r="C4" s="1514">
        <v>20</v>
      </c>
      <c r="D4" s="1514">
        <v>24</v>
      </c>
      <c r="E4" s="1514">
        <v>25</v>
      </c>
      <c r="F4" s="1514">
        <v>26</v>
      </c>
      <c r="G4" s="1514">
        <v>27</v>
      </c>
    </row>
    <row r="5" spans="1:11" s="1503" customFormat="1" ht="26.25" customHeight="1" thickBot="1">
      <c r="A5" s="1515" t="s">
        <v>768</v>
      </c>
      <c r="B5" s="1516">
        <v>411</v>
      </c>
      <c r="C5" s="1516">
        <v>291</v>
      </c>
      <c r="D5" s="1517">
        <f>SUM(D6:D8)</f>
        <v>68</v>
      </c>
      <c r="E5" s="1516">
        <v>98</v>
      </c>
      <c r="F5" s="1516">
        <v>88</v>
      </c>
      <c r="G5" s="1516">
        <v>104</v>
      </c>
    </row>
    <row r="6" spans="1:11" s="1503" customFormat="1" ht="22.5" customHeight="1" thickTop="1">
      <c r="A6" s="1518" t="s">
        <v>769</v>
      </c>
      <c r="B6" s="1519">
        <v>411</v>
      </c>
      <c r="C6" s="1519">
        <v>212</v>
      </c>
      <c r="D6" s="1519">
        <v>4</v>
      </c>
      <c r="E6" s="1519">
        <v>0</v>
      </c>
      <c r="F6" s="1519">
        <v>0</v>
      </c>
      <c r="G6" s="1519">
        <v>0</v>
      </c>
    </row>
    <row r="7" spans="1:11" s="1503" customFormat="1" ht="22.5" customHeight="1">
      <c r="A7" s="1520" t="s">
        <v>770</v>
      </c>
      <c r="B7" s="1519" t="s">
        <v>771</v>
      </c>
      <c r="C7" s="1519" t="s">
        <v>771</v>
      </c>
      <c r="D7" s="1519">
        <v>49</v>
      </c>
      <c r="E7" s="1519">
        <v>83</v>
      </c>
      <c r="F7" s="1519">
        <v>78</v>
      </c>
      <c r="G7" s="1519">
        <v>84</v>
      </c>
    </row>
    <row r="8" spans="1:11" s="1503" customFormat="1" ht="22.5" customHeight="1" thickBot="1">
      <c r="A8" s="1521" t="s">
        <v>772</v>
      </c>
      <c r="B8" s="1522" t="s">
        <v>771</v>
      </c>
      <c r="C8" s="1523">
        <v>79</v>
      </c>
      <c r="D8" s="1523">
        <v>15</v>
      </c>
      <c r="E8" s="1523">
        <v>15</v>
      </c>
      <c r="F8" s="1523">
        <v>10</v>
      </c>
      <c r="G8" s="1523">
        <v>20</v>
      </c>
    </row>
    <row r="9" spans="1:11" s="1503" customFormat="1" ht="22.5" customHeight="1">
      <c r="A9" s="1524" t="s">
        <v>773</v>
      </c>
      <c r="B9" s="1525"/>
      <c r="C9" s="1525"/>
      <c r="D9" s="1526"/>
      <c r="E9" s="1526"/>
      <c r="F9" s="1526"/>
      <c r="G9" s="1506"/>
    </row>
    <row r="10" spans="1:11">
      <c r="B10" s="1528"/>
      <c r="C10" s="1528"/>
      <c r="D10" s="1528"/>
      <c r="E10" s="1528"/>
      <c r="F10" s="1528"/>
      <c r="G10" s="1529"/>
    </row>
    <row r="11" spans="1:11">
      <c r="G11" s="1529"/>
    </row>
    <row r="12" spans="1:11">
      <c r="G12" s="1529"/>
    </row>
    <row r="13" spans="1:11">
      <c r="G13" s="1529"/>
    </row>
    <row r="14" spans="1:11">
      <c r="G14" s="1529"/>
    </row>
    <row r="15" spans="1:11">
      <c r="G15" s="1529"/>
    </row>
    <row r="16" spans="1:11">
      <c r="G16" s="1529"/>
    </row>
    <row r="17" spans="7:7">
      <c r="G17" s="1529"/>
    </row>
    <row r="18" spans="7:7">
      <c r="G18" s="1529"/>
    </row>
    <row r="19" spans="7:7">
      <c r="G19" s="1529"/>
    </row>
    <row r="20" spans="7:7">
      <c r="G20" s="1529"/>
    </row>
    <row r="21" spans="7:7">
      <c r="G21" s="1529"/>
    </row>
    <row r="22" spans="7:7">
      <c r="G22" s="1529"/>
    </row>
    <row r="23" spans="7:7">
      <c r="G23" s="1529"/>
    </row>
    <row r="24" spans="7:7">
      <c r="G24" s="1529"/>
    </row>
    <row r="25" spans="7:7">
      <c r="G25" s="1529"/>
    </row>
    <row r="26" spans="7:7">
      <c r="G26" s="1529"/>
    </row>
    <row r="27" spans="7:7">
      <c r="G27" s="1529"/>
    </row>
    <row r="28" spans="7:7">
      <c r="G28" s="1529"/>
    </row>
    <row r="29" spans="7:7">
      <c r="G29" s="1529"/>
    </row>
    <row r="30" spans="7:7">
      <c r="G30" s="1529"/>
    </row>
    <row r="31" spans="7:7">
      <c r="G31" s="1529"/>
    </row>
    <row r="32" spans="7:7">
      <c r="G32" s="1529"/>
    </row>
    <row r="33" spans="7:7">
      <c r="G33" s="1529"/>
    </row>
  </sheetData>
  <mergeCells count="2">
    <mergeCell ref="I2:J2"/>
    <mergeCell ref="B3:G3"/>
  </mergeCells>
  <phoneticPr fontId="3"/>
  <pageMargins left="0.78740157480314965" right="0.51181102362204722" top="0.78740157480314965" bottom="0.78740157480314965" header="0.51181102362204722"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view="pageBreakPreview" topLeftCell="A54" zoomScaleNormal="100" zoomScaleSheetLayoutView="100" workbookViewId="0">
      <selection activeCell="C61" sqref="C61"/>
    </sheetView>
  </sheetViews>
  <sheetFormatPr defaultColWidth="10.375" defaultRowHeight="13.7" customHeight="1"/>
  <cols>
    <col min="1" max="1" width="2.875" style="185" customWidth="1"/>
    <col min="2" max="2" width="9.375" style="185" customWidth="1"/>
    <col min="3" max="3" width="33.875" style="185" customWidth="1"/>
    <col min="4" max="4" width="10.25" style="185" customWidth="1"/>
    <col min="5" max="5" width="11.875" style="185" customWidth="1"/>
    <col min="6" max="6" width="1.375" style="185" customWidth="1"/>
    <col min="7" max="7" width="22.5" style="185" customWidth="1"/>
    <col min="8" max="256" width="10.375" style="185"/>
    <col min="257" max="257" width="2.875" style="185" customWidth="1"/>
    <col min="258" max="258" width="9.375" style="185" customWidth="1"/>
    <col min="259" max="259" width="33.875" style="185" customWidth="1"/>
    <col min="260" max="260" width="10.25" style="185" customWidth="1"/>
    <col min="261" max="261" width="11.875" style="185" customWidth="1"/>
    <col min="262" max="262" width="1.375" style="185" customWidth="1"/>
    <col min="263" max="263" width="22.5" style="185" customWidth="1"/>
    <col min="264" max="512" width="10.375" style="185"/>
    <col min="513" max="513" width="2.875" style="185" customWidth="1"/>
    <col min="514" max="514" width="9.375" style="185" customWidth="1"/>
    <col min="515" max="515" width="33.875" style="185" customWidth="1"/>
    <col min="516" max="516" width="10.25" style="185" customWidth="1"/>
    <col min="517" max="517" width="11.875" style="185" customWidth="1"/>
    <col min="518" max="518" width="1.375" style="185" customWidth="1"/>
    <col min="519" max="519" width="22.5" style="185" customWidth="1"/>
    <col min="520" max="768" width="10.375" style="185"/>
    <col min="769" max="769" width="2.875" style="185" customWidth="1"/>
    <col min="770" max="770" width="9.375" style="185" customWidth="1"/>
    <col min="771" max="771" width="33.875" style="185" customWidth="1"/>
    <col min="772" max="772" width="10.25" style="185" customWidth="1"/>
    <col min="773" max="773" width="11.875" style="185" customWidth="1"/>
    <col min="774" max="774" width="1.375" style="185" customWidth="1"/>
    <col min="775" max="775" width="22.5" style="185" customWidth="1"/>
    <col min="776" max="1024" width="10.375" style="185"/>
    <col min="1025" max="1025" width="2.875" style="185" customWidth="1"/>
    <col min="1026" max="1026" width="9.375" style="185" customWidth="1"/>
    <col min="1027" max="1027" width="33.875" style="185" customWidth="1"/>
    <col min="1028" max="1028" width="10.25" style="185" customWidth="1"/>
    <col min="1029" max="1029" width="11.875" style="185" customWidth="1"/>
    <col min="1030" max="1030" width="1.375" style="185" customWidth="1"/>
    <col min="1031" max="1031" width="22.5" style="185" customWidth="1"/>
    <col min="1032" max="1280" width="10.375" style="185"/>
    <col min="1281" max="1281" width="2.875" style="185" customWidth="1"/>
    <col min="1282" max="1282" width="9.375" style="185" customWidth="1"/>
    <col min="1283" max="1283" width="33.875" style="185" customWidth="1"/>
    <col min="1284" max="1284" width="10.25" style="185" customWidth="1"/>
    <col min="1285" max="1285" width="11.875" style="185" customWidth="1"/>
    <col min="1286" max="1286" width="1.375" style="185" customWidth="1"/>
    <col min="1287" max="1287" width="22.5" style="185" customWidth="1"/>
    <col min="1288" max="1536" width="10.375" style="185"/>
    <col min="1537" max="1537" width="2.875" style="185" customWidth="1"/>
    <col min="1538" max="1538" width="9.375" style="185" customWidth="1"/>
    <col min="1539" max="1539" width="33.875" style="185" customWidth="1"/>
    <col min="1540" max="1540" width="10.25" style="185" customWidth="1"/>
    <col min="1541" max="1541" width="11.875" style="185" customWidth="1"/>
    <col min="1542" max="1542" width="1.375" style="185" customWidth="1"/>
    <col min="1543" max="1543" width="22.5" style="185" customWidth="1"/>
    <col min="1544" max="1792" width="10.375" style="185"/>
    <col min="1793" max="1793" width="2.875" style="185" customWidth="1"/>
    <col min="1794" max="1794" width="9.375" style="185" customWidth="1"/>
    <col min="1795" max="1795" width="33.875" style="185" customWidth="1"/>
    <col min="1796" max="1796" width="10.25" style="185" customWidth="1"/>
    <col min="1797" max="1797" width="11.875" style="185" customWidth="1"/>
    <col min="1798" max="1798" width="1.375" style="185" customWidth="1"/>
    <col min="1799" max="1799" width="22.5" style="185" customWidth="1"/>
    <col min="1800" max="2048" width="10.375" style="185"/>
    <col min="2049" max="2049" width="2.875" style="185" customWidth="1"/>
    <col min="2050" max="2050" width="9.375" style="185" customWidth="1"/>
    <col min="2051" max="2051" width="33.875" style="185" customWidth="1"/>
    <col min="2052" max="2052" width="10.25" style="185" customWidth="1"/>
    <col min="2053" max="2053" width="11.875" style="185" customWidth="1"/>
    <col min="2054" max="2054" width="1.375" style="185" customWidth="1"/>
    <col min="2055" max="2055" width="22.5" style="185" customWidth="1"/>
    <col min="2056" max="2304" width="10.375" style="185"/>
    <col min="2305" max="2305" width="2.875" style="185" customWidth="1"/>
    <col min="2306" max="2306" width="9.375" style="185" customWidth="1"/>
    <col min="2307" max="2307" width="33.875" style="185" customWidth="1"/>
    <col min="2308" max="2308" width="10.25" style="185" customWidth="1"/>
    <col min="2309" max="2309" width="11.875" style="185" customWidth="1"/>
    <col min="2310" max="2310" width="1.375" style="185" customWidth="1"/>
    <col min="2311" max="2311" width="22.5" style="185" customWidth="1"/>
    <col min="2312" max="2560" width="10.375" style="185"/>
    <col min="2561" max="2561" width="2.875" style="185" customWidth="1"/>
    <col min="2562" max="2562" width="9.375" style="185" customWidth="1"/>
    <col min="2563" max="2563" width="33.875" style="185" customWidth="1"/>
    <col min="2564" max="2564" width="10.25" style="185" customWidth="1"/>
    <col min="2565" max="2565" width="11.875" style="185" customWidth="1"/>
    <col min="2566" max="2566" width="1.375" style="185" customWidth="1"/>
    <col min="2567" max="2567" width="22.5" style="185" customWidth="1"/>
    <col min="2568" max="2816" width="10.375" style="185"/>
    <col min="2817" max="2817" width="2.875" style="185" customWidth="1"/>
    <col min="2818" max="2818" width="9.375" style="185" customWidth="1"/>
    <col min="2819" max="2819" width="33.875" style="185" customWidth="1"/>
    <col min="2820" max="2820" width="10.25" style="185" customWidth="1"/>
    <col min="2821" max="2821" width="11.875" style="185" customWidth="1"/>
    <col min="2822" max="2822" width="1.375" style="185" customWidth="1"/>
    <col min="2823" max="2823" width="22.5" style="185" customWidth="1"/>
    <col min="2824" max="3072" width="10.375" style="185"/>
    <col min="3073" max="3073" width="2.875" style="185" customWidth="1"/>
    <col min="3074" max="3074" width="9.375" style="185" customWidth="1"/>
    <col min="3075" max="3075" width="33.875" style="185" customWidth="1"/>
    <col min="3076" max="3076" width="10.25" style="185" customWidth="1"/>
    <col min="3077" max="3077" width="11.875" style="185" customWidth="1"/>
    <col min="3078" max="3078" width="1.375" style="185" customWidth="1"/>
    <col min="3079" max="3079" width="22.5" style="185" customWidth="1"/>
    <col min="3080" max="3328" width="10.375" style="185"/>
    <col min="3329" max="3329" width="2.875" style="185" customWidth="1"/>
    <col min="3330" max="3330" width="9.375" style="185" customWidth="1"/>
    <col min="3331" max="3331" width="33.875" style="185" customWidth="1"/>
    <col min="3332" max="3332" width="10.25" style="185" customWidth="1"/>
    <col min="3333" max="3333" width="11.875" style="185" customWidth="1"/>
    <col min="3334" max="3334" width="1.375" style="185" customWidth="1"/>
    <col min="3335" max="3335" width="22.5" style="185" customWidth="1"/>
    <col min="3336" max="3584" width="10.375" style="185"/>
    <col min="3585" max="3585" width="2.875" style="185" customWidth="1"/>
    <col min="3586" max="3586" width="9.375" style="185" customWidth="1"/>
    <col min="3587" max="3587" width="33.875" style="185" customWidth="1"/>
    <col min="3588" max="3588" width="10.25" style="185" customWidth="1"/>
    <col min="3589" max="3589" width="11.875" style="185" customWidth="1"/>
    <col min="3590" max="3590" width="1.375" style="185" customWidth="1"/>
    <col min="3591" max="3591" width="22.5" style="185" customWidth="1"/>
    <col min="3592" max="3840" width="10.375" style="185"/>
    <col min="3841" max="3841" width="2.875" style="185" customWidth="1"/>
    <col min="3842" max="3842" width="9.375" style="185" customWidth="1"/>
    <col min="3843" max="3843" width="33.875" style="185" customWidth="1"/>
    <col min="3844" max="3844" width="10.25" style="185" customWidth="1"/>
    <col min="3845" max="3845" width="11.875" style="185" customWidth="1"/>
    <col min="3846" max="3846" width="1.375" style="185" customWidth="1"/>
    <col min="3847" max="3847" width="22.5" style="185" customWidth="1"/>
    <col min="3848" max="4096" width="10.375" style="185"/>
    <col min="4097" max="4097" width="2.875" style="185" customWidth="1"/>
    <col min="4098" max="4098" width="9.375" style="185" customWidth="1"/>
    <col min="4099" max="4099" width="33.875" style="185" customWidth="1"/>
    <col min="4100" max="4100" width="10.25" style="185" customWidth="1"/>
    <col min="4101" max="4101" width="11.875" style="185" customWidth="1"/>
    <col min="4102" max="4102" width="1.375" style="185" customWidth="1"/>
    <col min="4103" max="4103" width="22.5" style="185" customWidth="1"/>
    <col min="4104" max="4352" width="10.375" style="185"/>
    <col min="4353" max="4353" width="2.875" style="185" customWidth="1"/>
    <col min="4354" max="4354" width="9.375" style="185" customWidth="1"/>
    <col min="4355" max="4355" width="33.875" style="185" customWidth="1"/>
    <col min="4356" max="4356" width="10.25" style="185" customWidth="1"/>
    <col min="4357" max="4357" width="11.875" style="185" customWidth="1"/>
    <col min="4358" max="4358" width="1.375" style="185" customWidth="1"/>
    <col min="4359" max="4359" width="22.5" style="185" customWidth="1"/>
    <col min="4360" max="4608" width="10.375" style="185"/>
    <col min="4609" max="4609" width="2.875" style="185" customWidth="1"/>
    <col min="4610" max="4610" width="9.375" style="185" customWidth="1"/>
    <col min="4611" max="4611" width="33.875" style="185" customWidth="1"/>
    <col min="4612" max="4612" width="10.25" style="185" customWidth="1"/>
    <col min="4613" max="4613" width="11.875" style="185" customWidth="1"/>
    <col min="4614" max="4614" width="1.375" style="185" customWidth="1"/>
    <col min="4615" max="4615" width="22.5" style="185" customWidth="1"/>
    <col min="4616" max="4864" width="10.375" style="185"/>
    <col min="4865" max="4865" width="2.875" style="185" customWidth="1"/>
    <col min="4866" max="4866" width="9.375" style="185" customWidth="1"/>
    <col min="4867" max="4867" width="33.875" style="185" customWidth="1"/>
    <col min="4868" max="4868" width="10.25" style="185" customWidth="1"/>
    <col min="4869" max="4869" width="11.875" style="185" customWidth="1"/>
    <col min="4870" max="4870" width="1.375" style="185" customWidth="1"/>
    <col min="4871" max="4871" width="22.5" style="185" customWidth="1"/>
    <col min="4872" max="5120" width="10.375" style="185"/>
    <col min="5121" max="5121" width="2.875" style="185" customWidth="1"/>
    <col min="5122" max="5122" width="9.375" style="185" customWidth="1"/>
    <col min="5123" max="5123" width="33.875" style="185" customWidth="1"/>
    <col min="5124" max="5124" width="10.25" style="185" customWidth="1"/>
    <col min="5125" max="5125" width="11.875" style="185" customWidth="1"/>
    <col min="5126" max="5126" width="1.375" style="185" customWidth="1"/>
    <col min="5127" max="5127" width="22.5" style="185" customWidth="1"/>
    <col min="5128" max="5376" width="10.375" style="185"/>
    <col min="5377" max="5377" width="2.875" style="185" customWidth="1"/>
    <col min="5378" max="5378" width="9.375" style="185" customWidth="1"/>
    <col min="5379" max="5379" width="33.875" style="185" customWidth="1"/>
    <col min="5380" max="5380" width="10.25" style="185" customWidth="1"/>
    <col min="5381" max="5381" width="11.875" style="185" customWidth="1"/>
    <col min="5382" max="5382" width="1.375" style="185" customWidth="1"/>
    <col min="5383" max="5383" width="22.5" style="185" customWidth="1"/>
    <col min="5384" max="5632" width="10.375" style="185"/>
    <col min="5633" max="5633" width="2.875" style="185" customWidth="1"/>
    <col min="5634" max="5634" width="9.375" style="185" customWidth="1"/>
    <col min="5635" max="5635" width="33.875" style="185" customWidth="1"/>
    <col min="5636" max="5636" width="10.25" style="185" customWidth="1"/>
    <col min="5637" max="5637" width="11.875" style="185" customWidth="1"/>
    <col min="5638" max="5638" width="1.375" style="185" customWidth="1"/>
    <col min="5639" max="5639" width="22.5" style="185" customWidth="1"/>
    <col min="5640" max="5888" width="10.375" style="185"/>
    <col min="5889" max="5889" width="2.875" style="185" customWidth="1"/>
    <col min="5890" max="5890" width="9.375" style="185" customWidth="1"/>
    <col min="5891" max="5891" width="33.875" style="185" customWidth="1"/>
    <col min="5892" max="5892" width="10.25" style="185" customWidth="1"/>
    <col min="5893" max="5893" width="11.875" style="185" customWidth="1"/>
    <col min="5894" max="5894" width="1.375" style="185" customWidth="1"/>
    <col min="5895" max="5895" width="22.5" style="185" customWidth="1"/>
    <col min="5896" max="6144" width="10.375" style="185"/>
    <col min="6145" max="6145" width="2.875" style="185" customWidth="1"/>
    <col min="6146" max="6146" width="9.375" style="185" customWidth="1"/>
    <col min="6147" max="6147" width="33.875" style="185" customWidth="1"/>
    <col min="6148" max="6148" width="10.25" style="185" customWidth="1"/>
    <col min="6149" max="6149" width="11.875" style="185" customWidth="1"/>
    <col min="6150" max="6150" width="1.375" style="185" customWidth="1"/>
    <col min="6151" max="6151" width="22.5" style="185" customWidth="1"/>
    <col min="6152" max="6400" width="10.375" style="185"/>
    <col min="6401" max="6401" width="2.875" style="185" customWidth="1"/>
    <col min="6402" max="6402" width="9.375" style="185" customWidth="1"/>
    <col min="6403" max="6403" width="33.875" style="185" customWidth="1"/>
    <col min="6404" max="6404" width="10.25" style="185" customWidth="1"/>
    <col min="6405" max="6405" width="11.875" style="185" customWidth="1"/>
    <col min="6406" max="6406" width="1.375" style="185" customWidth="1"/>
    <col min="6407" max="6407" width="22.5" style="185" customWidth="1"/>
    <col min="6408" max="6656" width="10.375" style="185"/>
    <col min="6657" max="6657" width="2.875" style="185" customWidth="1"/>
    <col min="6658" max="6658" width="9.375" style="185" customWidth="1"/>
    <col min="6659" max="6659" width="33.875" style="185" customWidth="1"/>
    <col min="6660" max="6660" width="10.25" style="185" customWidth="1"/>
    <col min="6661" max="6661" width="11.875" style="185" customWidth="1"/>
    <col min="6662" max="6662" width="1.375" style="185" customWidth="1"/>
    <col min="6663" max="6663" width="22.5" style="185" customWidth="1"/>
    <col min="6664" max="6912" width="10.375" style="185"/>
    <col min="6913" max="6913" width="2.875" style="185" customWidth="1"/>
    <col min="6914" max="6914" width="9.375" style="185" customWidth="1"/>
    <col min="6915" max="6915" width="33.875" style="185" customWidth="1"/>
    <col min="6916" max="6916" width="10.25" style="185" customWidth="1"/>
    <col min="6917" max="6917" width="11.875" style="185" customWidth="1"/>
    <col min="6918" max="6918" width="1.375" style="185" customWidth="1"/>
    <col min="6919" max="6919" width="22.5" style="185" customWidth="1"/>
    <col min="6920" max="7168" width="10.375" style="185"/>
    <col min="7169" max="7169" width="2.875" style="185" customWidth="1"/>
    <col min="7170" max="7170" width="9.375" style="185" customWidth="1"/>
    <col min="7171" max="7171" width="33.875" style="185" customWidth="1"/>
    <col min="7172" max="7172" width="10.25" style="185" customWidth="1"/>
    <col min="7173" max="7173" width="11.875" style="185" customWidth="1"/>
    <col min="7174" max="7174" width="1.375" style="185" customWidth="1"/>
    <col min="7175" max="7175" width="22.5" style="185" customWidth="1"/>
    <col min="7176" max="7424" width="10.375" style="185"/>
    <col min="7425" max="7425" width="2.875" style="185" customWidth="1"/>
    <col min="7426" max="7426" width="9.375" style="185" customWidth="1"/>
    <col min="7427" max="7427" width="33.875" style="185" customWidth="1"/>
    <col min="7428" max="7428" width="10.25" style="185" customWidth="1"/>
    <col min="7429" max="7429" width="11.875" style="185" customWidth="1"/>
    <col min="7430" max="7430" width="1.375" style="185" customWidth="1"/>
    <col min="7431" max="7431" width="22.5" style="185" customWidth="1"/>
    <col min="7432" max="7680" width="10.375" style="185"/>
    <col min="7681" max="7681" width="2.875" style="185" customWidth="1"/>
    <col min="7682" max="7682" width="9.375" style="185" customWidth="1"/>
    <col min="7683" max="7683" width="33.875" style="185" customWidth="1"/>
    <col min="7684" max="7684" width="10.25" style="185" customWidth="1"/>
    <col min="7685" max="7685" width="11.875" style="185" customWidth="1"/>
    <col min="7686" max="7686" width="1.375" style="185" customWidth="1"/>
    <col min="7687" max="7687" width="22.5" style="185" customWidth="1"/>
    <col min="7688" max="7936" width="10.375" style="185"/>
    <col min="7937" max="7937" width="2.875" style="185" customWidth="1"/>
    <col min="7938" max="7938" width="9.375" style="185" customWidth="1"/>
    <col min="7939" max="7939" width="33.875" style="185" customWidth="1"/>
    <col min="7940" max="7940" width="10.25" style="185" customWidth="1"/>
    <col min="7941" max="7941" width="11.875" style="185" customWidth="1"/>
    <col min="7942" max="7942" width="1.375" style="185" customWidth="1"/>
    <col min="7943" max="7943" width="22.5" style="185" customWidth="1"/>
    <col min="7944" max="8192" width="10.375" style="185"/>
    <col min="8193" max="8193" width="2.875" style="185" customWidth="1"/>
    <col min="8194" max="8194" width="9.375" style="185" customWidth="1"/>
    <col min="8195" max="8195" width="33.875" style="185" customWidth="1"/>
    <col min="8196" max="8196" width="10.25" style="185" customWidth="1"/>
    <col min="8197" max="8197" width="11.875" style="185" customWidth="1"/>
    <col min="8198" max="8198" width="1.375" style="185" customWidth="1"/>
    <col min="8199" max="8199" width="22.5" style="185" customWidth="1"/>
    <col min="8200" max="8448" width="10.375" style="185"/>
    <col min="8449" max="8449" width="2.875" style="185" customWidth="1"/>
    <col min="8450" max="8450" width="9.375" style="185" customWidth="1"/>
    <col min="8451" max="8451" width="33.875" style="185" customWidth="1"/>
    <col min="8452" max="8452" width="10.25" style="185" customWidth="1"/>
    <col min="8453" max="8453" width="11.875" style="185" customWidth="1"/>
    <col min="8454" max="8454" width="1.375" style="185" customWidth="1"/>
    <col min="8455" max="8455" width="22.5" style="185" customWidth="1"/>
    <col min="8456" max="8704" width="10.375" style="185"/>
    <col min="8705" max="8705" width="2.875" style="185" customWidth="1"/>
    <col min="8706" max="8706" width="9.375" style="185" customWidth="1"/>
    <col min="8707" max="8707" width="33.875" style="185" customWidth="1"/>
    <col min="8708" max="8708" width="10.25" style="185" customWidth="1"/>
    <col min="8709" max="8709" width="11.875" style="185" customWidth="1"/>
    <col min="8710" max="8710" width="1.375" style="185" customWidth="1"/>
    <col min="8711" max="8711" width="22.5" style="185" customWidth="1"/>
    <col min="8712" max="8960" width="10.375" style="185"/>
    <col min="8961" max="8961" width="2.875" style="185" customWidth="1"/>
    <col min="8962" max="8962" width="9.375" style="185" customWidth="1"/>
    <col min="8963" max="8963" width="33.875" style="185" customWidth="1"/>
    <col min="8964" max="8964" width="10.25" style="185" customWidth="1"/>
    <col min="8965" max="8965" width="11.875" style="185" customWidth="1"/>
    <col min="8966" max="8966" width="1.375" style="185" customWidth="1"/>
    <col min="8967" max="8967" width="22.5" style="185" customWidth="1"/>
    <col min="8968" max="9216" width="10.375" style="185"/>
    <col min="9217" max="9217" width="2.875" style="185" customWidth="1"/>
    <col min="9218" max="9218" width="9.375" style="185" customWidth="1"/>
    <col min="9219" max="9219" width="33.875" style="185" customWidth="1"/>
    <col min="9220" max="9220" width="10.25" style="185" customWidth="1"/>
    <col min="9221" max="9221" width="11.875" style="185" customWidth="1"/>
    <col min="9222" max="9222" width="1.375" style="185" customWidth="1"/>
    <col min="9223" max="9223" width="22.5" style="185" customWidth="1"/>
    <col min="9224" max="9472" width="10.375" style="185"/>
    <col min="9473" max="9473" width="2.875" style="185" customWidth="1"/>
    <col min="9474" max="9474" width="9.375" style="185" customWidth="1"/>
    <col min="9475" max="9475" width="33.875" style="185" customWidth="1"/>
    <col min="9476" max="9476" width="10.25" style="185" customWidth="1"/>
    <col min="9477" max="9477" width="11.875" style="185" customWidth="1"/>
    <col min="9478" max="9478" width="1.375" style="185" customWidth="1"/>
    <col min="9479" max="9479" width="22.5" style="185" customWidth="1"/>
    <col min="9480" max="9728" width="10.375" style="185"/>
    <col min="9729" max="9729" width="2.875" style="185" customWidth="1"/>
    <col min="9730" max="9730" width="9.375" style="185" customWidth="1"/>
    <col min="9731" max="9731" width="33.875" style="185" customWidth="1"/>
    <col min="9732" max="9732" width="10.25" style="185" customWidth="1"/>
    <col min="9733" max="9733" width="11.875" style="185" customWidth="1"/>
    <col min="9734" max="9734" width="1.375" style="185" customWidth="1"/>
    <col min="9735" max="9735" width="22.5" style="185" customWidth="1"/>
    <col min="9736" max="9984" width="10.375" style="185"/>
    <col min="9985" max="9985" width="2.875" style="185" customWidth="1"/>
    <col min="9986" max="9986" width="9.375" style="185" customWidth="1"/>
    <col min="9987" max="9987" width="33.875" style="185" customWidth="1"/>
    <col min="9988" max="9988" width="10.25" style="185" customWidth="1"/>
    <col min="9989" max="9989" width="11.875" style="185" customWidth="1"/>
    <col min="9990" max="9990" width="1.375" style="185" customWidth="1"/>
    <col min="9991" max="9991" width="22.5" style="185" customWidth="1"/>
    <col min="9992" max="10240" width="10.375" style="185"/>
    <col min="10241" max="10241" width="2.875" style="185" customWidth="1"/>
    <col min="10242" max="10242" width="9.375" style="185" customWidth="1"/>
    <col min="10243" max="10243" width="33.875" style="185" customWidth="1"/>
    <col min="10244" max="10244" width="10.25" style="185" customWidth="1"/>
    <col min="10245" max="10245" width="11.875" style="185" customWidth="1"/>
    <col min="10246" max="10246" width="1.375" style="185" customWidth="1"/>
    <col min="10247" max="10247" width="22.5" style="185" customWidth="1"/>
    <col min="10248" max="10496" width="10.375" style="185"/>
    <col min="10497" max="10497" width="2.875" style="185" customWidth="1"/>
    <col min="10498" max="10498" width="9.375" style="185" customWidth="1"/>
    <col min="10499" max="10499" width="33.875" style="185" customWidth="1"/>
    <col min="10500" max="10500" width="10.25" style="185" customWidth="1"/>
    <col min="10501" max="10501" width="11.875" style="185" customWidth="1"/>
    <col min="10502" max="10502" width="1.375" style="185" customWidth="1"/>
    <col min="10503" max="10503" width="22.5" style="185" customWidth="1"/>
    <col min="10504" max="10752" width="10.375" style="185"/>
    <col min="10753" max="10753" width="2.875" style="185" customWidth="1"/>
    <col min="10754" max="10754" width="9.375" style="185" customWidth="1"/>
    <col min="10755" max="10755" width="33.875" style="185" customWidth="1"/>
    <col min="10756" max="10756" width="10.25" style="185" customWidth="1"/>
    <col min="10757" max="10757" width="11.875" style="185" customWidth="1"/>
    <col min="10758" max="10758" width="1.375" style="185" customWidth="1"/>
    <col min="10759" max="10759" width="22.5" style="185" customWidth="1"/>
    <col min="10760" max="11008" width="10.375" style="185"/>
    <col min="11009" max="11009" width="2.875" style="185" customWidth="1"/>
    <col min="11010" max="11010" width="9.375" style="185" customWidth="1"/>
    <col min="11011" max="11011" width="33.875" style="185" customWidth="1"/>
    <col min="11012" max="11012" width="10.25" style="185" customWidth="1"/>
    <col min="11013" max="11013" width="11.875" style="185" customWidth="1"/>
    <col min="11014" max="11014" width="1.375" style="185" customWidth="1"/>
    <col min="11015" max="11015" width="22.5" style="185" customWidth="1"/>
    <col min="11016" max="11264" width="10.375" style="185"/>
    <col min="11265" max="11265" width="2.875" style="185" customWidth="1"/>
    <col min="11266" max="11266" width="9.375" style="185" customWidth="1"/>
    <col min="11267" max="11267" width="33.875" style="185" customWidth="1"/>
    <col min="11268" max="11268" width="10.25" style="185" customWidth="1"/>
    <col min="11269" max="11269" width="11.875" style="185" customWidth="1"/>
    <col min="11270" max="11270" width="1.375" style="185" customWidth="1"/>
    <col min="11271" max="11271" width="22.5" style="185" customWidth="1"/>
    <col min="11272" max="11520" width="10.375" style="185"/>
    <col min="11521" max="11521" width="2.875" style="185" customWidth="1"/>
    <col min="11522" max="11522" width="9.375" style="185" customWidth="1"/>
    <col min="11523" max="11523" width="33.875" style="185" customWidth="1"/>
    <col min="11524" max="11524" width="10.25" style="185" customWidth="1"/>
    <col min="11525" max="11525" width="11.875" style="185" customWidth="1"/>
    <col min="11526" max="11526" width="1.375" style="185" customWidth="1"/>
    <col min="11527" max="11527" width="22.5" style="185" customWidth="1"/>
    <col min="11528" max="11776" width="10.375" style="185"/>
    <col min="11777" max="11777" width="2.875" style="185" customWidth="1"/>
    <col min="11778" max="11778" width="9.375" style="185" customWidth="1"/>
    <col min="11779" max="11779" width="33.875" style="185" customWidth="1"/>
    <col min="11780" max="11780" width="10.25" style="185" customWidth="1"/>
    <col min="11781" max="11781" width="11.875" style="185" customWidth="1"/>
    <col min="11782" max="11782" width="1.375" style="185" customWidth="1"/>
    <col min="11783" max="11783" width="22.5" style="185" customWidth="1"/>
    <col min="11784" max="12032" width="10.375" style="185"/>
    <col min="12033" max="12033" width="2.875" style="185" customWidth="1"/>
    <col min="12034" max="12034" width="9.375" style="185" customWidth="1"/>
    <col min="12035" max="12035" width="33.875" style="185" customWidth="1"/>
    <col min="12036" max="12036" width="10.25" style="185" customWidth="1"/>
    <col min="12037" max="12037" width="11.875" style="185" customWidth="1"/>
    <col min="12038" max="12038" width="1.375" style="185" customWidth="1"/>
    <col min="12039" max="12039" width="22.5" style="185" customWidth="1"/>
    <col min="12040" max="12288" width="10.375" style="185"/>
    <col min="12289" max="12289" width="2.875" style="185" customWidth="1"/>
    <col min="12290" max="12290" width="9.375" style="185" customWidth="1"/>
    <col min="12291" max="12291" width="33.875" style="185" customWidth="1"/>
    <col min="12292" max="12292" width="10.25" style="185" customWidth="1"/>
    <col min="12293" max="12293" width="11.875" style="185" customWidth="1"/>
    <col min="12294" max="12294" width="1.375" style="185" customWidth="1"/>
    <col min="12295" max="12295" width="22.5" style="185" customWidth="1"/>
    <col min="12296" max="12544" width="10.375" style="185"/>
    <col min="12545" max="12545" width="2.875" style="185" customWidth="1"/>
    <col min="12546" max="12546" width="9.375" style="185" customWidth="1"/>
    <col min="12547" max="12547" width="33.875" style="185" customWidth="1"/>
    <col min="12548" max="12548" width="10.25" style="185" customWidth="1"/>
    <col min="12549" max="12549" width="11.875" style="185" customWidth="1"/>
    <col min="12550" max="12550" width="1.375" style="185" customWidth="1"/>
    <col min="12551" max="12551" width="22.5" style="185" customWidth="1"/>
    <col min="12552" max="12800" width="10.375" style="185"/>
    <col min="12801" max="12801" width="2.875" style="185" customWidth="1"/>
    <col min="12802" max="12802" width="9.375" style="185" customWidth="1"/>
    <col min="12803" max="12803" width="33.875" style="185" customWidth="1"/>
    <col min="12804" max="12804" width="10.25" style="185" customWidth="1"/>
    <col min="12805" max="12805" width="11.875" style="185" customWidth="1"/>
    <col min="12806" max="12806" width="1.375" style="185" customWidth="1"/>
    <col min="12807" max="12807" width="22.5" style="185" customWidth="1"/>
    <col min="12808" max="13056" width="10.375" style="185"/>
    <col min="13057" max="13057" width="2.875" style="185" customWidth="1"/>
    <col min="13058" max="13058" width="9.375" style="185" customWidth="1"/>
    <col min="13059" max="13059" width="33.875" style="185" customWidth="1"/>
    <col min="13060" max="13060" width="10.25" style="185" customWidth="1"/>
    <col min="13061" max="13061" width="11.875" style="185" customWidth="1"/>
    <col min="13062" max="13062" width="1.375" style="185" customWidth="1"/>
    <col min="13063" max="13063" width="22.5" style="185" customWidth="1"/>
    <col min="13064" max="13312" width="10.375" style="185"/>
    <col min="13313" max="13313" width="2.875" style="185" customWidth="1"/>
    <col min="13314" max="13314" width="9.375" style="185" customWidth="1"/>
    <col min="13315" max="13315" width="33.875" style="185" customWidth="1"/>
    <col min="13316" max="13316" width="10.25" style="185" customWidth="1"/>
    <col min="13317" max="13317" width="11.875" style="185" customWidth="1"/>
    <col min="13318" max="13318" width="1.375" style="185" customWidth="1"/>
    <col min="13319" max="13319" width="22.5" style="185" customWidth="1"/>
    <col min="13320" max="13568" width="10.375" style="185"/>
    <col min="13569" max="13569" width="2.875" style="185" customWidth="1"/>
    <col min="13570" max="13570" width="9.375" style="185" customWidth="1"/>
    <col min="13571" max="13571" width="33.875" style="185" customWidth="1"/>
    <col min="13572" max="13572" width="10.25" style="185" customWidth="1"/>
    <col min="13573" max="13573" width="11.875" style="185" customWidth="1"/>
    <col min="13574" max="13574" width="1.375" style="185" customWidth="1"/>
    <col min="13575" max="13575" width="22.5" style="185" customWidth="1"/>
    <col min="13576" max="13824" width="10.375" style="185"/>
    <col min="13825" max="13825" width="2.875" style="185" customWidth="1"/>
    <col min="13826" max="13826" width="9.375" style="185" customWidth="1"/>
    <col min="13827" max="13827" width="33.875" style="185" customWidth="1"/>
    <col min="13828" max="13828" width="10.25" style="185" customWidth="1"/>
    <col min="13829" max="13829" width="11.875" style="185" customWidth="1"/>
    <col min="13830" max="13830" width="1.375" style="185" customWidth="1"/>
    <col min="13831" max="13831" width="22.5" style="185" customWidth="1"/>
    <col min="13832" max="14080" width="10.375" style="185"/>
    <col min="14081" max="14081" width="2.875" style="185" customWidth="1"/>
    <col min="14082" max="14082" width="9.375" style="185" customWidth="1"/>
    <col min="14083" max="14083" width="33.875" style="185" customWidth="1"/>
    <col min="14084" max="14084" width="10.25" style="185" customWidth="1"/>
    <col min="14085" max="14085" width="11.875" style="185" customWidth="1"/>
    <col min="14086" max="14086" width="1.375" style="185" customWidth="1"/>
    <col min="14087" max="14087" width="22.5" style="185" customWidth="1"/>
    <col min="14088" max="14336" width="10.375" style="185"/>
    <col min="14337" max="14337" width="2.875" style="185" customWidth="1"/>
    <col min="14338" max="14338" width="9.375" style="185" customWidth="1"/>
    <col min="14339" max="14339" width="33.875" style="185" customWidth="1"/>
    <col min="14340" max="14340" width="10.25" style="185" customWidth="1"/>
    <col min="14341" max="14341" width="11.875" style="185" customWidth="1"/>
    <col min="14342" max="14342" width="1.375" style="185" customWidth="1"/>
    <col min="14343" max="14343" width="22.5" style="185" customWidth="1"/>
    <col min="14344" max="14592" width="10.375" style="185"/>
    <col min="14593" max="14593" width="2.875" style="185" customWidth="1"/>
    <col min="14594" max="14594" width="9.375" style="185" customWidth="1"/>
    <col min="14595" max="14595" width="33.875" style="185" customWidth="1"/>
    <col min="14596" max="14596" width="10.25" style="185" customWidth="1"/>
    <col min="14597" max="14597" width="11.875" style="185" customWidth="1"/>
    <col min="14598" max="14598" width="1.375" style="185" customWidth="1"/>
    <col min="14599" max="14599" width="22.5" style="185" customWidth="1"/>
    <col min="14600" max="14848" width="10.375" style="185"/>
    <col min="14849" max="14849" width="2.875" style="185" customWidth="1"/>
    <col min="14850" max="14850" width="9.375" style="185" customWidth="1"/>
    <col min="14851" max="14851" width="33.875" style="185" customWidth="1"/>
    <col min="14852" max="14852" width="10.25" style="185" customWidth="1"/>
    <col min="14853" max="14853" width="11.875" style="185" customWidth="1"/>
    <col min="14854" max="14854" width="1.375" style="185" customWidth="1"/>
    <col min="14855" max="14855" width="22.5" style="185" customWidth="1"/>
    <col min="14856" max="15104" width="10.375" style="185"/>
    <col min="15105" max="15105" width="2.875" style="185" customWidth="1"/>
    <col min="15106" max="15106" width="9.375" style="185" customWidth="1"/>
    <col min="15107" max="15107" width="33.875" style="185" customWidth="1"/>
    <col min="15108" max="15108" width="10.25" style="185" customWidth="1"/>
    <col min="15109" max="15109" width="11.875" style="185" customWidth="1"/>
    <col min="15110" max="15110" width="1.375" style="185" customWidth="1"/>
    <col min="15111" max="15111" width="22.5" style="185" customWidth="1"/>
    <col min="15112" max="15360" width="10.375" style="185"/>
    <col min="15361" max="15361" width="2.875" style="185" customWidth="1"/>
    <col min="15362" max="15362" width="9.375" style="185" customWidth="1"/>
    <col min="15363" max="15363" width="33.875" style="185" customWidth="1"/>
    <col min="15364" max="15364" width="10.25" style="185" customWidth="1"/>
    <col min="15365" max="15365" width="11.875" style="185" customWidth="1"/>
    <col min="15366" max="15366" width="1.375" style="185" customWidth="1"/>
    <col min="15367" max="15367" width="22.5" style="185" customWidth="1"/>
    <col min="15368" max="15616" width="10.375" style="185"/>
    <col min="15617" max="15617" width="2.875" style="185" customWidth="1"/>
    <col min="15618" max="15618" width="9.375" style="185" customWidth="1"/>
    <col min="15619" max="15619" width="33.875" style="185" customWidth="1"/>
    <col min="15620" max="15620" width="10.25" style="185" customWidth="1"/>
    <col min="15621" max="15621" width="11.875" style="185" customWidth="1"/>
    <col min="15622" max="15622" width="1.375" style="185" customWidth="1"/>
    <col min="15623" max="15623" width="22.5" style="185" customWidth="1"/>
    <col min="15624" max="15872" width="10.375" style="185"/>
    <col min="15873" max="15873" width="2.875" style="185" customWidth="1"/>
    <col min="15874" max="15874" width="9.375" style="185" customWidth="1"/>
    <col min="15875" max="15875" width="33.875" style="185" customWidth="1"/>
    <col min="15876" max="15876" width="10.25" style="185" customWidth="1"/>
    <col min="15877" max="15877" width="11.875" style="185" customWidth="1"/>
    <col min="15878" max="15878" width="1.375" style="185" customWidth="1"/>
    <col min="15879" max="15879" width="22.5" style="185" customWidth="1"/>
    <col min="15880" max="16128" width="10.375" style="185"/>
    <col min="16129" max="16129" width="2.875" style="185" customWidth="1"/>
    <col min="16130" max="16130" width="9.375" style="185" customWidth="1"/>
    <col min="16131" max="16131" width="33.875" style="185" customWidth="1"/>
    <col min="16132" max="16132" width="10.25" style="185" customWidth="1"/>
    <col min="16133" max="16133" width="11.875" style="185" customWidth="1"/>
    <col min="16134" max="16134" width="1.375" style="185" customWidth="1"/>
    <col min="16135" max="16135" width="22.5" style="185" customWidth="1"/>
    <col min="16136" max="16384" width="10.375" style="185"/>
  </cols>
  <sheetData>
    <row r="1" spans="1:7" ht="19.5" customHeight="1">
      <c r="A1" s="1530" t="s">
        <v>774</v>
      </c>
      <c r="B1" s="1530"/>
      <c r="C1" s="1530"/>
      <c r="D1" s="431"/>
    </row>
    <row r="2" spans="1:7" ht="15.75" customHeight="1" thickBot="1">
      <c r="F2" s="1054" t="s">
        <v>775</v>
      </c>
      <c r="G2" s="1054"/>
    </row>
    <row r="3" spans="1:7" ht="15" customHeight="1">
      <c r="A3" s="1531" t="s">
        <v>776</v>
      </c>
      <c r="B3" s="1532"/>
      <c r="C3" s="1533" t="s">
        <v>777</v>
      </c>
      <c r="D3" s="1533" t="s">
        <v>778</v>
      </c>
      <c r="E3" s="1534" t="s">
        <v>779</v>
      </c>
      <c r="F3" s="1535" t="s">
        <v>780</v>
      </c>
      <c r="G3" s="1536" t="s">
        <v>781</v>
      </c>
    </row>
    <row r="4" spans="1:7" ht="15" customHeight="1">
      <c r="A4" s="1537" t="s">
        <v>782</v>
      </c>
      <c r="B4" s="1538" t="s">
        <v>783</v>
      </c>
      <c r="C4" s="421" t="s">
        <v>784</v>
      </c>
      <c r="D4" s="1539" t="s">
        <v>785</v>
      </c>
      <c r="E4" s="1540" t="s">
        <v>786</v>
      </c>
      <c r="F4" s="146" t="s">
        <v>780</v>
      </c>
      <c r="G4" s="1541" t="s">
        <v>787</v>
      </c>
    </row>
    <row r="5" spans="1:7" ht="15" customHeight="1">
      <c r="A5" s="1542"/>
      <c r="B5" s="1543"/>
      <c r="C5" s="378" t="s">
        <v>788</v>
      </c>
      <c r="D5" s="1544" t="s">
        <v>789</v>
      </c>
      <c r="E5" s="1545" t="s">
        <v>786</v>
      </c>
      <c r="F5" s="736" t="s">
        <v>790</v>
      </c>
      <c r="G5" s="1546" t="s">
        <v>791</v>
      </c>
    </row>
    <row r="6" spans="1:7" ht="15" customHeight="1">
      <c r="A6" s="1542"/>
      <c r="B6" s="1547"/>
      <c r="C6" s="1548" t="s">
        <v>792</v>
      </c>
      <c r="D6" s="1549"/>
      <c r="E6" s="1550"/>
      <c r="F6" s="742"/>
      <c r="G6" s="1551"/>
    </row>
    <row r="7" spans="1:7" ht="15" customHeight="1">
      <c r="A7" s="1542"/>
      <c r="B7" s="1552" t="s">
        <v>793</v>
      </c>
      <c r="C7" s="378" t="s">
        <v>794</v>
      </c>
      <c r="D7" s="1553" t="s">
        <v>795</v>
      </c>
      <c r="E7" s="1554" t="s">
        <v>796</v>
      </c>
      <c r="F7" s="412" t="s">
        <v>780</v>
      </c>
      <c r="G7" s="1555" t="s">
        <v>797</v>
      </c>
    </row>
    <row r="8" spans="1:7" ht="15" customHeight="1">
      <c r="A8" s="1542"/>
      <c r="B8" s="1552"/>
      <c r="C8" s="1556" t="s">
        <v>798</v>
      </c>
      <c r="D8" s="139" t="s">
        <v>799</v>
      </c>
      <c r="E8" s="1554" t="s">
        <v>800</v>
      </c>
      <c r="F8" s="412" t="s">
        <v>780</v>
      </c>
      <c r="G8" s="1555" t="s">
        <v>801</v>
      </c>
    </row>
    <row r="9" spans="1:7" ht="15" customHeight="1">
      <c r="A9" s="1557"/>
      <c r="B9" s="1558"/>
      <c r="C9" s="378" t="s">
        <v>802</v>
      </c>
      <c r="D9" s="139" t="s">
        <v>803</v>
      </c>
      <c r="E9" s="1554" t="s">
        <v>804</v>
      </c>
      <c r="F9" s="412" t="s">
        <v>780</v>
      </c>
      <c r="G9" s="1555" t="s">
        <v>805</v>
      </c>
    </row>
    <row r="10" spans="1:7" ht="15" customHeight="1">
      <c r="A10" s="1559" t="s">
        <v>806</v>
      </c>
      <c r="B10" s="1560" t="s">
        <v>783</v>
      </c>
      <c r="C10" s="421" t="s">
        <v>807</v>
      </c>
      <c r="D10" s="106" t="s">
        <v>808</v>
      </c>
      <c r="E10" s="1540" t="s">
        <v>786</v>
      </c>
      <c r="F10" s="146" t="s">
        <v>780</v>
      </c>
      <c r="G10" s="1541" t="s">
        <v>809</v>
      </c>
    </row>
    <row r="11" spans="1:7" ht="15" customHeight="1">
      <c r="A11" s="1561"/>
      <c r="B11" s="1562"/>
      <c r="C11" s="1556" t="s">
        <v>810</v>
      </c>
      <c r="D11" s="139" t="s">
        <v>811</v>
      </c>
      <c r="E11" s="1554" t="s">
        <v>812</v>
      </c>
      <c r="F11" s="412" t="s">
        <v>780</v>
      </c>
      <c r="G11" s="1555" t="s">
        <v>813</v>
      </c>
    </row>
    <row r="12" spans="1:7" ht="15" customHeight="1">
      <c r="A12" s="1561"/>
      <c r="B12" s="1562"/>
      <c r="C12" s="1556" t="s">
        <v>814</v>
      </c>
      <c r="D12" s="139" t="s">
        <v>815</v>
      </c>
      <c r="E12" s="1554" t="s">
        <v>812</v>
      </c>
      <c r="F12" s="412" t="s">
        <v>780</v>
      </c>
      <c r="G12" s="1555" t="s">
        <v>816</v>
      </c>
    </row>
    <row r="13" spans="1:7" ht="15" customHeight="1">
      <c r="A13" s="1561"/>
      <c r="B13" s="1562"/>
      <c r="C13" s="1556" t="s">
        <v>817</v>
      </c>
      <c r="D13" s="1563" t="s">
        <v>818</v>
      </c>
      <c r="E13" s="1554" t="s">
        <v>819</v>
      </c>
      <c r="F13" s="412" t="s">
        <v>790</v>
      </c>
      <c r="G13" s="1555" t="s">
        <v>820</v>
      </c>
    </row>
    <row r="14" spans="1:7" ht="15" customHeight="1">
      <c r="A14" s="1561"/>
      <c r="B14" s="1562"/>
      <c r="C14" s="1564" t="s">
        <v>821</v>
      </c>
      <c r="D14" s="1544" t="s">
        <v>822</v>
      </c>
      <c r="E14" s="1545" t="s">
        <v>786</v>
      </c>
      <c r="F14" s="736" t="s">
        <v>780</v>
      </c>
      <c r="G14" s="1565" t="s">
        <v>823</v>
      </c>
    </row>
    <row r="15" spans="1:7" ht="15" customHeight="1">
      <c r="A15" s="1561"/>
      <c r="B15" s="1562"/>
      <c r="C15" s="1566" t="s">
        <v>824</v>
      </c>
      <c r="D15" s="1544"/>
      <c r="E15" s="1545"/>
      <c r="F15" s="736"/>
      <c r="G15" s="1565"/>
    </row>
    <row r="16" spans="1:7" ht="15" customHeight="1">
      <c r="A16" s="1561"/>
      <c r="B16" s="1562"/>
      <c r="C16" s="1556" t="s">
        <v>825</v>
      </c>
      <c r="D16" s="113" t="s">
        <v>822</v>
      </c>
      <c r="E16" s="1554" t="s">
        <v>786</v>
      </c>
      <c r="F16" s="412" t="s">
        <v>780</v>
      </c>
      <c r="G16" s="1555" t="s">
        <v>823</v>
      </c>
    </row>
    <row r="17" spans="1:8" ht="15" customHeight="1">
      <c r="A17" s="1561"/>
      <c r="B17" s="1562"/>
      <c r="C17" s="1567" t="s">
        <v>826</v>
      </c>
      <c r="D17" s="1568" t="s">
        <v>827</v>
      </c>
      <c r="E17" s="1545" t="s">
        <v>786</v>
      </c>
      <c r="F17" s="736" t="s">
        <v>790</v>
      </c>
      <c r="G17" s="1546" t="s">
        <v>791</v>
      </c>
      <c r="H17" s="1569"/>
    </row>
    <row r="18" spans="1:8" ht="15" customHeight="1">
      <c r="A18" s="1561"/>
      <c r="B18" s="1562"/>
      <c r="C18" s="1567" t="s">
        <v>828</v>
      </c>
      <c r="D18" s="1568"/>
      <c r="E18" s="1545"/>
      <c r="F18" s="736"/>
      <c r="G18" s="1546"/>
      <c r="H18" s="1569"/>
    </row>
    <row r="19" spans="1:8" ht="15" customHeight="1">
      <c r="A19" s="1561"/>
      <c r="B19" s="1562"/>
      <c r="C19" s="1567" t="s">
        <v>829</v>
      </c>
      <c r="D19" s="1568" t="s">
        <v>830</v>
      </c>
      <c r="E19" s="1545" t="s">
        <v>786</v>
      </c>
      <c r="F19" s="736" t="s">
        <v>790</v>
      </c>
      <c r="G19" s="1546" t="s">
        <v>791</v>
      </c>
      <c r="H19" s="1569"/>
    </row>
    <row r="20" spans="1:8" ht="15" customHeight="1">
      <c r="A20" s="1561"/>
      <c r="B20" s="1570"/>
      <c r="C20" s="1571" t="s">
        <v>831</v>
      </c>
      <c r="D20" s="1572"/>
      <c r="E20" s="1573"/>
      <c r="F20" s="1167"/>
      <c r="G20" s="1574"/>
      <c r="H20" s="1569"/>
    </row>
    <row r="21" spans="1:8" ht="15" customHeight="1">
      <c r="A21" s="1561"/>
      <c r="B21" s="1562" t="s">
        <v>832</v>
      </c>
      <c r="C21" s="378" t="s">
        <v>833</v>
      </c>
      <c r="D21" s="139" t="s">
        <v>834</v>
      </c>
      <c r="E21" s="1554" t="s">
        <v>835</v>
      </c>
      <c r="F21" s="412" t="s">
        <v>780</v>
      </c>
      <c r="G21" s="1555" t="s">
        <v>836</v>
      </c>
    </row>
    <row r="22" spans="1:8" ht="15" customHeight="1">
      <c r="A22" s="1561"/>
      <c r="B22" s="1562"/>
      <c r="C22" s="1575" t="s">
        <v>837</v>
      </c>
      <c r="D22" s="1576" t="s">
        <v>838</v>
      </c>
      <c r="E22" s="1554" t="s">
        <v>205</v>
      </c>
      <c r="F22" s="412" t="s">
        <v>780</v>
      </c>
      <c r="G22" s="1555" t="s">
        <v>839</v>
      </c>
    </row>
    <row r="23" spans="1:8" ht="15" customHeight="1">
      <c r="A23" s="1561"/>
      <c r="B23" s="1562"/>
      <c r="C23" s="1575" t="s">
        <v>840</v>
      </c>
      <c r="D23" s="1576" t="s">
        <v>841</v>
      </c>
      <c r="E23" s="1554" t="s">
        <v>205</v>
      </c>
      <c r="F23" s="412" t="s">
        <v>780</v>
      </c>
      <c r="G23" s="1555" t="s">
        <v>842</v>
      </c>
    </row>
    <row r="24" spans="1:8" ht="15" customHeight="1">
      <c r="A24" s="1561"/>
      <c r="B24" s="1562"/>
      <c r="C24" s="1575" t="s">
        <v>843</v>
      </c>
      <c r="D24" s="139" t="s">
        <v>844</v>
      </c>
      <c r="E24" s="1554" t="s">
        <v>205</v>
      </c>
      <c r="F24" s="412" t="s">
        <v>780</v>
      </c>
      <c r="G24" s="1555" t="s">
        <v>845</v>
      </c>
    </row>
    <row r="25" spans="1:8" ht="15" customHeight="1">
      <c r="A25" s="1561"/>
      <c r="B25" s="1562"/>
      <c r="C25" s="1577" t="s">
        <v>846</v>
      </c>
      <c r="D25" s="1578">
        <v>28479</v>
      </c>
      <c r="E25" s="1554" t="s">
        <v>847</v>
      </c>
      <c r="F25" s="412" t="s">
        <v>780</v>
      </c>
      <c r="G25" s="1555" t="s">
        <v>848</v>
      </c>
    </row>
    <row r="26" spans="1:8" ht="15" customHeight="1">
      <c r="A26" s="1561"/>
      <c r="B26" s="1562"/>
      <c r="C26" s="378" t="s">
        <v>849</v>
      </c>
      <c r="D26" s="139" t="s">
        <v>850</v>
      </c>
      <c r="E26" s="1554" t="s">
        <v>786</v>
      </c>
      <c r="F26" s="412" t="s">
        <v>780</v>
      </c>
      <c r="G26" s="1555" t="s">
        <v>851</v>
      </c>
    </row>
    <row r="27" spans="1:8" ht="15" customHeight="1">
      <c r="A27" s="1561"/>
      <c r="B27" s="1562"/>
      <c r="C27" s="1577" t="s">
        <v>852</v>
      </c>
      <c r="D27" s="139" t="s">
        <v>853</v>
      </c>
      <c r="E27" s="1554" t="s">
        <v>812</v>
      </c>
      <c r="F27" s="412" t="s">
        <v>780</v>
      </c>
      <c r="G27" s="1555" t="s">
        <v>816</v>
      </c>
    </row>
    <row r="28" spans="1:8" ht="15" customHeight="1">
      <c r="A28" s="1561"/>
      <c r="B28" s="1579"/>
      <c r="C28" s="1580" t="s">
        <v>854</v>
      </c>
      <c r="D28" s="1581" t="s">
        <v>855</v>
      </c>
      <c r="E28" s="1582" t="s">
        <v>786</v>
      </c>
      <c r="F28" s="1583" t="s">
        <v>780</v>
      </c>
      <c r="G28" s="1584" t="s">
        <v>823</v>
      </c>
    </row>
    <row r="29" spans="1:8" ht="15" customHeight="1">
      <c r="A29" s="1561"/>
      <c r="B29" s="1543" t="s">
        <v>856</v>
      </c>
      <c r="C29" s="378" t="s">
        <v>857</v>
      </c>
      <c r="D29" s="139" t="s">
        <v>834</v>
      </c>
      <c r="E29" s="1554" t="s">
        <v>858</v>
      </c>
      <c r="F29" s="412" t="s">
        <v>780</v>
      </c>
      <c r="G29" s="1555" t="s">
        <v>859</v>
      </c>
    </row>
    <row r="30" spans="1:8" ht="15" customHeight="1">
      <c r="A30" s="1561"/>
      <c r="B30" s="1543"/>
      <c r="C30" s="378" t="s">
        <v>860</v>
      </c>
      <c r="D30" s="139" t="s">
        <v>861</v>
      </c>
      <c r="E30" s="1554" t="s">
        <v>786</v>
      </c>
      <c r="F30" s="412" t="s">
        <v>780</v>
      </c>
      <c r="G30" s="1555" t="s">
        <v>862</v>
      </c>
    </row>
    <row r="31" spans="1:8" ht="15" customHeight="1">
      <c r="A31" s="1561"/>
      <c r="B31" s="1585"/>
      <c r="C31" s="1361" t="s">
        <v>863</v>
      </c>
      <c r="D31" s="1586" t="s">
        <v>864</v>
      </c>
      <c r="E31" s="1582" t="s">
        <v>786</v>
      </c>
      <c r="F31" s="1583" t="s">
        <v>780</v>
      </c>
      <c r="G31" s="1584" t="s">
        <v>862</v>
      </c>
    </row>
    <row r="32" spans="1:8" ht="15" customHeight="1">
      <c r="A32" s="1561"/>
      <c r="B32" s="1587" t="s">
        <v>865</v>
      </c>
      <c r="C32" s="1353" t="s">
        <v>866</v>
      </c>
      <c r="D32" s="1588" t="s">
        <v>867</v>
      </c>
      <c r="E32" s="1589" t="s">
        <v>868</v>
      </c>
      <c r="F32" s="1590" t="s">
        <v>780</v>
      </c>
      <c r="G32" s="1591" t="s">
        <v>787</v>
      </c>
    </row>
    <row r="33" spans="1:7" ht="15" customHeight="1">
      <c r="A33" s="1561"/>
      <c r="B33" s="1592" t="s">
        <v>869</v>
      </c>
      <c r="C33" s="1593" t="s">
        <v>870</v>
      </c>
      <c r="D33" s="1588" t="s">
        <v>871</v>
      </c>
      <c r="E33" s="1589" t="s">
        <v>847</v>
      </c>
      <c r="F33" s="1590" t="s">
        <v>780</v>
      </c>
      <c r="G33" s="1591" t="s">
        <v>848</v>
      </c>
    </row>
    <row r="34" spans="1:7" ht="15" customHeight="1">
      <c r="A34" s="1561"/>
      <c r="B34" s="1594" t="s">
        <v>872</v>
      </c>
      <c r="C34" s="378" t="s">
        <v>873</v>
      </c>
      <c r="D34" s="139" t="s">
        <v>861</v>
      </c>
      <c r="E34" s="1554" t="s">
        <v>858</v>
      </c>
      <c r="F34" s="412" t="s">
        <v>780</v>
      </c>
      <c r="G34" s="1555" t="s">
        <v>859</v>
      </c>
    </row>
    <row r="35" spans="1:7" ht="15" customHeight="1">
      <c r="A35" s="1561"/>
      <c r="B35" s="1595"/>
      <c r="C35" s="378" t="s">
        <v>874</v>
      </c>
      <c r="D35" s="139" t="s">
        <v>875</v>
      </c>
      <c r="E35" s="1554" t="s">
        <v>876</v>
      </c>
      <c r="F35" s="412" t="s">
        <v>780</v>
      </c>
      <c r="G35" s="1555" t="s">
        <v>862</v>
      </c>
    </row>
    <row r="36" spans="1:7" ht="15" customHeight="1">
      <c r="A36" s="1561"/>
      <c r="B36" s="1595"/>
      <c r="C36" s="378" t="s">
        <v>877</v>
      </c>
      <c r="D36" s="139" t="s">
        <v>878</v>
      </c>
      <c r="E36" s="1554" t="s">
        <v>879</v>
      </c>
      <c r="F36" s="412" t="s">
        <v>780</v>
      </c>
      <c r="G36" s="1555" t="s">
        <v>862</v>
      </c>
    </row>
    <row r="37" spans="1:7" ht="15" customHeight="1">
      <c r="A37" s="1561"/>
      <c r="B37" s="1595"/>
      <c r="C37" s="1575" t="s">
        <v>880</v>
      </c>
      <c r="D37" s="139" t="s">
        <v>881</v>
      </c>
      <c r="E37" s="1554" t="s">
        <v>882</v>
      </c>
      <c r="F37" s="412" t="s">
        <v>780</v>
      </c>
      <c r="G37" s="1555" t="s">
        <v>883</v>
      </c>
    </row>
    <row r="38" spans="1:7" ht="15" customHeight="1">
      <c r="A38" s="1561"/>
      <c r="B38" s="1595"/>
      <c r="C38" s="581" t="s">
        <v>884</v>
      </c>
      <c r="D38" s="139" t="s">
        <v>885</v>
      </c>
      <c r="E38" s="1554" t="s">
        <v>886</v>
      </c>
      <c r="F38" s="412" t="s">
        <v>780</v>
      </c>
      <c r="G38" s="1555" t="s">
        <v>887</v>
      </c>
    </row>
    <row r="39" spans="1:7" ht="15" customHeight="1">
      <c r="A39" s="1561"/>
      <c r="B39" s="1596"/>
      <c r="C39" s="1597" t="s">
        <v>888</v>
      </c>
      <c r="D39" s="1598">
        <v>40137</v>
      </c>
      <c r="E39" s="1582" t="s">
        <v>889</v>
      </c>
      <c r="F39" s="1583" t="s">
        <v>790</v>
      </c>
      <c r="G39" s="1584" t="s">
        <v>890</v>
      </c>
    </row>
    <row r="40" spans="1:7" ht="15" customHeight="1">
      <c r="A40" s="1561"/>
      <c r="B40" s="1545" t="s">
        <v>891</v>
      </c>
      <c r="C40" s="378" t="s">
        <v>892</v>
      </c>
      <c r="D40" s="139" t="s">
        <v>893</v>
      </c>
      <c r="E40" s="1554" t="s">
        <v>786</v>
      </c>
      <c r="F40" s="412" t="s">
        <v>780</v>
      </c>
      <c r="G40" s="1555" t="s">
        <v>894</v>
      </c>
    </row>
    <row r="41" spans="1:7" ht="15" customHeight="1">
      <c r="A41" s="1561"/>
      <c r="B41" s="1545"/>
      <c r="C41" s="581" t="s">
        <v>895</v>
      </c>
      <c r="D41" s="139" t="s">
        <v>896</v>
      </c>
      <c r="E41" s="1554" t="s">
        <v>812</v>
      </c>
      <c r="F41" s="412" t="s">
        <v>780</v>
      </c>
      <c r="G41" s="1555" t="s">
        <v>897</v>
      </c>
    </row>
    <row r="42" spans="1:7" ht="15" customHeight="1">
      <c r="A42" s="1561"/>
      <c r="B42" s="1545"/>
      <c r="C42" s="1575" t="s">
        <v>898</v>
      </c>
      <c r="D42" s="139" t="s">
        <v>899</v>
      </c>
      <c r="E42" s="1554" t="s">
        <v>900</v>
      </c>
      <c r="F42" s="412" t="s">
        <v>780</v>
      </c>
      <c r="G42" s="1555" t="s">
        <v>901</v>
      </c>
    </row>
    <row r="43" spans="1:7" ht="15" customHeight="1">
      <c r="A43" s="1561"/>
      <c r="B43" s="1573"/>
      <c r="C43" s="1599" t="s">
        <v>902</v>
      </c>
      <c r="D43" s="1586" t="s">
        <v>903</v>
      </c>
      <c r="E43" s="1582" t="s">
        <v>812</v>
      </c>
      <c r="F43" s="1583" t="s">
        <v>780</v>
      </c>
      <c r="G43" s="1600" t="s">
        <v>904</v>
      </c>
    </row>
    <row r="44" spans="1:7" ht="15" customHeight="1">
      <c r="A44" s="1537" t="s">
        <v>905</v>
      </c>
      <c r="B44" s="1601" t="s">
        <v>906</v>
      </c>
      <c r="C44" s="422" t="s">
        <v>907</v>
      </c>
      <c r="D44" s="106" t="s">
        <v>908</v>
      </c>
      <c r="E44" s="1540" t="s">
        <v>786</v>
      </c>
      <c r="F44" s="146" t="s">
        <v>780</v>
      </c>
      <c r="G44" s="1541" t="s">
        <v>787</v>
      </c>
    </row>
    <row r="45" spans="1:7" ht="15" customHeight="1">
      <c r="A45" s="1542"/>
      <c r="B45" s="1602"/>
      <c r="C45" s="571" t="s">
        <v>909</v>
      </c>
      <c r="D45" s="139" t="s">
        <v>908</v>
      </c>
      <c r="E45" s="1554" t="s">
        <v>786</v>
      </c>
      <c r="F45" s="412" t="s">
        <v>780</v>
      </c>
      <c r="G45" s="1555" t="s">
        <v>910</v>
      </c>
    </row>
    <row r="46" spans="1:7" ht="15" customHeight="1">
      <c r="A46" s="1542"/>
      <c r="B46" s="1602"/>
      <c r="C46" s="571" t="s">
        <v>911</v>
      </c>
      <c r="D46" s="139" t="s">
        <v>912</v>
      </c>
      <c r="E46" s="1554" t="s">
        <v>812</v>
      </c>
      <c r="F46" s="412" t="s">
        <v>780</v>
      </c>
      <c r="G46" s="1555" t="s">
        <v>913</v>
      </c>
    </row>
    <row r="47" spans="1:7" ht="15" customHeight="1">
      <c r="A47" s="1542"/>
      <c r="B47" s="1602"/>
      <c r="C47" s="571" t="s">
        <v>914</v>
      </c>
      <c r="D47" s="139" t="s">
        <v>912</v>
      </c>
      <c r="E47" s="1554" t="s">
        <v>847</v>
      </c>
      <c r="F47" s="412" t="s">
        <v>780</v>
      </c>
      <c r="G47" s="1555" t="s">
        <v>848</v>
      </c>
    </row>
    <row r="48" spans="1:7" ht="15" customHeight="1">
      <c r="A48" s="1542"/>
      <c r="B48" s="1602"/>
      <c r="C48" s="571" t="s">
        <v>915</v>
      </c>
      <c r="D48" s="1553" t="s">
        <v>916</v>
      </c>
      <c r="E48" s="1554" t="s">
        <v>917</v>
      </c>
      <c r="F48" s="412" t="s">
        <v>780</v>
      </c>
      <c r="G48" s="1555" t="s">
        <v>787</v>
      </c>
    </row>
    <row r="49" spans="1:7" ht="15" customHeight="1">
      <c r="A49" s="1542"/>
      <c r="B49" s="1602"/>
      <c r="C49" s="571" t="s">
        <v>918</v>
      </c>
      <c r="D49" s="139" t="s">
        <v>919</v>
      </c>
      <c r="E49" s="1554" t="s">
        <v>812</v>
      </c>
      <c r="F49" s="412" t="s">
        <v>780</v>
      </c>
      <c r="G49" s="1555" t="s">
        <v>851</v>
      </c>
    </row>
    <row r="50" spans="1:7" ht="15" customHeight="1">
      <c r="A50" s="1542"/>
      <c r="B50" s="1602"/>
      <c r="C50" s="571" t="s">
        <v>920</v>
      </c>
      <c r="D50" s="1578">
        <v>36126</v>
      </c>
      <c r="E50" s="1554" t="s">
        <v>812</v>
      </c>
      <c r="F50" s="412" t="s">
        <v>780</v>
      </c>
      <c r="G50" s="1555" t="s">
        <v>921</v>
      </c>
    </row>
    <row r="51" spans="1:7" ht="15" customHeight="1">
      <c r="A51" s="1542"/>
      <c r="B51" s="1602"/>
      <c r="C51" s="571" t="s">
        <v>922</v>
      </c>
      <c r="D51" s="1578">
        <v>36126</v>
      </c>
      <c r="E51" s="1554" t="s">
        <v>812</v>
      </c>
      <c r="F51" s="412" t="s">
        <v>780</v>
      </c>
      <c r="G51" s="1555" t="s">
        <v>923</v>
      </c>
    </row>
    <row r="52" spans="1:7" ht="15" customHeight="1">
      <c r="A52" s="1542"/>
      <c r="B52" s="1602"/>
      <c r="C52" s="571" t="s">
        <v>924</v>
      </c>
      <c r="D52" s="139" t="s">
        <v>925</v>
      </c>
      <c r="E52" s="1554" t="s">
        <v>926</v>
      </c>
      <c r="F52" s="412" t="s">
        <v>780</v>
      </c>
      <c r="G52" s="1555" t="s">
        <v>787</v>
      </c>
    </row>
    <row r="53" spans="1:7" ht="15" customHeight="1">
      <c r="A53" s="1542"/>
      <c r="B53" s="1602"/>
      <c r="C53" s="571" t="s">
        <v>927</v>
      </c>
      <c r="D53" s="139" t="s">
        <v>928</v>
      </c>
      <c r="E53" s="1554" t="s">
        <v>929</v>
      </c>
      <c r="F53" s="412" t="s">
        <v>780</v>
      </c>
      <c r="G53" s="1555" t="s">
        <v>930</v>
      </c>
    </row>
    <row r="54" spans="1:7" ht="15" customHeight="1">
      <c r="A54" s="1542"/>
      <c r="B54" s="1602"/>
      <c r="C54" s="571" t="s">
        <v>931</v>
      </c>
      <c r="D54" s="139" t="s">
        <v>932</v>
      </c>
      <c r="E54" s="1554" t="s">
        <v>933</v>
      </c>
      <c r="F54" s="412" t="s">
        <v>934</v>
      </c>
      <c r="G54" s="1555" t="s">
        <v>851</v>
      </c>
    </row>
    <row r="55" spans="1:7" ht="15" customHeight="1">
      <c r="A55" s="1542"/>
      <c r="B55" s="1602"/>
      <c r="C55" s="571" t="s">
        <v>935</v>
      </c>
      <c r="D55" s="139" t="s">
        <v>936</v>
      </c>
      <c r="E55" s="1554" t="s">
        <v>205</v>
      </c>
      <c r="F55" s="412" t="s">
        <v>937</v>
      </c>
      <c r="G55" s="1555" t="s">
        <v>938</v>
      </c>
    </row>
    <row r="56" spans="1:7" ht="15" customHeight="1">
      <c r="A56" s="1542"/>
      <c r="B56" s="1602"/>
      <c r="C56" s="571" t="s">
        <v>939</v>
      </c>
      <c r="D56" s="139" t="s">
        <v>940</v>
      </c>
      <c r="E56" s="1554" t="s">
        <v>941</v>
      </c>
      <c r="F56" s="412" t="s">
        <v>934</v>
      </c>
      <c r="G56" s="1555" t="s">
        <v>942</v>
      </c>
    </row>
    <row r="57" spans="1:7" ht="30" customHeight="1">
      <c r="A57" s="1542"/>
      <c r="B57" s="1602"/>
      <c r="C57" s="1603" t="s">
        <v>943</v>
      </c>
      <c r="D57" s="139" t="s">
        <v>944</v>
      </c>
      <c r="E57" s="1554" t="s">
        <v>786</v>
      </c>
      <c r="F57" s="412" t="s">
        <v>934</v>
      </c>
      <c r="G57" s="1555" t="s">
        <v>851</v>
      </c>
    </row>
    <row r="58" spans="1:7" ht="15" customHeight="1">
      <c r="A58" s="1542"/>
      <c r="B58" s="1602"/>
      <c r="C58" s="378" t="s">
        <v>945</v>
      </c>
      <c r="D58" s="139" t="s">
        <v>946</v>
      </c>
      <c r="E58" s="1554" t="s">
        <v>947</v>
      </c>
      <c r="F58" s="412" t="s">
        <v>934</v>
      </c>
      <c r="G58" s="1555" t="s">
        <v>851</v>
      </c>
    </row>
    <row r="59" spans="1:7" ht="15" customHeight="1">
      <c r="A59" s="1542"/>
      <c r="B59" s="1604"/>
      <c r="C59" s="157" t="s">
        <v>948</v>
      </c>
      <c r="D59" s="1605">
        <v>42422</v>
      </c>
      <c r="E59" s="1582" t="s">
        <v>949</v>
      </c>
      <c r="F59" s="1583"/>
      <c r="G59" s="1584" t="s">
        <v>851</v>
      </c>
    </row>
    <row r="60" spans="1:7" ht="15" customHeight="1">
      <c r="A60" s="1542"/>
      <c r="B60" s="1543" t="s">
        <v>950</v>
      </c>
      <c r="C60" s="571" t="s">
        <v>951</v>
      </c>
      <c r="D60" s="139" t="s">
        <v>916</v>
      </c>
      <c r="E60" s="1554" t="s">
        <v>868</v>
      </c>
      <c r="F60" s="412" t="s">
        <v>780</v>
      </c>
      <c r="G60" s="1555" t="s">
        <v>787</v>
      </c>
    </row>
    <row r="61" spans="1:7" ht="15" customHeight="1">
      <c r="A61" s="1542"/>
      <c r="B61" s="1543"/>
      <c r="C61" s="571" t="s">
        <v>952</v>
      </c>
      <c r="D61" s="139" t="s">
        <v>916</v>
      </c>
      <c r="E61" s="1554" t="s">
        <v>926</v>
      </c>
      <c r="F61" s="412" t="s">
        <v>780</v>
      </c>
      <c r="G61" s="1555" t="s">
        <v>953</v>
      </c>
    </row>
    <row r="62" spans="1:7" ht="15" customHeight="1">
      <c r="A62" s="1542"/>
      <c r="B62" s="1543"/>
      <c r="C62" s="250" t="s">
        <v>954</v>
      </c>
      <c r="D62" s="139" t="s">
        <v>955</v>
      </c>
      <c r="E62" s="1554" t="s">
        <v>882</v>
      </c>
      <c r="F62" s="412" t="s">
        <v>780</v>
      </c>
      <c r="G62" s="1555" t="s">
        <v>956</v>
      </c>
    </row>
    <row r="63" spans="1:7" ht="15" customHeight="1" thickBot="1">
      <c r="A63" s="1606"/>
      <c r="B63" s="1607"/>
      <c r="C63" s="1608" t="s">
        <v>957</v>
      </c>
      <c r="D63" s="1609" t="s">
        <v>946</v>
      </c>
      <c r="E63" s="1610" t="s">
        <v>812</v>
      </c>
      <c r="F63" s="1611" t="s">
        <v>780</v>
      </c>
      <c r="G63" s="1612" t="s">
        <v>958</v>
      </c>
    </row>
    <row r="64" spans="1:7" ht="25.5" customHeight="1" thickBot="1">
      <c r="A64" s="1613"/>
      <c r="B64" s="1611"/>
      <c r="C64" s="661"/>
      <c r="D64" s="396"/>
      <c r="E64" s="1611"/>
      <c r="F64" s="1611"/>
      <c r="G64" s="661"/>
    </row>
    <row r="65" spans="1:7" ht="15" customHeight="1">
      <c r="A65" s="1531" t="s">
        <v>959</v>
      </c>
      <c r="B65" s="1532"/>
      <c r="C65" s="1614" t="s">
        <v>777</v>
      </c>
      <c r="D65" s="1614" t="s">
        <v>778</v>
      </c>
      <c r="E65" s="1534" t="s">
        <v>960</v>
      </c>
      <c r="F65" s="1535" t="s">
        <v>780</v>
      </c>
      <c r="G65" s="1536" t="s">
        <v>781</v>
      </c>
    </row>
    <row r="66" spans="1:7" ht="15" customHeight="1">
      <c r="A66" s="1559" t="s">
        <v>905</v>
      </c>
      <c r="B66" s="1615" t="s">
        <v>961</v>
      </c>
      <c r="C66" s="1616" t="s">
        <v>962</v>
      </c>
      <c r="D66" s="1617" t="s">
        <v>963</v>
      </c>
      <c r="E66" s="1618" t="s">
        <v>204</v>
      </c>
      <c r="F66" s="1619" t="s">
        <v>780</v>
      </c>
      <c r="G66" s="1620" t="s">
        <v>862</v>
      </c>
    </row>
    <row r="67" spans="1:7" ht="15" customHeight="1">
      <c r="A67" s="1621"/>
      <c r="B67" s="1622"/>
      <c r="C67" s="1556" t="s">
        <v>964</v>
      </c>
      <c r="D67" s="113" t="s">
        <v>916</v>
      </c>
      <c r="E67" s="1554" t="s">
        <v>868</v>
      </c>
      <c r="F67" s="412" t="s">
        <v>780</v>
      </c>
      <c r="G67" s="1623" t="s">
        <v>787</v>
      </c>
    </row>
    <row r="68" spans="1:7" ht="15" customHeight="1">
      <c r="A68" s="1621"/>
      <c r="B68" s="1622"/>
      <c r="C68" s="1577" t="s">
        <v>965</v>
      </c>
      <c r="D68" s="139" t="s">
        <v>916</v>
      </c>
      <c r="E68" s="1554" t="s">
        <v>966</v>
      </c>
      <c r="F68" s="412" t="s">
        <v>780</v>
      </c>
      <c r="G68" s="1623" t="s">
        <v>862</v>
      </c>
    </row>
    <row r="69" spans="1:7" ht="15" customHeight="1">
      <c r="A69" s="1621"/>
      <c r="B69" s="1624"/>
      <c r="C69" s="1556" t="s">
        <v>967</v>
      </c>
      <c r="D69" s="139" t="s">
        <v>916</v>
      </c>
      <c r="E69" s="1554" t="s">
        <v>968</v>
      </c>
      <c r="F69" s="412" t="s">
        <v>780</v>
      </c>
      <c r="G69" s="1623" t="s">
        <v>862</v>
      </c>
    </row>
    <row r="70" spans="1:7" ht="15" customHeight="1">
      <c r="A70" s="1621"/>
      <c r="B70" s="1625" t="s">
        <v>969</v>
      </c>
      <c r="C70" s="1626" t="s">
        <v>970</v>
      </c>
      <c r="D70" s="134" t="s">
        <v>908</v>
      </c>
      <c r="E70" s="1618" t="s">
        <v>971</v>
      </c>
      <c r="F70" s="1619" t="s">
        <v>780</v>
      </c>
      <c r="G70" s="1620" t="s">
        <v>862</v>
      </c>
    </row>
    <row r="71" spans="1:7" ht="15" customHeight="1">
      <c r="A71" s="1621"/>
      <c r="B71" s="1545"/>
      <c r="C71" s="1556" t="s">
        <v>972</v>
      </c>
      <c r="D71" s="139" t="s">
        <v>912</v>
      </c>
      <c r="E71" s="1554" t="s">
        <v>973</v>
      </c>
      <c r="F71" s="412" t="s">
        <v>780</v>
      </c>
      <c r="G71" s="1623" t="s">
        <v>851</v>
      </c>
    </row>
    <row r="72" spans="1:7" ht="15" customHeight="1">
      <c r="A72" s="1621"/>
      <c r="B72" s="1545"/>
      <c r="C72" s="1577" t="s">
        <v>974</v>
      </c>
      <c r="D72" s="139" t="s">
        <v>912</v>
      </c>
      <c r="E72" s="1554" t="s">
        <v>973</v>
      </c>
      <c r="F72" s="412" t="s">
        <v>780</v>
      </c>
      <c r="G72" s="1623" t="s">
        <v>851</v>
      </c>
    </row>
    <row r="73" spans="1:7" ht="15" customHeight="1">
      <c r="A73" s="1621"/>
      <c r="B73" s="1545"/>
      <c r="C73" s="378" t="s">
        <v>975</v>
      </c>
      <c r="D73" s="139" t="s">
        <v>916</v>
      </c>
      <c r="E73" s="1554" t="s">
        <v>976</v>
      </c>
      <c r="F73" s="412" t="s">
        <v>780</v>
      </c>
      <c r="G73" s="1623" t="s">
        <v>977</v>
      </c>
    </row>
    <row r="74" spans="1:7" ht="15" customHeight="1">
      <c r="A74" s="1621"/>
      <c r="B74" s="1545"/>
      <c r="C74" s="378" t="s">
        <v>978</v>
      </c>
      <c r="D74" s="139" t="s">
        <v>916</v>
      </c>
      <c r="E74" s="1554" t="s">
        <v>979</v>
      </c>
      <c r="F74" s="412" t="s">
        <v>780</v>
      </c>
      <c r="G74" s="1623" t="s">
        <v>980</v>
      </c>
    </row>
    <row r="75" spans="1:7" ht="15" customHeight="1">
      <c r="A75" s="1621"/>
      <c r="B75" s="1573"/>
      <c r="C75" s="1627" t="s">
        <v>981</v>
      </c>
      <c r="D75" s="1628" t="s">
        <v>982</v>
      </c>
      <c r="E75" s="1582" t="s">
        <v>973</v>
      </c>
      <c r="F75" s="1583" t="s">
        <v>780</v>
      </c>
      <c r="G75" s="1629" t="s">
        <v>851</v>
      </c>
    </row>
    <row r="76" spans="1:7" ht="15" customHeight="1">
      <c r="A76" s="1621"/>
      <c r="B76" s="1070" t="s">
        <v>983</v>
      </c>
      <c r="C76" s="250" t="s">
        <v>984</v>
      </c>
      <c r="D76" s="1576" t="s">
        <v>985</v>
      </c>
      <c r="E76" s="1554" t="s">
        <v>986</v>
      </c>
      <c r="F76" s="412" t="s">
        <v>780</v>
      </c>
      <c r="G76" s="1623" t="s">
        <v>987</v>
      </c>
    </row>
    <row r="77" spans="1:7" ht="15" customHeight="1">
      <c r="A77" s="1621"/>
      <c r="B77" s="1070"/>
      <c r="C77" s="426" t="s">
        <v>988</v>
      </c>
      <c r="D77" s="139" t="s">
        <v>916</v>
      </c>
      <c r="E77" s="1554" t="s">
        <v>989</v>
      </c>
      <c r="F77" s="412" t="s">
        <v>780</v>
      </c>
      <c r="G77" s="1623" t="s">
        <v>990</v>
      </c>
    </row>
    <row r="78" spans="1:7" ht="15" customHeight="1">
      <c r="A78" s="1621"/>
      <c r="B78" s="1070"/>
      <c r="C78" s="571" t="s">
        <v>991</v>
      </c>
      <c r="D78" s="139" t="s">
        <v>916</v>
      </c>
      <c r="E78" s="1554" t="s">
        <v>992</v>
      </c>
      <c r="F78" s="412" t="s">
        <v>780</v>
      </c>
      <c r="G78" s="1623" t="s">
        <v>993</v>
      </c>
    </row>
    <row r="79" spans="1:7" ht="15" customHeight="1">
      <c r="A79" s="1621"/>
      <c r="B79" s="1630"/>
      <c r="C79" s="1631" t="s">
        <v>994</v>
      </c>
      <c r="D79" s="1628" t="s">
        <v>995</v>
      </c>
      <c r="E79" s="1582" t="s">
        <v>882</v>
      </c>
      <c r="F79" s="1583" t="s">
        <v>780</v>
      </c>
      <c r="G79" s="1629" t="s">
        <v>883</v>
      </c>
    </row>
    <row r="80" spans="1:7" ht="15" customHeight="1">
      <c r="A80" s="1621"/>
      <c r="B80" s="1545" t="s">
        <v>996</v>
      </c>
      <c r="C80" s="1556" t="s">
        <v>997</v>
      </c>
      <c r="D80" s="113" t="s">
        <v>912</v>
      </c>
      <c r="E80" s="1554" t="s">
        <v>886</v>
      </c>
      <c r="F80" s="412" t="s">
        <v>780</v>
      </c>
      <c r="G80" s="1623" t="s">
        <v>998</v>
      </c>
    </row>
    <row r="81" spans="1:7" ht="15" customHeight="1">
      <c r="A81" s="1621"/>
      <c r="B81" s="1545"/>
      <c r="C81" s="1556" t="s">
        <v>999</v>
      </c>
      <c r="D81" s="113" t="s">
        <v>1000</v>
      </c>
      <c r="E81" s="1554" t="s">
        <v>812</v>
      </c>
      <c r="F81" s="412" t="s">
        <v>780</v>
      </c>
      <c r="G81" s="1623" t="s">
        <v>816</v>
      </c>
    </row>
    <row r="82" spans="1:7" ht="15" customHeight="1">
      <c r="A82" s="1621"/>
      <c r="B82" s="1545"/>
      <c r="C82" s="1577" t="s">
        <v>1001</v>
      </c>
      <c r="D82" s="113" t="s">
        <v>912</v>
      </c>
      <c r="E82" s="1554" t="s">
        <v>812</v>
      </c>
      <c r="F82" s="412" t="s">
        <v>780</v>
      </c>
      <c r="G82" s="1623" t="s">
        <v>816</v>
      </c>
    </row>
    <row r="83" spans="1:7" ht="15" customHeight="1">
      <c r="A83" s="1621"/>
      <c r="B83" s="1545"/>
      <c r="C83" s="1575" t="s">
        <v>1002</v>
      </c>
      <c r="D83" s="139" t="s">
        <v>955</v>
      </c>
      <c r="E83" s="1554" t="s">
        <v>882</v>
      </c>
      <c r="F83" s="412" t="s">
        <v>780</v>
      </c>
      <c r="G83" s="1623" t="s">
        <v>883</v>
      </c>
    </row>
    <row r="84" spans="1:7" ht="15" customHeight="1">
      <c r="A84" s="1621"/>
      <c r="B84" s="1573"/>
      <c r="C84" s="1632" t="s">
        <v>1003</v>
      </c>
      <c r="D84" s="1586" t="s">
        <v>955</v>
      </c>
      <c r="E84" s="1582" t="s">
        <v>882</v>
      </c>
      <c r="F84" s="1583" t="s">
        <v>780</v>
      </c>
      <c r="G84" s="1629" t="s">
        <v>883</v>
      </c>
    </row>
    <row r="85" spans="1:7" ht="15" customHeight="1">
      <c r="A85" s="1621"/>
      <c r="B85" s="1592" t="s">
        <v>1004</v>
      </c>
      <c r="C85" s="1633" t="s">
        <v>1005</v>
      </c>
      <c r="D85" s="1634" t="s">
        <v>912</v>
      </c>
      <c r="E85" s="1589" t="s">
        <v>812</v>
      </c>
      <c r="F85" s="1590" t="s">
        <v>780</v>
      </c>
      <c r="G85" s="1635" t="s">
        <v>1006</v>
      </c>
    </row>
    <row r="86" spans="1:7" ht="15" customHeight="1">
      <c r="A86" s="1621"/>
      <c r="B86" s="1070" t="s">
        <v>869</v>
      </c>
      <c r="C86" s="571" t="s">
        <v>1007</v>
      </c>
      <c r="D86" s="113" t="s">
        <v>1008</v>
      </c>
      <c r="E86" s="1554" t="s">
        <v>1009</v>
      </c>
      <c r="F86" s="412" t="s">
        <v>780</v>
      </c>
      <c r="G86" s="1623" t="s">
        <v>1010</v>
      </c>
    </row>
    <row r="87" spans="1:7" ht="15" customHeight="1">
      <c r="A87" s="1621"/>
      <c r="B87" s="1070"/>
      <c r="C87" s="571" t="s">
        <v>1011</v>
      </c>
      <c r="D87" s="139" t="s">
        <v>1008</v>
      </c>
      <c r="E87" s="1554" t="s">
        <v>1012</v>
      </c>
      <c r="F87" s="412" t="s">
        <v>780</v>
      </c>
      <c r="G87" s="1623" t="s">
        <v>1013</v>
      </c>
    </row>
    <row r="88" spans="1:7" ht="15" customHeight="1">
      <c r="A88" s="1621"/>
      <c r="B88" s="1070"/>
      <c r="C88" s="426" t="s">
        <v>1014</v>
      </c>
      <c r="D88" s="113" t="s">
        <v>912</v>
      </c>
      <c r="E88" s="1554" t="s">
        <v>812</v>
      </c>
      <c r="F88" s="412" t="s">
        <v>780</v>
      </c>
      <c r="G88" s="1623" t="s">
        <v>1015</v>
      </c>
    </row>
    <row r="89" spans="1:7" ht="15" customHeight="1">
      <c r="A89" s="1621"/>
      <c r="B89" s="1070"/>
      <c r="C89" s="571" t="s">
        <v>1016</v>
      </c>
      <c r="D89" s="139" t="s">
        <v>912</v>
      </c>
      <c r="E89" s="1554" t="s">
        <v>812</v>
      </c>
      <c r="F89" s="412" t="s">
        <v>780</v>
      </c>
      <c r="G89" s="1623" t="s">
        <v>1017</v>
      </c>
    </row>
    <row r="90" spans="1:7" ht="15" customHeight="1">
      <c r="A90" s="1621"/>
      <c r="B90" s="1070"/>
      <c r="C90" s="426" t="s">
        <v>1018</v>
      </c>
      <c r="D90" s="139" t="s">
        <v>912</v>
      </c>
      <c r="E90" s="1554" t="s">
        <v>812</v>
      </c>
      <c r="F90" s="412" t="s">
        <v>780</v>
      </c>
      <c r="G90" s="1623" t="s">
        <v>1019</v>
      </c>
    </row>
    <row r="91" spans="1:7" ht="15" customHeight="1">
      <c r="A91" s="1621"/>
      <c r="B91" s="1070"/>
      <c r="C91" s="250" t="s">
        <v>1020</v>
      </c>
      <c r="D91" s="1576" t="s">
        <v>1021</v>
      </c>
      <c r="E91" s="1554" t="s">
        <v>900</v>
      </c>
      <c r="F91" s="412" t="s">
        <v>780</v>
      </c>
      <c r="G91" s="1623" t="s">
        <v>862</v>
      </c>
    </row>
    <row r="92" spans="1:7" ht="15" customHeight="1">
      <c r="A92" s="1621"/>
      <c r="B92" s="1070"/>
      <c r="C92" s="571" t="s">
        <v>1022</v>
      </c>
      <c r="D92" s="1578">
        <v>28823</v>
      </c>
      <c r="E92" s="1554" t="s">
        <v>886</v>
      </c>
      <c r="F92" s="412" t="s">
        <v>780</v>
      </c>
      <c r="G92" s="1623" t="s">
        <v>1023</v>
      </c>
    </row>
    <row r="93" spans="1:7" ht="15" customHeight="1">
      <c r="A93" s="1621"/>
      <c r="B93" s="1070"/>
      <c r="C93" s="571" t="s">
        <v>1024</v>
      </c>
      <c r="D93" s="139" t="s">
        <v>916</v>
      </c>
      <c r="E93" s="1554" t="s">
        <v>1012</v>
      </c>
      <c r="F93" s="412" t="s">
        <v>780</v>
      </c>
      <c r="G93" s="1623" t="s">
        <v>862</v>
      </c>
    </row>
    <row r="94" spans="1:7" ht="15" customHeight="1">
      <c r="A94" s="1621"/>
      <c r="B94" s="1070"/>
      <c r="C94" s="571" t="s">
        <v>1025</v>
      </c>
      <c r="D94" s="139" t="s">
        <v>925</v>
      </c>
      <c r="E94" s="1554" t="s">
        <v>1026</v>
      </c>
      <c r="F94" s="412" t="s">
        <v>780</v>
      </c>
      <c r="G94" s="1636" t="s">
        <v>1027</v>
      </c>
    </row>
    <row r="95" spans="1:7" ht="15" customHeight="1">
      <c r="A95" s="1621"/>
      <c r="B95" s="1630"/>
      <c r="C95" s="1597" t="s">
        <v>1028</v>
      </c>
      <c r="D95" s="1628" t="s">
        <v>928</v>
      </c>
      <c r="E95" s="1582" t="s">
        <v>1029</v>
      </c>
      <c r="F95" s="1583" t="s">
        <v>780</v>
      </c>
      <c r="G95" s="1629" t="s">
        <v>862</v>
      </c>
    </row>
    <row r="96" spans="1:7" ht="15" customHeight="1">
      <c r="A96" s="1621"/>
      <c r="B96" s="1637" t="s">
        <v>1030</v>
      </c>
      <c r="C96" s="250" t="s">
        <v>1031</v>
      </c>
      <c r="D96" s="1576" t="s">
        <v>985</v>
      </c>
      <c r="E96" s="1554" t="s">
        <v>986</v>
      </c>
      <c r="F96" s="412" t="s">
        <v>780</v>
      </c>
      <c r="G96" s="1623" t="s">
        <v>1032</v>
      </c>
    </row>
    <row r="97" spans="1:8" ht="15" customHeight="1">
      <c r="A97" s="1621"/>
      <c r="B97" s="1638"/>
      <c r="C97" s="426" t="s">
        <v>1033</v>
      </c>
      <c r="D97" s="139" t="s">
        <v>916</v>
      </c>
      <c r="E97" s="1554" t="s">
        <v>1034</v>
      </c>
      <c r="F97" s="412" t="s">
        <v>780</v>
      </c>
      <c r="G97" s="1623" t="s">
        <v>1035</v>
      </c>
    </row>
    <row r="98" spans="1:8" ht="15" customHeight="1">
      <c r="A98" s="1621"/>
      <c r="B98" s="1638"/>
      <c r="C98" s="426" t="s">
        <v>1036</v>
      </c>
      <c r="D98" s="139" t="s">
        <v>916</v>
      </c>
      <c r="E98" s="1554" t="s">
        <v>1037</v>
      </c>
      <c r="F98" s="412" t="s">
        <v>780</v>
      </c>
      <c r="G98" s="1623" t="s">
        <v>1038</v>
      </c>
    </row>
    <row r="99" spans="1:8" ht="15" customHeight="1">
      <c r="A99" s="1621"/>
      <c r="B99" s="1638"/>
      <c r="C99" s="1639" t="s">
        <v>1039</v>
      </c>
      <c r="D99" s="139" t="s">
        <v>1040</v>
      </c>
      <c r="E99" s="1640" t="s">
        <v>1041</v>
      </c>
      <c r="F99" s="412" t="s">
        <v>780</v>
      </c>
      <c r="G99" s="1623" t="s">
        <v>1042</v>
      </c>
    </row>
    <row r="100" spans="1:8" ht="15" customHeight="1">
      <c r="A100" s="1621"/>
      <c r="B100" s="1638"/>
      <c r="C100" s="1639" t="s">
        <v>1043</v>
      </c>
      <c r="D100" s="139" t="s">
        <v>1044</v>
      </c>
      <c r="E100" s="1554" t="s">
        <v>1045</v>
      </c>
      <c r="F100" s="412" t="s">
        <v>780</v>
      </c>
      <c r="G100" s="1623" t="s">
        <v>1046</v>
      </c>
    </row>
    <row r="101" spans="1:8" ht="15" customHeight="1">
      <c r="A101" s="1621"/>
      <c r="B101" s="1638"/>
      <c r="C101" s="1639" t="s">
        <v>1047</v>
      </c>
      <c r="D101" s="139" t="s">
        <v>1044</v>
      </c>
      <c r="E101" s="1554" t="s">
        <v>1048</v>
      </c>
      <c r="F101" s="412" t="s">
        <v>780</v>
      </c>
      <c r="G101" s="1623" t="s">
        <v>1049</v>
      </c>
    </row>
    <row r="102" spans="1:8" ht="15" customHeight="1">
      <c r="A102" s="1621"/>
      <c r="B102" s="1638"/>
      <c r="C102" s="250" t="s">
        <v>1050</v>
      </c>
      <c r="D102" s="139" t="s">
        <v>1044</v>
      </c>
      <c r="E102" s="1554" t="s">
        <v>1048</v>
      </c>
      <c r="F102" s="412" t="s">
        <v>780</v>
      </c>
      <c r="G102" s="1623" t="s">
        <v>1049</v>
      </c>
    </row>
    <row r="103" spans="1:8" ht="15" customHeight="1">
      <c r="A103" s="1621"/>
      <c r="B103" s="1638"/>
      <c r="C103" s="250" t="s">
        <v>1051</v>
      </c>
      <c r="D103" s="139" t="s">
        <v>1052</v>
      </c>
      <c r="E103" s="1554" t="s">
        <v>1053</v>
      </c>
      <c r="F103" s="412" t="s">
        <v>780</v>
      </c>
      <c r="G103" s="1623" t="s">
        <v>1054</v>
      </c>
    </row>
    <row r="104" spans="1:8" ht="15" customHeight="1">
      <c r="A104" s="1621"/>
      <c r="B104" s="1638"/>
      <c r="C104" s="250" t="s">
        <v>1055</v>
      </c>
      <c r="D104" s="139" t="s">
        <v>1044</v>
      </c>
      <c r="E104" s="1554" t="s">
        <v>900</v>
      </c>
      <c r="F104" s="412" t="s">
        <v>780</v>
      </c>
      <c r="G104" s="1623" t="s">
        <v>1056</v>
      </c>
    </row>
    <row r="105" spans="1:8" ht="15" customHeight="1">
      <c r="A105" s="1621"/>
      <c r="B105" s="1638"/>
      <c r="C105" s="250" t="s">
        <v>1057</v>
      </c>
      <c r="D105" s="139" t="s">
        <v>1058</v>
      </c>
      <c r="E105" s="1554" t="s">
        <v>204</v>
      </c>
      <c r="F105" s="412" t="s">
        <v>780</v>
      </c>
      <c r="G105" s="1623" t="s">
        <v>1059</v>
      </c>
    </row>
    <row r="106" spans="1:8" ht="15" customHeight="1">
      <c r="A106" s="1621"/>
      <c r="B106" s="1638"/>
      <c r="C106" s="250" t="s">
        <v>1060</v>
      </c>
      <c r="D106" s="139" t="s">
        <v>1061</v>
      </c>
      <c r="E106" s="1554" t="s">
        <v>882</v>
      </c>
      <c r="F106" s="412" t="s">
        <v>780</v>
      </c>
      <c r="G106" s="1623" t="s">
        <v>883</v>
      </c>
    </row>
    <row r="107" spans="1:8" ht="15" customHeight="1">
      <c r="A107" s="1621"/>
      <c r="B107" s="1638"/>
      <c r="C107" s="426" t="s">
        <v>1062</v>
      </c>
      <c r="D107" s="139" t="s">
        <v>1063</v>
      </c>
      <c r="E107" s="1554" t="s">
        <v>1034</v>
      </c>
      <c r="F107" s="412" t="s">
        <v>780</v>
      </c>
      <c r="G107" s="1623" t="s">
        <v>1035</v>
      </c>
    </row>
    <row r="108" spans="1:8" ht="15" customHeight="1">
      <c r="A108" s="1621"/>
      <c r="B108" s="1638"/>
      <c r="C108" s="571" t="s">
        <v>1064</v>
      </c>
      <c r="D108" s="139" t="s">
        <v>1063</v>
      </c>
      <c r="E108" s="1554" t="s">
        <v>858</v>
      </c>
      <c r="F108" s="412" t="s">
        <v>780</v>
      </c>
      <c r="G108" s="1623" t="s">
        <v>862</v>
      </c>
    </row>
    <row r="109" spans="1:8" ht="15" customHeight="1">
      <c r="A109" s="1621"/>
      <c r="B109" s="1638"/>
      <c r="C109" s="571" t="s">
        <v>1065</v>
      </c>
      <c r="D109" s="139" t="s">
        <v>1063</v>
      </c>
      <c r="E109" s="1554" t="s">
        <v>1066</v>
      </c>
      <c r="F109" s="412" t="s">
        <v>780</v>
      </c>
      <c r="G109" s="1623" t="s">
        <v>862</v>
      </c>
      <c r="H109" s="184"/>
    </row>
    <row r="110" spans="1:8" ht="15" customHeight="1">
      <c r="A110" s="1621"/>
      <c r="B110" s="1638"/>
      <c r="C110" s="571" t="s">
        <v>1067</v>
      </c>
      <c r="D110" s="139" t="s">
        <v>1068</v>
      </c>
      <c r="E110" s="1554" t="s">
        <v>1069</v>
      </c>
      <c r="F110" s="412" t="s">
        <v>780</v>
      </c>
      <c r="G110" s="1623" t="s">
        <v>862</v>
      </c>
      <c r="H110" s="184"/>
    </row>
    <row r="111" spans="1:8" ht="15" customHeight="1">
      <c r="A111" s="1621"/>
      <c r="B111" s="1638"/>
      <c r="C111" s="571" t="s">
        <v>1070</v>
      </c>
      <c r="D111" s="139" t="s">
        <v>1071</v>
      </c>
      <c r="E111" s="1554" t="s">
        <v>1072</v>
      </c>
      <c r="F111" s="412" t="s">
        <v>934</v>
      </c>
      <c r="G111" s="1623" t="s">
        <v>1073</v>
      </c>
      <c r="H111" s="184"/>
    </row>
    <row r="112" spans="1:8" ht="15" customHeight="1">
      <c r="A112" s="1621"/>
      <c r="B112" s="1641"/>
      <c r="C112" s="571" t="s">
        <v>1074</v>
      </c>
      <c r="D112" s="139" t="s">
        <v>982</v>
      </c>
      <c r="E112" s="1554" t="s">
        <v>812</v>
      </c>
      <c r="F112" s="412" t="s">
        <v>780</v>
      </c>
      <c r="G112" s="1623" t="s">
        <v>1019</v>
      </c>
      <c r="H112" s="184"/>
    </row>
    <row r="113" spans="1:8" ht="15" customHeight="1">
      <c r="A113" s="1621"/>
      <c r="B113" s="1592" t="s">
        <v>1075</v>
      </c>
      <c r="C113" s="1633" t="s">
        <v>1076</v>
      </c>
      <c r="D113" s="1634" t="s">
        <v>1077</v>
      </c>
      <c r="E113" s="1589" t="s">
        <v>1078</v>
      </c>
      <c r="F113" s="1590" t="s">
        <v>780</v>
      </c>
      <c r="G113" s="1635" t="s">
        <v>1079</v>
      </c>
      <c r="H113" s="184"/>
    </row>
    <row r="114" spans="1:8" ht="15" customHeight="1">
      <c r="A114" s="1621"/>
      <c r="B114" s="1543" t="s">
        <v>1080</v>
      </c>
      <c r="C114" s="1556" t="s">
        <v>1081</v>
      </c>
      <c r="D114" s="113" t="s">
        <v>928</v>
      </c>
      <c r="E114" s="1554" t="s">
        <v>1078</v>
      </c>
      <c r="F114" s="412" t="s">
        <v>780</v>
      </c>
      <c r="G114" s="1636" t="s">
        <v>1082</v>
      </c>
      <c r="H114" s="184"/>
    </row>
    <row r="115" spans="1:8" ht="15" customHeight="1" thickBot="1">
      <c r="A115" s="1642"/>
      <c r="B115" s="1607"/>
      <c r="C115" s="1608" t="s">
        <v>1083</v>
      </c>
      <c r="D115" s="1609" t="s">
        <v>982</v>
      </c>
      <c r="E115" s="1610" t="s">
        <v>886</v>
      </c>
      <c r="F115" s="1611" t="s">
        <v>780</v>
      </c>
      <c r="G115" s="1643" t="s">
        <v>1084</v>
      </c>
      <c r="H115" s="184"/>
    </row>
    <row r="116" spans="1:8" s="1646" customFormat="1" ht="15" customHeight="1">
      <c r="A116" s="1644" t="s">
        <v>1085</v>
      </c>
      <c r="B116" s="1644"/>
      <c r="C116" s="1644"/>
      <c r="D116" s="1644"/>
      <c r="E116" s="1644"/>
      <c r="F116" s="1644"/>
      <c r="G116" s="1644"/>
      <c r="H116" s="1645"/>
    </row>
    <row r="117" spans="1:8" ht="6.75" customHeight="1">
      <c r="H117" s="184"/>
    </row>
    <row r="118" spans="1:8" ht="15" customHeight="1">
      <c r="B118" s="185" t="s">
        <v>1086</v>
      </c>
    </row>
    <row r="119" spans="1:8" ht="15" customHeight="1"/>
    <row r="120" spans="1:8" ht="15" customHeight="1"/>
  </sheetData>
  <mergeCells count="41">
    <mergeCell ref="A116:G116"/>
    <mergeCell ref="A66:A115"/>
    <mergeCell ref="B66:B69"/>
    <mergeCell ref="B70:B75"/>
    <mergeCell ref="B76:B79"/>
    <mergeCell ref="B80:B84"/>
    <mergeCell ref="B86:B95"/>
    <mergeCell ref="B96:B112"/>
    <mergeCell ref="B114:B115"/>
    <mergeCell ref="B34:B39"/>
    <mergeCell ref="B40:B43"/>
    <mergeCell ref="A44:A63"/>
    <mergeCell ref="B44:B58"/>
    <mergeCell ref="B60:B63"/>
    <mergeCell ref="A65:B65"/>
    <mergeCell ref="D19:D20"/>
    <mergeCell ref="E19:E20"/>
    <mergeCell ref="F19:F20"/>
    <mergeCell ref="G19:G20"/>
    <mergeCell ref="B21:B27"/>
    <mergeCell ref="B29:B31"/>
    <mergeCell ref="A10:A43"/>
    <mergeCell ref="B10:B20"/>
    <mergeCell ref="D14:D15"/>
    <mergeCell ref="E14:E15"/>
    <mergeCell ref="F14:F15"/>
    <mergeCell ref="G14:G15"/>
    <mergeCell ref="D17:D18"/>
    <mergeCell ref="E17:E18"/>
    <mergeCell ref="F17:F18"/>
    <mergeCell ref="G17:G18"/>
    <mergeCell ref="A1:C1"/>
    <mergeCell ref="F2:G2"/>
    <mergeCell ref="A3:B3"/>
    <mergeCell ref="A4:A9"/>
    <mergeCell ref="B4:B6"/>
    <mergeCell ref="D5:D6"/>
    <mergeCell ref="E5:E6"/>
    <mergeCell ref="F5:F6"/>
    <mergeCell ref="G5:G6"/>
    <mergeCell ref="B7:B9"/>
  </mergeCells>
  <phoneticPr fontId="3"/>
  <printOptions gridLinesSet="0"/>
  <pageMargins left="0.64" right="0.35" top="0.81" bottom="0.66" header="0" footer="0"/>
  <pageSetup paperSize="9" scale="82" firstPageNumber="197" pageOrder="overThenDown" orientation="portrait" useFirstPageNumber="1" r:id="rId1"/>
  <headerFooter alignWithMargins="0"/>
  <rowBreaks count="1" manualBreakCount="1">
    <brk id="6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zoomScaleNormal="100" zoomScaleSheetLayoutView="85" workbookViewId="0">
      <selection activeCell="K48" sqref="K48"/>
    </sheetView>
  </sheetViews>
  <sheetFormatPr defaultColWidth="10.375" defaultRowHeight="14.45" customHeight="1"/>
  <cols>
    <col min="1" max="1" width="3.75" style="185" customWidth="1"/>
    <col min="2" max="2" width="3.125" style="185" customWidth="1"/>
    <col min="3" max="3" width="7.125" style="185" customWidth="1"/>
    <col min="4" max="21" width="7.875" style="185" customWidth="1"/>
    <col min="22" max="22" width="6" style="187" customWidth="1"/>
    <col min="23" max="23" width="8" style="187" customWidth="1"/>
    <col min="24" max="24" width="5.625" style="187" customWidth="1"/>
    <col min="25" max="25" width="0.25" style="187" customWidth="1"/>
    <col min="26" max="256" width="10.375" style="187"/>
    <col min="257" max="257" width="3.75" style="187" customWidth="1"/>
    <col min="258" max="258" width="3.125" style="187" customWidth="1"/>
    <col min="259" max="259" width="7.125" style="187" customWidth="1"/>
    <col min="260" max="277" width="7.875" style="187" customWidth="1"/>
    <col min="278" max="278" width="6" style="187" customWidth="1"/>
    <col min="279" max="279" width="8" style="187" customWidth="1"/>
    <col min="280" max="280" width="5.625" style="187" customWidth="1"/>
    <col min="281" max="281" width="0.25" style="187" customWidth="1"/>
    <col min="282" max="512" width="10.375" style="187"/>
    <col min="513" max="513" width="3.75" style="187" customWidth="1"/>
    <col min="514" max="514" width="3.125" style="187" customWidth="1"/>
    <col min="515" max="515" width="7.125" style="187" customWidth="1"/>
    <col min="516" max="533" width="7.875" style="187" customWidth="1"/>
    <col min="534" max="534" width="6" style="187" customWidth="1"/>
    <col min="535" max="535" width="8" style="187" customWidth="1"/>
    <col min="536" max="536" width="5.625" style="187" customWidth="1"/>
    <col min="537" max="537" width="0.25" style="187" customWidth="1"/>
    <col min="538" max="768" width="10.375" style="187"/>
    <col min="769" max="769" width="3.75" style="187" customWidth="1"/>
    <col min="770" max="770" width="3.125" style="187" customWidth="1"/>
    <col min="771" max="771" width="7.125" style="187" customWidth="1"/>
    <col min="772" max="789" width="7.875" style="187" customWidth="1"/>
    <col min="790" max="790" width="6" style="187" customWidth="1"/>
    <col min="791" max="791" width="8" style="187" customWidth="1"/>
    <col min="792" max="792" width="5.625" style="187" customWidth="1"/>
    <col min="793" max="793" width="0.25" style="187" customWidth="1"/>
    <col min="794" max="1024" width="10.375" style="187"/>
    <col min="1025" max="1025" width="3.75" style="187" customWidth="1"/>
    <col min="1026" max="1026" width="3.125" style="187" customWidth="1"/>
    <col min="1027" max="1027" width="7.125" style="187" customWidth="1"/>
    <col min="1028" max="1045" width="7.875" style="187" customWidth="1"/>
    <col min="1046" max="1046" width="6" style="187" customWidth="1"/>
    <col min="1047" max="1047" width="8" style="187" customWidth="1"/>
    <col min="1048" max="1048" width="5.625" style="187" customWidth="1"/>
    <col min="1049" max="1049" width="0.25" style="187" customWidth="1"/>
    <col min="1050" max="1280" width="10.375" style="187"/>
    <col min="1281" max="1281" width="3.75" style="187" customWidth="1"/>
    <col min="1282" max="1282" width="3.125" style="187" customWidth="1"/>
    <col min="1283" max="1283" width="7.125" style="187" customWidth="1"/>
    <col min="1284" max="1301" width="7.875" style="187" customWidth="1"/>
    <col min="1302" max="1302" width="6" style="187" customWidth="1"/>
    <col min="1303" max="1303" width="8" style="187" customWidth="1"/>
    <col min="1304" max="1304" width="5.625" style="187" customWidth="1"/>
    <col min="1305" max="1305" width="0.25" style="187" customWidth="1"/>
    <col min="1306" max="1536" width="10.375" style="187"/>
    <col min="1537" max="1537" width="3.75" style="187" customWidth="1"/>
    <col min="1538" max="1538" width="3.125" style="187" customWidth="1"/>
    <col min="1539" max="1539" width="7.125" style="187" customWidth="1"/>
    <col min="1540" max="1557" width="7.875" style="187" customWidth="1"/>
    <col min="1558" max="1558" width="6" style="187" customWidth="1"/>
    <col min="1559" max="1559" width="8" style="187" customWidth="1"/>
    <col min="1560" max="1560" width="5.625" style="187" customWidth="1"/>
    <col min="1561" max="1561" width="0.25" style="187" customWidth="1"/>
    <col min="1562" max="1792" width="10.375" style="187"/>
    <col min="1793" max="1793" width="3.75" style="187" customWidth="1"/>
    <col min="1794" max="1794" width="3.125" style="187" customWidth="1"/>
    <col min="1795" max="1795" width="7.125" style="187" customWidth="1"/>
    <col min="1796" max="1813" width="7.875" style="187" customWidth="1"/>
    <col min="1814" max="1814" width="6" style="187" customWidth="1"/>
    <col min="1815" max="1815" width="8" style="187" customWidth="1"/>
    <col min="1816" max="1816" width="5.625" style="187" customWidth="1"/>
    <col min="1817" max="1817" width="0.25" style="187" customWidth="1"/>
    <col min="1818" max="2048" width="10.375" style="187"/>
    <col min="2049" max="2049" width="3.75" style="187" customWidth="1"/>
    <col min="2050" max="2050" width="3.125" style="187" customWidth="1"/>
    <col min="2051" max="2051" width="7.125" style="187" customWidth="1"/>
    <col min="2052" max="2069" width="7.875" style="187" customWidth="1"/>
    <col min="2070" max="2070" width="6" style="187" customWidth="1"/>
    <col min="2071" max="2071" width="8" style="187" customWidth="1"/>
    <col min="2072" max="2072" width="5.625" style="187" customWidth="1"/>
    <col min="2073" max="2073" width="0.25" style="187" customWidth="1"/>
    <col min="2074" max="2304" width="10.375" style="187"/>
    <col min="2305" max="2305" width="3.75" style="187" customWidth="1"/>
    <col min="2306" max="2306" width="3.125" style="187" customWidth="1"/>
    <col min="2307" max="2307" width="7.125" style="187" customWidth="1"/>
    <col min="2308" max="2325" width="7.875" style="187" customWidth="1"/>
    <col min="2326" max="2326" width="6" style="187" customWidth="1"/>
    <col min="2327" max="2327" width="8" style="187" customWidth="1"/>
    <col min="2328" max="2328" width="5.625" style="187" customWidth="1"/>
    <col min="2329" max="2329" width="0.25" style="187" customWidth="1"/>
    <col min="2330" max="2560" width="10.375" style="187"/>
    <col min="2561" max="2561" width="3.75" style="187" customWidth="1"/>
    <col min="2562" max="2562" width="3.125" style="187" customWidth="1"/>
    <col min="2563" max="2563" width="7.125" style="187" customWidth="1"/>
    <col min="2564" max="2581" width="7.875" style="187" customWidth="1"/>
    <col min="2582" max="2582" width="6" style="187" customWidth="1"/>
    <col min="2583" max="2583" width="8" style="187" customWidth="1"/>
    <col min="2584" max="2584" width="5.625" style="187" customWidth="1"/>
    <col min="2585" max="2585" width="0.25" style="187" customWidth="1"/>
    <col min="2586" max="2816" width="10.375" style="187"/>
    <col min="2817" max="2817" width="3.75" style="187" customWidth="1"/>
    <col min="2818" max="2818" width="3.125" style="187" customWidth="1"/>
    <col min="2819" max="2819" width="7.125" style="187" customWidth="1"/>
    <col min="2820" max="2837" width="7.875" style="187" customWidth="1"/>
    <col min="2838" max="2838" width="6" style="187" customWidth="1"/>
    <col min="2839" max="2839" width="8" style="187" customWidth="1"/>
    <col min="2840" max="2840" width="5.625" style="187" customWidth="1"/>
    <col min="2841" max="2841" width="0.25" style="187" customWidth="1"/>
    <col min="2842" max="3072" width="10.375" style="187"/>
    <col min="3073" max="3073" width="3.75" style="187" customWidth="1"/>
    <col min="3074" max="3074" width="3.125" style="187" customWidth="1"/>
    <col min="3075" max="3075" width="7.125" style="187" customWidth="1"/>
    <col min="3076" max="3093" width="7.875" style="187" customWidth="1"/>
    <col min="3094" max="3094" width="6" style="187" customWidth="1"/>
    <col min="3095" max="3095" width="8" style="187" customWidth="1"/>
    <col min="3096" max="3096" width="5.625" style="187" customWidth="1"/>
    <col min="3097" max="3097" width="0.25" style="187" customWidth="1"/>
    <col min="3098" max="3328" width="10.375" style="187"/>
    <col min="3329" max="3329" width="3.75" style="187" customWidth="1"/>
    <col min="3330" max="3330" width="3.125" style="187" customWidth="1"/>
    <col min="3331" max="3331" width="7.125" style="187" customWidth="1"/>
    <col min="3332" max="3349" width="7.875" style="187" customWidth="1"/>
    <col min="3350" max="3350" width="6" style="187" customWidth="1"/>
    <col min="3351" max="3351" width="8" style="187" customWidth="1"/>
    <col min="3352" max="3352" width="5.625" style="187" customWidth="1"/>
    <col min="3353" max="3353" width="0.25" style="187" customWidth="1"/>
    <col min="3354" max="3584" width="10.375" style="187"/>
    <col min="3585" max="3585" width="3.75" style="187" customWidth="1"/>
    <col min="3586" max="3586" width="3.125" style="187" customWidth="1"/>
    <col min="3587" max="3587" width="7.125" style="187" customWidth="1"/>
    <col min="3588" max="3605" width="7.875" style="187" customWidth="1"/>
    <col min="3606" max="3606" width="6" style="187" customWidth="1"/>
    <col min="3607" max="3607" width="8" style="187" customWidth="1"/>
    <col min="3608" max="3608" width="5.625" style="187" customWidth="1"/>
    <col min="3609" max="3609" width="0.25" style="187" customWidth="1"/>
    <col min="3610" max="3840" width="10.375" style="187"/>
    <col min="3841" max="3841" width="3.75" style="187" customWidth="1"/>
    <col min="3842" max="3842" width="3.125" style="187" customWidth="1"/>
    <col min="3843" max="3843" width="7.125" style="187" customWidth="1"/>
    <col min="3844" max="3861" width="7.875" style="187" customWidth="1"/>
    <col min="3862" max="3862" width="6" style="187" customWidth="1"/>
    <col min="3863" max="3863" width="8" style="187" customWidth="1"/>
    <col min="3864" max="3864" width="5.625" style="187" customWidth="1"/>
    <col min="3865" max="3865" width="0.25" style="187" customWidth="1"/>
    <col min="3866" max="4096" width="10.375" style="187"/>
    <col min="4097" max="4097" width="3.75" style="187" customWidth="1"/>
    <col min="4098" max="4098" width="3.125" style="187" customWidth="1"/>
    <col min="4099" max="4099" width="7.125" style="187" customWidth="1"/>
    <col min="4100" max="4117" width="7.875" style="187" customWidth="1"/>
    <col min="4118" max="4118" width="6" style="187" customWidth="1"/>
    <col min="4119" max="4119" width="8" style="187" customWidth="1"/>
    <col min="4120" max="4120" width="5.625" style="187" customWidth="1"/>
    <col min="4121" max="4121" width="0.25" style="187" customWidth="1"/>
    <col min="4122" max="4352" width="10.375" style="187"/>
    <col min="4353" max="4353" width="3.75" style="187" customWidth="1"/>
    <col min="4354" max="4354" width="3.125" style="187" customWidth="1"/>
    <col min="4355" max="4355" width="7.125" style="187" customWidth="1"/>
    <col min="4356" max="4373" width="7.875" style="187" customWidth="1"/>
    <col min="4374" max="4374" width="6" style="187" customWidth="1"/>
    <col min="4375" max="4375" width="8" style="187" customWidth="1"/>
    <col min="4376" max="4376" width="5.625" style="187" customWidth="1"/>
    <col min="4377" max="4377" width="0.25" style="187" customWidth="1"/>
    <col min="4378" max="4608" width="10.375" style="187"/>
    <col min="4609" max="4609" width="3.75" style="187" customWidth="1"/>
    <col min="4610" max="4610" width="3.125" style="187" customWidth="1"/>
    <col min="4611" max="4611" width="7.125" style="187" customWidth="1"/>
    <col min="4612" max="4629" width="7.875" style="187" customWidth="1"/>
    <col min="4630" max="4630" width="6" style="187" customWidth="1"/>
    <col min="4631" max="4631" width="8" style="187" customWidth="1"/>
    <col min="4632" max="4632" width="5.625" style="187" customWidth="1"/>
    <col min="4633" max="4633" width="0.25" style="187" customWidth="1"/>
    <col min="4634" max="4864" width="10.375" style="187"/>
    <col min="4865" max="4865" width="3.75" style="187" customWidth="1"/>
    <col min="4866" max="4866" width="3.125" style="187" customWidth="1"/>
    <col min="4867" max="4867" width="7.125" style="187" customWidth="1"/>
    <col min="4868" max="4885" width="7.875" style="187" customWidth="1"/>
    <col min="4886" max="4886" width="6" style="187" customWidth="1"/>
    <col min="4887" max="4887" width="8" style="187" customWidth="1"/>
    <col min="4888" max="4888" width="5.625" style="187" customWidth="1"/>
    <col min="4889" max="4889" width="0.25" style="187" customWidth="1"/>
    <col min="4890" max="5120" width="10.375" style="187"/>
    <col min="5121" max="5121" width="3.75" style="187" customWidth="1"/>
    <col min="5122" max="5122" width="3.125" style="187" customWidth="1"/>
    <col min="5123" max="5123" width="7.125" style="187" customWidth="1"/>
    <col min="5124" max="5141" width="7.875" style="187" customWidth="1"/>
    <col min="5142" max="5142" width="6" style="187" customWidth="1"/>
    <col min="5143" max="5143" width="8" style="187" customWidth="1"/>
    <col min="5144" max="5144" width="5.625" style="187" customWidth="1"/>
    <col min="5145" max="5145" width="0.25" style="187" customWidth="1"/>
    <col min="5146" max="5376" width="10.375" style="187"/>
    <col min="5377" max="5377" width="3.75" style="187" customWidth="1"/>
    <col min="5378" max="5378" width="3.125" style="187" customWidth="1"/>
    <col min="5379" max="5379" width="7.125" style="187" customWidth="1"/>
    <col min="5380" max="5397" width="7.875" style="187" customWidth="1"/>
    <col min="5398" max="5398" width="6" style="187" customWidth="1"/>
    <col min="5399" max="5399" width="8" style="187" customWidth="1"/>
    <col min="5400" max="5400" width="5.625" style="187" customWidth="1"/>
    <col min="5401" max="5401" width="0.25" style="187" customWidth="1"/>
    <col min="5402" max="5632" width="10.375" style="187"/>
    <col min="5633" max="5633" width="3.75" style="187" customWidth="1"/>
    <col min="5634" max="5634" width="3.125" style="187" customWidth="1"/>
    <col min="5635" max="5635" width="7.125" style="187" customWidth="1"/>
    <col min="5636" max="5653" width="7.875" style="187" customWidth="1"/>
    <col min="5654" max="5654" width="6" style="187" customWidth="1"/>
    <col min="5655" max="5655" width="8" style="187" customWidth="1"/>
    <col min="5656" max="5656" width="5.625" style="187" customWidth="1"/>
    <col min="5657" max="5657" width="0.25" style="187" customWidth="1"/>
    <col min="5658" max="5888" width="10.375" style="187"/>
    <col min="5889" max="5889" width="3.75" style="187" customWidth="1"/>
    <col min="5890" max="5890" width="3.125" style="187" customWidth="1"/>
    <col min="5891" max="5891" width="7.125" style="187" customWidth="1"/>
    <col min="5892" max="5909" width="7.875" style="187" customWidth="1"/>
    <col min="5910" max="5910" width="6" style="187" customWidth="1"/>
    <col min="5911" max="5911" width="8" style="187" customWidth="1"/>
    <col min="5912" max="5912" width="5.625" style="187" customWidth="1"/>
    <col min="5913" max="5913" width="0.25" style="187" customWidth="1"/>
    <col min="5914" max="6144" width="10.375" style="187"/>
    <col min="6145" max="6145" width="3.75" style="187" customWidth="1"/>
    <col min="6146" max="6146" width="3.125" style="187" customWidth="1"/>
    <col min="6147" max="6147" width="7.125" style="187" customWidth="1"/>
    <col min="6148" max="6165" width="7.875" style="187" customWidth="1"/>
    <col min="6166" max="6166" width="6" style="187" customWidth="1"/>
    <col min="6167" max="6167" width="8" style="187" customWidth="1"/>
    <col min="6168" max="6168" width="5.625" style="187" customWidth="1"/>
    <col min="6169" max="6169" width="0.25" style="187" customWidth="1"/>
    <col min="6170" max="6400" width="10.375" style="187"/>
    <col min="6401" max="6401" width="3.75" style="187" customWidth="1"/>
    <col min="6402" max="6402" width="3.125" style="187" customWidth="1"/>
    <col min="6403" max="6403" width="7.125" style="187" customWidth="1"/>
    <col min="6404" max="6421" width="7.875" style="187" customWidth="1"/>
    <col min="6422" max="6422" width="6" style="187" customWidth="1"/>
    <col min="6423" max="6423" width="8" style="187" customWidth="1"/>
    <col min="6424" max="6424" width="5.625" style="187" customWidth="1"/>
    <col min="6425" max="6425" width="0.25" style="187" customWidth="1"/>
    <col min="6426" max="6656" width="10.375" style="187"/>
    <col min="6657" max="6657" width="3.75" style="187" customWidth="1"/>
    <col min="6658" max="6658" width="3.125" style="187" customWidth="1"/>
    <col min="6659" max="6659" width="7.125" style="187" customWidth="1"/>
    <col min="6660" max="6677" width="7.875" style="187" customWidth="1"/>
    <col min="6678" max="6678" width="6" style="187" customWidth="1"/>
    <col min="6679" max="6679" width="8" style="187" customWidth="1"/>
    <col min="6680" max="6680" width="5.625" style="187" customWidth="1"/>
    <col min="6681" max="6681" width="0.25" style="187" customWidth="1"/>
    <col min="6682" max="6912" width="10.375" style="187"/>
    <col min="6913" max="6913" width="3.75" style="187" customWidth="1"/>
    <col min="6914" max="6914" width="3.125" style="187" customWidth="1"/>
    <col min="6915" max="6915" width="7.125" style="187" customWidth="1"/>
    <col min="6916" max="6933" width="7.875" style="187" customWidth="1"/>
    <col min="6934" max="6934" width="6" style="187" customWidth="1"/>
    <col min="6935" max="6935" width="8" style="187" customWidth="1"/>
    <col min="6936" max="6936" width="5.625" style="187" customWidth="1"/>
    <col min="6937" max="6937" width="0.25" style="187" customWidth="1"/>
    <col min="6938" max="7168" width="10.375" style="187"/>
    <col min="7169" max="7169" width="3.75" style="187" customWidth="1"/>
    <col min="7170" max="7170" width="3.125" style="187" customWidth="1"/>
    <col min="7171" max="7171" width="7.125" style="187" customWidth="1"/>
    <col min="7172" max="7189" width="7.875" style="187" customWidth="1"/>
    <col min="7190" max="7190" width="6" style="187" customWidth="1"/>
    <col min="7191" max="7191" width="8" style="187" customWidth="1"/>
    <col min="7192" max="7192" width="5.625" style="187" customWidth="1"/>
    <col min="7193" max="7193" width="0.25" style="187" customWidth="1"/>
    <col min="7194" max="7424" width="10.375" style="187"/>
    <col min="7425" max="7425" width="3.75" style="187" customWidth="1"/>
    <col min="7426" max="7426" width="3.125" style="187" customWidth="1"/>
    <col min="7427" max="7427" width="7.125" style="187" customWidth="1"/>
    <col min="7428" max="7445" width="7.875" style="187" customWidth="1"/>
    <col min="7446" max="7446" width="6" style="187" customWidth="1"/>
    <col min="7447" max="7447" width="8" style="187" customWidth="1"/>
    <col min="7448" max="7448" width="5.625" style="187" customWidth="1"/>
    <col min="7449" max="7449" width="0.25" style="187" customWidth="1"/>
    <col min="7450" max="7680" width="10.375" style="187"/>
    <col min="7681" max="7681" width="3.75" style="187" customWidth="1"/>
    <col min="7682" max="7682" width="3.125" style="187" customWidth="1"/>
    <col min="7683" max="7683" width="7.125" style="187" customWidth="1"/>
    <col min="7684" max="7701" width="7.875" style="187" customWidth="1"/>
    <col min="7702" max="7702" width="6" style="187" customWidth="1"/>
    <col min="7703" max="7703" width="8" style="187" customWidth="1"/>
    <col min="7704" max="7704" width="5.625" style="187" customWidth="1"/>
    <col min="7705" max="7705" width="0.25" style="187" customWidth="1"/>
    <col min="7706" max="7936" width="10.375" style="187"/>
    <col min="7937" max="7937" width="3.75" style="187" customWidth="1"/>
    <col min="7938" max="7938" width="3.125" style="187" customWidth="1"/>
    <col min="7939" max="7939" width="7.125" style="187" customWidth="1"/>
    <col min="7940" max="7957" width="7.875" style="187" customWidth="1"/>
    <col min="7958" max="7958" width="6" style="187" customWidth="1"/>
    <col min="7959" max="7959" width="8" style="187" customWidth="1"/>
    <col min="7960" max="7960" width="5.625" style="187" customWidth="1"/>
    <col min="7961" max="7961" width="0.25" style="187" customWidth="1"/>
    <col min="7962" max="8192" width="10.375" style="187"/>
    <col min="8193" max="8193" width="3.75" style="187" customWidth="1"/>
    <col min="8194" max="8194" width="3.125" style="187" customWidth="1"/>
    <col min="8195" max="8195" width="7.125" style="187" customWidth="1"/>
    <col min="8196" max="8213" width="7.875" style="187" customWidth="1"/>
    <col min="8214" max="8214" width="6" style="187" customWidth="1"/>
    <col min="8215" max="8215" width="8" style="187" customWidth="1"/>
    <col min="8216" max="8216" width="5.625" style="187" customWidth="1"/>
    <col min="8217" max="8217" width="0.25" style="187" customWidth="1"/>
    <col min="8218" max="8448" width="10.375" style="187"/>
    <col min="8449" max="8449" width="3.75" style="187" customWidth="1"/>
    <col min="8450" max="8450" width="3.125" style="187" customWidth="1"/>
    <col min="8451" max="8451" width="7.125" style="187" customWidth="1"/>
    <col min="8452" max="8469" width="7.875" style="187" customWidth="1"/>
    <col min="8470" max="8470" width="6" style="187" customWidth="1"/>
    <col min="8471" max="8471" width="8" style="187" customWidth="1"/>
    <col min="8472" max="8472" width="5.625" style="187" customWidth="1"/>
    <col min="8473" max="8473" width="0.25" style="187" customWidth="1"/>
    <col min="8474" max="8704" width="10.375" style="187"/>
    <col min="8705" max="8705" width="3.75" style="187" customWidth="1"/>
    <col min="8706" max="8706" width="3.125" style="187" customWidth="1"/>
    <col min="8707" max="8707" width="7.125" style="187" customWidth="1"/>
    <col min="8708" max="8725" width="7.875" style="187" customWidth="1"/>
    <col min="8726" max="8726" width="6" style="187" customWidth="1"/>
    <col min="8727" max="8727" width="8" style="187" customWidth="1"/>
    <col min="8728" max="8728" width="5.625" style="187" customWidth="1"/>
    <col min="8729" max="8729" width="0.25" style="187" customWidth="1"/>
    <col min="8730" max="8960" width="10.375" style="187"/>
    <col min="8961" max="8961" width="3.75" style="187" customWidth="1"/>
    <col min="8962" max="8962" width="3.125" style="187" customWidth="1"/>
    <col min="8963" max="8963" width="7.125" style="187" customWidth="1"/>
    <col min="8964" max="8981" width="7.875" style="187" customWidth="1"/>
    <col min="8982" max="8982" width="6" style="187" customWidth="1"/>
    <col min="8983" max="8983" width="8" style="187" customWidth="1"/>
    <col min="8984" max="8984" width="5.625" style="187" customWidth="1"/>
    <col min="8985" max="8985" width="0.25" style="187" customWidth="1"/>
    <col min="8986" max="9216" width="10.375" style="187"/>
    <col min="9217" max="9217" width="3.75" style="187" customWidth="1"/>
    <col min="9218" max="9218" width="3.125" style="187" customWidth="1"/>
    <col min="9219" max="9219" width="7.125" style="187" customWidth="1"/>
    <col min="9220" max="9237" width="7.875" style="187" customWidth="1"/>
    <col min="9238" max="9238" width="6" style="187" customWidth="1"/>
    <col min="9239" max="9239" width="8" style="187" customWidth="1"/>
    <col min="9240" max="9240" width="5.625" style="187" customWidth="1"/>
    <col min="9241" max="9241" width="0.25" style="187" customWidth="1"/>
    <col min="9242" max="9472" width="10.375" style="187"/>
    <col min="9473" max="9473" width="3.75" style="187" customWidth="1"/>
    <col min="9474" max="9474" width="3.125" style="187" customWidth="1"/>
    <col min="9475" max="9475" width="7.125" style="187" customWidth="1"/>
    <col min="9476" max="9493" width="7.875" style="187" customWidth="1"/>
    <col min="9494" max="9494" width="6" style="187" customWidth="1"/>
    <col min="9495" max="9495" width="8" style="187" customWidth="1"/>
    <col min="9496" max="9496" width="5.625" style="187" customWidth="1"/>
    <col min="9497" max="9497" width="0.25" style="187" customWidth="1"/>
    <col min="9498" max="9728" width="10.375" style="187"/>
    <col min="9729" max="9729" width="3.75" style="187" customWidth="1"/>
    <col min="9730" max="9730" width="3.125" style="187" customWidth="1"/>
    <col min="9731" max="9731" width="7.125" style="187" customWidth="1"/>
    <col min="9732" max="9749" width="7.875" style="187" customWidth="1"/>
    <col min="9750" max="9750" width="6" style="187" customWidth="1"/>
    <col min="9751" max="9751" width="8" style="187" customWidth="1"/>
    <col min="9752" max="9752" width="5.625" style="187" customWidth="1"/>
    <col min="9753" max="9753" width="0.25" style="187" customWidth="1"/>
    <col min="9754" max="9984" width="10.375" style="187"/>
    <col min="9985" max="9985" width="3.75" style="187" customWidth="1"/>
    <col min="9986" max="9986" width="3.125" style="187" customWidth="1"/>
    <col min="9987" max="9987" width="7.125" style="187" customWidth="1"/>
    <col min="9988" max="10005" width="7.875" style="187" customWidth="1"/>
    <col min="10006" max="10006" width="6" style="187" customWidth="1"/>
    <col min="10007" max="10007" width="8" style="187" customWidth="1"/>
    <col min="10008" max="10008" width="5.625" style="187" customWidth="1"/>
    <col min="10009" max="10009" width="0.25" style="187" customWidth="1"/>
    <col min="10010" max="10240" width="10.375" style="187"/>
    <col min="10241" max="10241" width="3.75" style="187" customWidth="1"/>
    <col min="10242" max="10242" width="3.125" style="187" customWidth="1"/>
    <col min="10243" max="10243" width="7.125" style="187" customWidth="1"/>
    <col min="10244" max="10261" width="7.875" style="187" customWidth="1"/>
    <col min="10262" max="10262" width="6" style="187" customWidth="1"/>
    <col min="10263" max="10263" width="8" style="187" customWidth="1"/>
    <col min="10264" max="10264" width="5.625" style="187" customWidth="1"/>
    <col min="10265" max="10265" width="0.25" style="187" customWidth="1"/>
    <col min="10266" max="10496" width="10.375" style="187"/>
    <col min="10497" max="10497" width="3.75" style="187" customWidth="1"/>
    <col min="10498" max="10498" width="3.125" style="187" customWidth="1"/>
    <col min="10499" max="10499" width="7.125" style="187" customWidth="1"/>
    <col min="10500" max="10517" width="7.875" style="187" customWidth="1"/>
    <col min="10518" max="10518" width="6" style="187" customWidth="1"/>
    <col min="10519" max="10519" width="8" style="187" customWidth="1"/>
    <col min="10520" max="10520" width="5.625" style="187" customWidth="1"/>
    <col min="10521" max="10521" width="0.25" style="187" customWidth="1"/>
    <col min="10522" max="10752" width="10.375" style="187"/>
    <col min="10753" max="10753" width="3.75" style="187" customWidth="1"/>
    <col min="10754" max="10754" width="3.125" style="187" customWidth="1"/>
    <col min="10755" max="10755" width="7.125" style="187" customWidth="1"/>
    <col min="10756" max="10773" width="7.875" style="187" customWidth="1"/>
    <col min="10774" max="10774" width="6" style="187" customWidth="1"/>
    <col min="10775" max="10775" width="8" style="187" customWidth="1"/>
    <col min="10776" max="10776" width="5.625" style="187" customWidth="1"/>
    <col min="10777" max="10777" width="0.25" style="187" customWidth="1"/>
    <col min="10778" max="11008" width="10.375" style="187"/>
    <col min="11009" max="11009" width="3.75" style="187" customWidth="1"/>
    <col min="11010" max="11010" width="3.125" style="187" customWidth="1"/>
    <col min="11011" max="11011" width="7.125" style="187" customWidth="1"/>
    <col min="11012" max="11029" width="7.875" style="187" customWidth="1"/>
    <col min="11030" max="11030" width="6" style="187" customWidth="1"/>
    <col min="11031" max="11031" width="8" style="187" customWidth="1"/>
    <col min="11032" max="11032" width="5.625" style="187" customWidth="1"/>
    <col min="11033" max="11033" width="0.25" style="187" customWidth="1"/>
    <col min="11034" max="11264" width="10.375" style="187"/>
    <col min="11265" max="11265" width="3.75" style="187" customWidth="1"/>
    <col min="11266" max="11266" width="3.125" style="187" customWidth="1"/>
    <col min="11267" max="11267" width="7.125" style="187" customWidth="1"/>
    <col min="11268" max="11285" width="7.875" style="187" customWidth="1"/>
    <col min="11286" max="11286" width="6" style="187" customWidth="1"/>
    <col min="11287" max="11287" width="8" style="187" customWidth="1"/>
    <col min="11288" max="11288" width="5.625" style="187" customWidth="1"/>
    <col min="11289" max="11289" width="0.25" style="187" customWidth="1"/>
    <col min="11290" max="11520" width="10.375" style="187"/>
    <col min="11521" max="11521" width="3.75" style="187" customWidth="1"/>
    <col min="11522" max="11522" width="3.125" style="187" customWidth="1"/>
    <col min="11523" max="11523" width="7.125" style="187" customWidth="1"/>
    <col min="11524" max="11541" width="7.875" style="187" customWidth="1"/>
    <col min="11542" max="11542" width="6" style="187" customWidth="1"/>
    <col min="11543" max="11543" width="8" style="187" customWidth="1"/>
    <col min="11544" max="11544" width="5.625" style="187" customWidth="1"/>
    <col min="11545" max="11545" width="0.25" style="187" customWidth="1"/>
    <col min="11546" max="11776" width="10.375" style="187"/>
    <col min="11777" max="11777" width="3.75" style="187" customWidth="1"/>
    <col min="11778" max="11778" width="3.125" style="187" customWidth="1"/>
    <col min="11779" max="11779" width="7.125" style="187" customWidth="1"/>
    <col min="11780" max="11797" width="7.875" style="187" customWidth="1"/>
    <col min="11798" max="11798" width="6" style="187" customWidth="1"/>
    <col min="11799" max="11799" width="8" style="187" customWidth="1"/>
    <col min="11800" max="11800" width="5.625" style="187" customWidth="1"/>
    <col min="11801" max="11801" width="0.25" style="187" customWidth="1"/>
    <col min="11802" max="12032" width="10.375" style="187"/>
    <col min="12033" max="12033" width="3.75" style="187" customWidth="1"/>
    <col min="12034" max="12034" width="3.125" style="187" customWidth="1"/>
    <col min="12035" max="12035" width="7.125" style="187" customWidth="1"/>
    <col min="12036" max="12053" width="7.875" style="187" customWidth="1"/>
    <col min="12054" max="12054" width="6" style="187" customWidth="1"/>
    <col min="12055" max="12055" width="8" style="187" customWidth="1"/>
    <col min="12056" max="12056" width="5.625" style="187" customWidth="1"/>
    <col min="12057" max="12057" width="0.25" style="187" customWidth="1"/>
    <col min="12058" max="12288" width="10.375" style="187"/>
    <col min="12289" max="12289" width="3.75" style="187" customWidth="1"/>
    <col min="12290" max="12290" width="3.125" style="187" customWidth="1"/>
    <col min="12291" max="12291" width="7.125" style="187" customWidth="1"/>
    <col min="12292" max="12309" width="7.875" style="187" customWidth="1"/>
    <col min="12310" max="12310" width="6" style="187" customWidth="1"/>
    <col min="12311" max="12311" width="8" style="187" customWidth="1"/>
    <col min="12312" max="12312" width="5.625" style="187" customWidth="1"/>
    <col min="12313" max="12313" width="0.25" style="187" customWidth="1"/>
    <col min="12314" max="12544" width="10.375" style="187"/>
    <col min="12545" max="12545" width="3.75" style="187" customWidth="1"/>
    <col min="12546" max="12546" width="3.125" style="187" customWidth="1"/>
    <col min="12547" max="12547" width="7.125" style="187" customWidth="1"/>
    <col min="12548" max="12565" width="7.875" style="187" customWidth="1"/>
    <col min="12566" max="12566" width="6" style="187" customWidth="1"/>
    <col min="12567" max="12567" width="8" style="187" customWidth="1"/>
    <col min="12568" max="12568" width="5.625" style="187" customWidth="1"/>
    <col min="12569" max="12569" width="0.25" style="187" customWidth="1"/>
    <col min="12570" max="12800" width="10.375" style="187"/>
    <col min="12801" max="12801" width="3.75" style="187" customWidth="1"/>
    <col min="12802" max="12802" width="3.125" style="187" customWidth="1"/>
    <col min="12803" max="12803" width="7.125" style="187" customWidth="1"/>
    <col min="12804" max="12821" width="7.875" style="187" customWidth="1"/>
    <col min="12822" max="12822" width="6" style="187" customWidth="1"/>
    <col min="12823" max="12823" width="8" style="187" customWidth="1"/>
    <col min="12824" max="12824" width="5.625" style="187" customWidth="1"/>
    <col min="12825" max="12825" width="0.25" style="187" customWidth="1"/>
    <col min="12826" max="13056" width="10.375" style="187"/>
    <col min="13057" max="13057" width="3.75" style="187" customWidth="1"/>
    <col min="13058" max="13058" width="3.125" style="187" customWidth="1"/>
    <col min="13059" max="13059" width="7.125" style="187" customWidth="1"/>
    <col min="13060" max="13077" width="7.875" style="187" customWidth="1"/>
    <col min="13078" max="13078" width="6" style="187" customWidth="1"/>
    <col min="13079" max="13079" width="8" style="187" customWidth="1"/>
    <col min="13080" max="13080" width="5.625" style="187" customWidth="1"/>
    <col min="13081" max="13081" width="0.25" style="187" customWidth="1"/>
    <col min="13082" max="13312" width="10.375" style="187"/>
    <col min="13313" max="13313" width="3.75" style="187" customWidth="1"/>
    <col min="13314" max="13314" width="3.125" style="187" customWidth="1"/>
    <col min="13315" max="13315" width="7.125" style="187" customWidth="1"/>
    <col min="13316" max="13333" width="7.875" style="187" customWidth="1"/>
    <col min="13334" max="13334" width="6" style="187" customWidth="1"/>
    <col min="13335" max="13335" width="8" style="187" customWidth="1"/>
    <col min="13336" max="13336" width="5.625" style="187" customWidth="1"/>
    <col min="13337" max="13337" width="0.25" style="187" customWidth="1"/>
    <col min="13338" max="13568" width="10.375" style="187"/>
    <col min="13569" max="13569" width="3.75" style="187" customWidth="1"/>
    <col min="13570" max="13570" width="3.125" style="187" customWidth="1"/>
    <col min="13571" max="13571" width="7.125" style="187" customWidth="1"/>
    <col min="13572" max="13589" width="7.875" style="187" customWidth="1"/>
    <col min="13590" max="13590" width="6" style="187" customWidth="1"/>
    <col min="13591" max="13591" width="8" style="187" customWidth="1"/>
    <col min="13592" max="13592" width="5.625" style="187" customWidth="1"/>
    <col min="13593" max="13593" width="0.25" style="187" customWidth="1"/>
    <col min="13594" max="13824" width="10.375" style="187"/>
    <col min="13825" max="13825" width="3.75" style="187" customWidth="1"/>
    <col min="13826" max="13826" width="3.125" style="187" customWidth="1"/>
    <col min="13827" max="13827" width="7.125" style="187" customWidth="1"/>
    <col min="13828" max="13845" width="7.875" style="187" customWidth="1"/>
    <col min="13846" max="13846" width="6" style="187" customWidth="1"/>
    <col min="13847" max="13847" width="8" style="187" customWidth="1"/>
    <col min="13848" max="13848" width="5.625" style="187" customWidth="1"/>
    <col min="13849" max="13849" width="0.25" style="187" customWidth="1"/>
    <col min="13850" max="14080" width="10.375" style="187"/>
    <col min="14081" max="14081" width="3.75" style="187" customWidth="1"/>
    <col min="14082" max="14082" width="3.125" style="187" customWidth="1"/>
    <col min="14083" max="14083" width="7.125" style="187" customWidth="1"/>
    <col min="14084" max="14101" width="7.875" style="187" customWidth="1"/>
    <col min="14102" max="14102" width="6" style="187" customWidth="1"/>
    <col min="14103" max="14103" width="8" style="187" customWidth="1"/>
    <col min="14104" max="14104" width="5.625" style="187" customWidth="1"/>
    <col min="14105" max="14105" width="0.25" style="187" customWidth="1"/>
    <col min="14106" max="14336" width="10.375" style="187"/>
    <col min="14337" max="14337" width="3.75" style="187" customWidth="1"/>
    <col min="14338" max="14338" width="3.125" style="187" customWidth="1"/>
    <col min="14339" max="14339" width="7.125" style="187" customWidth="1"/>
    <col min="14340" max="14357" width="7.875" style="187" customWidth="1"/>
    <col min="14358" max="14358" width="6" style="187" customWidth="1"/>
    <col min="14359" max="14359" width="8" style="187" customWidth="1"/>
    <col min="14360" max="14360" width="5.625" style="187" customWidth="1"/>
    <col min="14361" max="14361" width="0.25" style="187" customWidth="1"/>
    <col min="14362" max="14592" width="10.375" style="187"/>
    <col min="14593" max="14593" width="3.75" style="187" customWidth="1"/>
    <col min="14594" max="14594" width="3.125" style="187" customWidth="1"/>
    <col min="14595" max="14595" width="7.125" style="187" customWidth="1"/>
    <col min="14596" max="14613" width="7.875" style="187" customWidth="1"/>
    <col min="14614" max="14614" width="6" style="187" customWidth="1"/>
    <col min="14615" max="14615" width="8" style="187" customWidth="1"/>
    <col min="14616" max="14616" width="5.625" style="187" customWidth="1"/>
    <col min="14617" max="14617" width="0.25" style="187" customWidth="1"/>
    <col min="14618" max="14848" width="10.375" style="187"/>
    <col min="14849" max="14849" width="3.75" style="187" customWidth="1"/>
    <col min="14850" max="14850" width="3.125" style="187" customWidth="1"/>
    <col min="14851" max="14851" width="7.125" style="187" customWidth="1"/>
    <col min="14852" max="14869" width="7.875" style="187" customWidth="1"/>
    <col min="14870" max="14870" width="6" style="187" customWidth="1"/>
    <col min="14871" max="14871" width="8" style="187" customWidth="1"/>
    <col min="14872" max="14872" width="5.625" style="187" customWidth="1"/>
    <col min="14873" max="14873" width="0.25" style="187" customWidth="1"/>
    <col min="14874" max="15104" width="10.375" style="187"/>
    <col min="15105" max="15105" width="3.75" style="187" customWidth="1"/>
    <col min="15106" max="15106" width="3.125" style="187" customWidth="1"/>
    <col min="15107" max="15107" width="7.125" style="187" customWidth="1"/>
    <col min="15108" max="15125" width="7.875" style="187" customWidth="1"/>
    <col min="15126" max="15126" width="6" style="187" customWidth="1"/>
    <col min="15127" max="15127" width="8" style="187" customWidth="1"/>
    <col min="15128" max="15128" width="5.625" style="187" customWidth="1"/>
    <col min="15129" max="15129" width="0.25" style="187" customWidth="1"/>
    <col min="15130" max="15360" width="10.375" style="187"/>
    <col min="15361" max="15361" width="3.75" style="187" customWidth="1"/>
    <col min="15362" max="15362" width="3.125" style="187" customWidth="1"/>
    <col min="15363" max="15363" width="7.125" style="187" customWidth="1"/>
    <col min="15364" max="15381" width="7.875" style="187" customWidth="1"/>
    <col min="15382" max="15382" width="6" style="187" customWidth="1"/>
    <col min="15383" max="15383" width="8" style="187" customWidth="1"/>
    <col min="15384" max="15384" width="5.625" style="187" customWidth="1"/>
    <col min="15385" max="15385" width="0.25" style="187" customWidth="1"/>
    <col min="15386" max="15616" width="10.375" style="187"/>
    <col min="15617" max="15617" width="3.75" style="187" customWidth="1"/>
    <col min="15618" max="15618" width="3.125" style="187" customWidth="1"/>
    <col min="15619" max="15619" width="7.125" style="187" customWidth="1"/>
    <col min="15620" max="15637" width="7.875" style="187" customWidth="1"/>
    <col min="15638" max="15638" width="6" style="187" customWidth="1"/>
    <col min="15639" max="15639" width="8" style="187" customWidth="1"/>
    <col min="15640" max="15640" width="5.625" style="187" customWidth="1"/>
    <col min="15641" max="15641" width="0.25" style="187" customWidth="1"/>
    <col min="15642" max="15872" width="10.375" style="187"/>
    <col min="15873" max="15873" width="3.75" style="187" customWidth="1"/>
    <col min="15874" max="15874" width="3.125" style="187" customWidth="1"/>
    <col min="15875" max="15875" width="7.125" style="187" customWidth="1"/>
    <col min="15876" max="15893" width="7.875" style="187" customWidth="1"/>
    <col min="15894" max="15894" width="6" style="187" customWidth="1"/>
    <col min="15895" max="15895" width="8" style="187" customWidth="1"/>
    <col min="15896" max="15896" width="5.625" style="187" customWidth="1"/>
    <col min="15897" max="15897" width="0.25" style="187" customWidth="1"/>
    <col min="15898" max="16128" width="10.375" style="187"/>
    <col min="16129" max="16129" width="3.75" style="187" customWidth="1"/>
    <col min="16130" max="16130" width="3.125" style="187" customWidth="1"/>
    <col min="16131" max="16131" width="7.125" style="187" customWidth="1"/>
    <col min="16132" max="16149" width="7.875" style="187" customWidth="1"/>
    <col min="16150" max="16150" width="6" style="187" customWidth="1"/>
    <col min="16151" max="16151" width="8" style="187" customWidth="1"/>
    <col min="16152" max="16152" width="5.625" style="187" customWidth="1"/>
    <col min="16153" max="16153" width="0.25" style="187" customWidth="1"/>
    <col min="16154" max="16384" width="10.375" style="187"/>
  </cols>
  <sheetData>
    <row r="1" spans="1:21" s="101" customFormat="1" ht="19.5" customHeight="1">
      <c r="A1" s="99" t="s">
        <v>68</v>
      </c>
      <c r="B1" s="100"/>
      <c r="C1" s="100"/>
      <c r="D1" s="100"/>
      <c r="E1" s="100"/>
      <c r="F1" s="100"/>
      <c r="G1" s="100"/>
      <c r="H1" s="100"/>
      <c r="I1" s="100"/>
      <c r="J1" s="100"/>
      <c r="K1" s="100"/>
      <c r="L1" s="100"/>
      <c r="M1" s="100"/>
      <c r="N1" s="100"/>
      <c r="O1" s="100"/>
      <c r="P1" s="100"/>
      <c r="Q1" s="100"/>
      <c r="R1" s="100"/>
      <c r="S1" s="100"/>
      <c r="T1" s="100"/>
      <c r="U1" s="100"/>
    </row>
    <row r="2" spans="1:21" s="101" customFormat="1" ht="14.25" customHeight="1" thickBot="1">
      <c r="A2" s="100"/>
      <c r="B2" s="100"/>
      <c r="C2" s="100"/>
      <c r="D2" s="100"/>
      <c r="E2" s="100"/>
      <c r="F2" s="100"/>
      <c r="G2" s="100"/>
      <c r="H2" s="100"/>
      <c r="I2" s="102"/>
      <c r="J2" s="100"/>
      <c r="K2" s="100"/>
      <c r="L2" s="100"/>
      <c r="M2" s="100"/>
      <c r="N2" s="100"/>
      <c r="O2" s="100"/>
      <c r="P2" s="100"/>
      <c r="Q2" s="100"/>
      <c r="R2" s="100"/>
      <c r="S2" s="744" t="s">
        <v>69</v>
      </c>
      <c r="T2" s="744"/>
      <c r="U2" s="744"/>
    </row>
    <row r="3" spans="1:21" s="101" customFormat="1" ht="14.25" customHeight="1">
      <c r="A3" s="103"/>
      <c r="B3" s="103"/>
      <c r="C3" s="103"/>
      <c r="D3" s="745" t="s">
        <v>70</v>
      </c>
      <c r="E3" s="733"/>
      <c r="F3" s="733"/>
      <c r="G3" s="733"/>
      <c r="H3" s="733"/>
      <c r="I3" s="733"/>
      <c r="J3" s="733"/>
      <c r="K3" s="733"/>
      <c r="L3" s="746" t="s">
        <v>71</v>
      </c>
      <c r="M3" s="746"/>
      <c r="N3" s="746"/>
      <c r="O3" s="747"/>
      <c r="P3" s="746" t="s">
        <v>72</v>
      </c>
      <c r="Q3" s="746"/>
      <c r="R3" s="746"/>
      <c r="S3" s="746"/>
      <c r="T3" s="746"/>
      <c r="U3" s="746"/>
    </row>
    <row r="4" spans="1:21" s="101" customFormat="1" ht="12.75" customHeight="1">
      <c r="A4" s="748" t="s">
        <v>73</v>
      </c>
      <c r="B4" s="748"/>
      <c r="C4" s="748"/>
      <c r="D4" s="749" t="s">
        <v>5</v>
      </c>
      <c r="E4" s="714"/>
      <c r="F4" s="749" t="s">
        <v>6</v>
      </c>
      <c r="G4" s="714"/>
      <c r="H4" s="749" t="s">
        <v>7</v>
      </c>
      <c r="I4" s="714"/>
      <c r="J4" s="749" t="s">
        <v>8</v>
      </c>
      <c r="K4" s="714"/>
      <c r="L4" s="714" t="s">
        <v>9</v>
      </c>
      <c r="M4" s="714"/>
      <c r="N4" s="737" t="s">
        <v>10</v>
      </c>
      <c r="O4" s="738"/>
      <c r="P4" s="737" t="s">
        <v>74</v>
      </c>
      <c r="Q4" s="738"/>
      <c r="R4" s="737" t="s">
        <v>75</v>
      </c>
      <c r="S4" s="738"/>
      <c r="T4" s="737" t="s">
        <v>76</v>
      </c>
      <c r="U4" s="738"/>
    </row>
    <row r="5" spans="1:21" s="101" customFormat="1" ht="15" customHeight="1">
      <c r="A5" s="100"/>
      <c r="B5" s="100"/>
      <c r="C5" s="100"/>
      <c r="D5" s="106" t="s">
        <v>16</v>
      </c>
      <c r="E5" s="106" t="s">
        <v>17</v>
      </c>
      <c r="F5" s="106" t="s">
        <v>16</v>
      </c>
      <c r="G5" s="106" t="s">
        <v>17</v>
      </c>
      <c r="H5" s="106" t="s">
        <v>16</v>
      </c>
      <c r="I5" s="106" t="s">
        <v>17</v>
      </c>
      <c r="J5" s="107" t="s">
        <v>16</v>
      </c>
      <c r="K5" s="107" t="s">
        <v>17</v>
      </c>
      <c r="L5" s="108" t="s">
        <v>77</v>
      </c>
      <c r="M5" s="106" t="s">
        <v>17</v>
      </c>
      <c r="N5" s="106" t="s">
        <v>16</v>
      </c>
      <c r="O5" s="106" t="s">
        <v>17</v>
      </c>
      <c r="P5" s="106" t="s">
        <v>78</v>
      </c>
      <c r="Q5" s="106" t="s">
        <v>17</v>
      </c>
      <c r="R5" s="106" t="s">
        <v>16</v>
      </c>
      <c r="S5" s="106" t="s">
        <v>17</v>
      </c>
      <c r="T5" s="106" t="s">
        <v>16</v>
      </c>
      <c r="U5" s="106" t="s">
        <v>17</v>
      </c>
    </row>
    <row r="6" spans="1:21" s="100" customFormat="1" ht="15" customHeight="1">
      <c r="A6" s="739" t="s">
        <v>79</v>
      </c>
      <c r="B6" s="740"/>
      <c r="C6" s="106" t="s">
        <v>80</v>
      </c>
      <c r="D6" s="109">
        <v>116.5</v>
      </c>
      <c r="E6" s="110">
        <v>115.5</v>
      </c>
      <c r="F6" s="110">
        <v>122.5</v>
      </c>
      <c r="G6" s="110">
        <v>121.5</v>
      </c>
      <c r="H6" s="110">
        <v>128.1</v>
      </c>
      <c r="I6" s="110">
        <v>127.3</v>
      </c>
      <c r="J6" s="110">
        <v>133.5</v>
      </c>
      <c r="K6" s="110">
        <v>133.4</v>
      </c>
      <c r="L6" s="110">
        <v>138.9</v>
      </c>
      <c r="M6" s="110">
        <v>140.1</v>
      </c>
      <c r="N6" s="111">
        <v>145.19999999999999</v>
      </c>
      <c r="O6" s="112">
        <v>146.69999999999999</v>
      </c>
      <c r="P6" s="109">
        <v>152.6</v>
      </c>
      <c r="Q6" s="110">
        <v>151.80000000000001</v>
      </c>
      <c r="R6" s="110">
        <v>159.80000000000001</v>
      </c>
      <c r="S6" s="110">
        <v>154.9</v>
      </c>
      <c r="T6" s="110">
        <v>165.1</v>
      </c>
      <c r="U6" s="110">
        <v>156.5</v>
      </c>
    </row>
    <row r="7" spans="1:21" s="100" customFormat="1" ht="15" customHeight="1">
      <c r="A7" s="720"/>
      <c r="B7" s="741"/>
      <c r="C7" s="113" t="s">
        <v>81</v>
      </c>
      <c r="D7" s="114">
        <v>116.5</v>
      </c>
      <c r="E7" s="114">
        <v>115.8</v>
      </c>
      <c r="F7" s="114">
        <v>121.6</v>
      </c>
      <c r="G7" s="114">
        <v>121.1</v>
      </c>
      <c r="H7" s="114">
        <v>127.5</v>
      </c>
      <c r="I7" s="114">
        <v>126.6</v>
      </c>
      <c r="J7" s="114">
        <v>133.1</v>
      </c>
      <c r="K7" s="115">
        <v>132.9</v>
      </c>
      <c r="L7" s="114">
        <v>138.6</v>
      </c>
      <c r="M7" s="114">
        <v>139.69999999999999</v>
      </c>
      <c r="N7" s="114">
        <v>145.19999999999999</v>
      </c>
      <c r="O7" s="116">
        <v>146.30000000000001</v>
      </c>
      <c r="P7" s="114">
        <v>151.4</v>
      </c>
      <c r="Q7" s="114">
        <v>151.4</v>
      </c>
      <c r="R7" s="114">
        <v>159.5</v>
      </c>
      <c r="S7" s="114">
        <v>154.5</v>
      </c>
      <c r="T7" s="114">
        <v>164.6</v>
      </c>
      <c r="U7" s="114">
        <v>156</v>
      </c>
    </row>
    <row r="8" spans="1:21" s="100" customFormat="1" ht="15" customHeight="1">
      <c r="A8" s="742"/>
      <c r="B8" s="743"/>
      <c r="C8" s="117" t="s">
        <v>82</v>
      </c>
      <c r="D8" s="114">
        <v>116.1</v>
      </c>
      <c r="E8" s="114">
        <v>115.2</v>
      </c>
      <c r="F8" s="114">
        <v>122.6</v>
      </c>
      <c r="G8" s="114">
        <v>121.3</v>
      </c>
      <c r="H8" s="114">
        <v>127.7</v>
      </c>
      <c r="I8" s="114">
        <v>127.1</v>
      </c>
      <c r="J8" s="114">
        <v>133</v>
      </c>
      <c r="K8" s="115">
        <v>133.1</v>
      </c>
      <c r="L8" s="114">
        <v>138.80000000000001</v>
      </c>
      <c r="M8" s="114">
        <v>139.19999999999999</v>
      </c>
      <c r="N8" s="114">
        <v>145</v>
      </c>
      <c r="O8" s="116">
        <v>146.19999999999999</v>
      </c>
      <c r="P8" s="114">
        <v>152.30000000000001</v>
      </c>
      <c r="Q8" s="114">
        <v>151.80000000000001</v>
      </c>
      <c r="R8" s="114">
        <v>159.30000000000001</v>
      </c>
      <c r="S8" s="114">
        <v>154.80000000000001</v>
      </c>
      <c r="T8" s="114">
        <v>164.9</v>
      </c>
      <c r="U8" s="114">
        <v>156.19999999999999</v>
      </c>
    </row>
    <row r="9" spans="1:21" s="100" customFormat="1" ht="15" customHeight="1">
      <c r="A9" s="739" t="s">
        <v>83</v>
      </c>
      <c r="B9" s="740"/>
      <c r="C9" s="118" t="s">
        <v>80</v>
      </c>
      <c r="D9" s="110">
        <v>21.3</v>
      </c>
      <c r="E9" s="110">
        <v>20.8</v>
      </c>
      <c r="F9" s="110">
        <v>23.9</v>
      </c>
      <c r="G9" s="110">
        <v>23.4</v>
      </c>
      <c r="H9" s="110">
        <v>26.9</v>
      </c>
      <c r="I9" s="110">
        <v>26.4</v>
      </c>
      <c r="J9" s="110">
        <v>30.4</v>
      </c>
      <c r="K9" s="110">
        <v>29.7</v>
      </c>
      <c r="L9" s="111">
        <v>34</v>
      </c>
      <c r="M9" s="111">
        <v>33.9</v>
      </c>
      <c r="N9" s="111">
        <v>38.200000000000003</v>
      </c>
      <c r="O9" s="119">
        <v>38.799999999999997</v>
      </c>
      <c r="P9" s="110">
        <v>43.9</v>
      </c>
      <c r="Q9" s="110">
        <v>43.6</v>
      </c>
      <c r="R9" s="110">
        <v>48.8</v>
      </c>
      <c r="S9" s="110">
        <v>47.3</v>
      </c>
      <c r="T9" s="110">
        <v>53.9</v>
      </c>
      <c r="U9" s="110">
        <v>49.9</v>
      </c>
    </row>
    <row r="10" spans="1:21" s="100" customFormat="1" ht="15" customHeight="1">
      <c r="A10" s="720"/>
      <c r="B10" s="741"/>
      <c r="C10" s="113" t="s">
        <v>81</v>
      </c>
      <c r="D10" s="114">
        <v>21.1</v>
      </c>
      <c r="E10" s="114">
        <v>21.1</v>
      </c>
      <c r="F10" s="114">
        <v>23.5</v>
      </c>
      <c r="G10" s="114">
        <v>23.2</v>
      </c>
      <c r="H10" s="114">
        <v>26.6</v>
      </c>
      <c r="I10" s="114">
        <v>25.8</v>
      </c>
      <c r="J10" s="114">
        <v>30.2</v>
      </c>
      <c r="K10" s="115">
        <v>29.1</v>
      </c>
      <c r="L10" s="120">
        <v>33.700000000000003</v>
      </c>
      <c r="M10" s="121">
        <v>33.5</v>
      </c>
      <c r="N10" s="121">
        <v>38.200000000000003</v>
      </c>
      <c r="O10" s="122">
        <v>38</v>
      </c>
      <c r="P10" s="114">
        <v>42.4</v>
      </c>
      <c r="Q10" s="114">
        <v>43.4</v>
      </c>
      <c r="R10" s="114">
        <v>48</v>
      </c>
      <c r="S10" s="114">
        <v>46.6</v>
      </c>
      <c r="T10" s="114">
        <v>53.1</v>
      </c>
      <c r="U10" s="114">
        <v>49.5</v>
      </c>
    </row>
    <row r="11" spans="1:21" s="100" customFormat="1" ht="15" customHeight="1" thickBot="1">
      <c r="A11" s="742"/>
      <c r="B11" s="743"/>
      <c r="C11" s="123" t="s">
        <v>82</v>
      </c>
      <c r="D11" s="114">
        <v>21.1</v>
      </c>
      <c r="E11" s="114">
        <v>20.8</v>
      </c>
      <c r="F11" s="114">
        <v>24.2</v>
      </c>
      <c r="G11" s="114">
        <v>23.2</v>
      </c>
      <c r="H11" s="114">
        <v>27</v>
      </c>
      <c r="I11" s="114">
        <v>26.3</v>
      </c>
      <c r="J11" s="114">
        <v>29.9</v>
      </c>
      <c r="K11" s="115">
        <v>29.2</v>
      </c>
      <c r="L11" s="124">
        <v>33.6</v>
      </c>
      <c r="M11" s="125">
        <v>32.9</v>
      </c>
      <c r="N11" s="125">
        <v>38.200000000000003</v>
      </c>
      <c r="O11" s="126">
        <v>38.700000000000003</v>
      </c>
      <c r="P11" s="114">
        <v>43.7</v>
      </c>
      <c r="Q11" s="114">
        <v>43.9</v>
      </c>
      <c r="R11" s="114">
        <v>47.4</v>
      </c>
      <c r="S11" s="114">
        <v>46.4</v>
      </c>
      <c r="T11" s="114">
        <v>53.7</v>
      </c>
      <c r="U11" s="114">
        <v>49.4</v>
      </c>
    </row>
    <row r="12" spans="1:21" s="100" customFormat="1" ht="14.25" customHeight="1">
      <c r="A12" s="127" t="s">
        <v>84</v>
      </c>
      <c r="B12" s="103"/>
      <c r="C12" s="103"/>
      <c r="D12" s="103" t="s">
        <v>85</v>
      </c>
      <c r="E12" s="103"/>
      <c r="F12" s="103"/>
      <c r="G12" s="103"/>
      <c r="H12" s="103"/>
      <c r="I12" s="103"/>
      <c r="J12" s="103"/>
      <c r="K12" s="103"/>
      <c r="L12" s="103"/>
      <c r="M12" s="103"/>
      <c r="N12" s="103"/>
      <c r="O12" s="103"/>
      <c r="P12" s="103"/>
      <c r="Q12" s="103"/>
      <c r="R12" s="103"/>
      <c r="S12" s="103"/>
      <c r="T12" s="103"/>
      <c r="U12" s="103"/>
    </row>
    <row r="13" spans="1:21" s="100" customFormat="1" ht="11.25" customHeight="1"/>
    <row r="14" spans="1:21" s="100" customFormat="1" ht="19.5" customHeight="1">
      <c r="A14" s="99" t="s">
        <v>86</v>
      </c>
      <c r="K14" s="128"/>
    </row>
    <row r="15" spans="1:21" s="100" customFormat="1" ht="6" customHeight="1" thickBot="1">
      <c r="I15" s="102"/>
      <c r="K15" s="128"/>
      <c r="S15" s="129"/>
    </row>
    <row r="16" spans="1:21" s="100" customFormat="1" ht="17.25" customHeight="1">
      <c r="A16" s="733" t="s">
        <v>87</v>
      </c>
      <c r="B16" s="733"/>
      <c r="C16" s="733"/>
      <c r="D16" s="130" t="s">
        <v>21</v>
      </c>
      <c r="E16" s="130" t="s">
        <v>22</v>
      </c>
      <c r="F16" s="130" t="s">
        <v>23</v>
      </c>
      <c r="G16" s="130" t="s">
        <v>24</v>
      </c>
      <c r="H16" s="130" t="s">
        <v>26</v>
      </c>
      <c r="I16" s="130" t="s">
        <v>27</v>
      </c>
      <c r="J16" s="130" t="s">
        <v>28</v>
      </c>
      <c r="K16" s="131" t="s">
        <v>29</v>
      </c>
      <c r="L16" s="132" t="s">
        <v>30</v>
      </c>
      <c r="M16" s="131" t="s">
        <v>31</v>
      </c>
      <c r="N16" s="131" t="s">
        <v>32</v>
      </c>
      <c r="O16" s="131" t="s">
        <v>33</v>
      </c>
      <c r="P16" s="131" t="s">
        <v>34</v>
      </c>
      <c r="Q16" s="131" t="s">
        <v>35</v>
      </c>
      <c r="R16" s="131" t="s">
        <v>25</v>
      </c>
      <c r="S16" s="128"/>
    </row>
    <row r="17" spans="1:22" s="100" customFormat="1" ht="15" customHeight="1">
      <c r="A17" s="133" t="s">
        <v>88</v>
      </c>
      <c r="B17" s="734" t="s">
        <v>89</v>
      </c>
      <c r="C17" s="735"/>
      <c r="D17" s="135">
        <v>1633</v>
      </c>
      <c r="E17" s="135">
        <v>2914</v>
      </c>
      <c r="F17" s="135">
        <v>3304</v>
      </c>
      <c r="G17" s="135">
        <v>2511</v>
      </c>
      <c r="H17" s="135">
        <v>4451</v>
      </c>
      <c r="I17" s="135">
        <v>3705</v>
      </c>
      <c r="J17" s="135">
        <v>4935</v>
      </c>
      <c r="K17" s="135">
        <v>2205</v>
      </c>
      <c r="L17" s="136">
        <v>5465</v>
      </c>
      <c r="M17" s="136">
        <v>2999</v>
      </c>
      <c r="N17" s="136">
        <v>2429</v>
      </c>
      <c r="O17" s="136">
        <v>1681</v>
      </c>
      <c r="P17" s="137">
        <v>3107</v>
      </c>
      <c r="Q17" s="137">
        <v>1686</v>
      </c>
      <c r="R17" s="136">
        <v>5060</v>
      </c>
      <c r="S17" s="128"/>
    </row>
    <row r="18" spans="1:22" s="100" customFormat="1" ht="15" customHeight="1">
      <c r="A18" s="138" t="s">
        <v>90</v>
      </c>
      <c r="B18" s="723" t="s">
        <v>91</v>
      </c>
      <c r="C18" s="724"/>
      <c r="D18" s="128">
        <v>26</v>
      </c>
      <c r="E18" s="128">
        <v>71</v>
      </c>
      <c r="F18" s="128">
        <v>35</v>
      </c>
      <c r="G18" s="128">
        <v>50</v>
      </c>
      <c r="H18" s="128">
        <v>53</v>
      </c>
      <c r="I18" s="128">
        <v>421</v>
      </c>
      <c r="J18" s="140" t="s">
        <v>92</v>
      </c>
      <c r="K18" s="128">
        <v>52</v>
      </c>
      <c r="L18" s="140">
        <v>94</v>
      </c>
      <c r="M18" s="140">
        <v>63</v>
      </c>
      <c r="N18" s="140">
        <v>100</v>
      </c>
      <c r="O18" s="140">
        <v>113</v>
      </c>
      <c r="P18" s="140">
        <v>110</v>
      </c>
      <c r="Q18" s="140">
        <v>52</v>
      </c>
      <c r="R18" s="140" t="s">
        <v>93</v>
      </c>
      <c r="S18" s="128"/>
    </row>
    <row r="19" spans="1:22" s="100" customFormat="1" ht="15" customHeight="1">
      <c r="A19" s="138" t="s">
        <v>94</v>
      </c>
      <c r="B19" s="723" t="s">
        <v>95</v>
      </c>
      <c r="C19" s="724"/>
      <c r="D19" s="128">
        <v>15</v>
      </c>
      <c r="E19" s="140" t="s">
        <v>93</v>
      </c>
      <c r="F19" s="128">
        <v>140</v>
      </c>
      <c r="G19" s="140">
        <v>4</v>
      </c>
      <c r="H19" s="128">
        <v>20</v>
      </c>
      <c r="I19" s="140" t="s">
        <v>96</v>
      </c>
      <c r="J19" s="128">
        <v>20</v>
      </c>
      <c r="K19" s="140" t="s">
        <v>97</v>
      </c>
      <c r="L19" s="140">
        <v>45</v>
      </c>
      <c r="M19" s="141" t="s">
        <v>96</v>
      </c>
      <c r="N19" s="140">
        <v>527</v>
      </c>
      <c r="O19" s="141" t="s">
        <v>96</v>
      </c>
      <c r="P19" s="141" t="s">
        <v>93</v>
      </c>
      <c r="Q19" s="141" t="s">
        <v>93</v>
      </c>
      <c r="R19" s="140">
        <v>55</v>
      </c>
      <c r="S19" s="128"/>
    </row>
    <row r="20" spans="1:22" s="100" customFormat="1" ht="15" customHeight="1">
      <c r="A20" s="142" t="s">
        <v>98</v>
      </c>
      <c r="B20" s="725" t="s">
        <v>99</v>
      </c>
      <c r="C20" s="726"/>
      <c r="D20" s="143">
        <f>SUM(D17:D19)</f>
        <v>1674</v>
      </c>
      <c r="E20" s="143">
        <f t="shared" ref="E20:O20" si="0">SUM(E17:E19)</f>
        <v>2985</v>
      </c>
      <c r="F20" s="143">
        <f t="shared" si="0"/>
        <v>3479</v>
      </c>
      <c r="G20" s="143">
        <f t="shared" si="0"/>
        <v>2565</v>
      </c>
      <c r="H20" s="143">
        <f t="shared" si="0"/>
        <v>4524</v>
      </c>
      <c r="I20" s="143">
        <f t="shared" si="0"/>
        <v>4126</v>
      </c>
      <c r="J20" s="143">
        <f t="shared" si="0"/>
        <v>4955</v>
      </c>
      <c r="K20" s="143">
        <f t="shared" si="0"/>
        <v>2257</v>
      </c>
      <c r="L20" s="144">
        <f t="shared" si="0"/>
        <v>5604</v>
      </c>
      <c r="M20" s="145">
        <f t="shared" si="0"/>
        <v>3062</v>
      </c>
      <c r="N20" s="145">
        <f t="shared" si="0"/>
        <v>3056</v>
      </c>
      <c r="O20" s="145">
        <f t="shared" si="0"/>
        <v>1794</v>
      </c>
      <c r="P20" s="145">
        <f>SUM(P17:P19)</f>
        <v>3217</v>
      </c>
      <c r="Q20" s="145">
        <f>SUM(Q17:Q19)</f>
        <v>1738</v>
      </c>
      <c r="R20" s="145">
        <f>SUM(R17:R19)</f>
        <v>5115</v>
      </c>
      <c r="S20" s="128"/>
    </row>
    <row r="21" spans="1:22" s="100" customFormat="1" ht="15" customHeight="1">
      <c r="A21" s="727" t="s">
        <v>100</v>
      </c>
      <c r="B21" s="727"/>
      <c r="C21" s="728"/>
      <c r="D21" s="147">
        <v>3800</v>
      </c>
      <c r="E21" s="147">
        <v>5303</v>
      </c>
      <c r="F21" s="147">
        <v>6638</v>
      </c>
      <c r="G21" s="147">
        <v>5762</v>
      </c>
      <c r="H21" s="147">
        <v>9765</v>
      </c>
      <c r="I21" s="147">
        <v>9483</v>
      </c>
      <c r="J21" s="147">
        <v>9613</v>
      </c>
      <c r="K21" s="147">
        <v>5202</v>
      </c>
      <c r="L21" s="136">
        <v>12967</v>
      </c>
      <c r="M21" s="136">
        <v>5981</v>
      </c>
      <c r="N21" s="136">
        <v>3860</v>
      </c>
      <c r="O21" s="136">
        <v>4787</v>
      </c>
      <c r="P21" s="137">
        <v>8180</v>
      </c>
      <c r="Q21" s="137">
        <v>4270</v>
      </c>
      <c r="R21" s="136">
        <v>12499</v>
      </c>
      <c r="S21" s="128"/>
    </row>
    <row r="22" spans="1:22" s="100" customFormat="1" ht="15" customHeight="1">
      <c r="A22" s="729" t="s">
        <v>101</v>
      </c>
      <c r="B22" s="729"/>
      <c r="C22" s="730"/>
      <c r="D22" s="147">
        <v>14056</v>
      </c>
      <c r="E22" s="147">
        <v>10808</v>
      </c>
      <c r="F22" s="147">
        <v>9198</v>
      </c>
      <c r="G22" s="147">
        <v>12833</v>
      </c>
      <c r="H22" s="147">
        <v>12487</v>
      </c>
      <c r="I22" s="147">
        <v>9528</v>
      </c>
      <c r="J22" s="147">
        <v>12310</v>
      </c>
      <c r="K22" s="147">
        <v>9246</v>
      </c>
      <c r="L22" s="136">
        <v>13461</v>
      </c>
      <c r="M22" s="136">
        <v>14223</v>
      </c>
      <c r="N22" s="136">
        <v>17562</v>
      </c>
      <c r="O22" s="136">
        <v>13313</v>
      </c>
      <c r="P22" s="136">
        <v>12228</v>
      </c>
      <c r="Q22" s="136">
        <v>12093</v>
      </c>
      <c r="R22" s="136">
        <v>10061</v>
      </c>
      <c r="S22" s="128"/>
    </row>
    <row r="23" spans="1:22" s="100" customFormat="1" ht="15" customHeight="1">
      <c r="A23" s="731" t="s">
        <v>102</v>
      </c>
      <c r="B23" s="731"/>
      <c r="C23" s="732"/>
      <c r="D23" s="141" t="s">
        <v>103</v>
      </c>
      <c r="E23" s="148">
        <v>926</v>
      </c>
      <c r="F23" s="148">
        <v>495</v>
      </c>
      <c r="G23" s="149">
        <v>2000</v>
      </c>
      <c r="H23" s="150" t="s">
        <v>104</v>
      </c>
      <c r="I23" s="151">
        <v>1830</v>
      </c>
      <c r="J23" s="141" t="s">
        <v>97</v>
      </c>
      <c r="K23" s="141" t="s">
        <v>104</v>
      </c>
      <c r="L23" s="141">
        <v>681</v>
      </c>
      <c r="M23" s="141">
        <v>798</v>
      </c>
      <c r="N23" s="150">
        <v>1672</v>
      </c>
      <c r="O23" s="141" t="s">
        <v>97</v>
      </c>
      <c r="P23" s="141" t="s">
        <v>92</v>
      </c>
      <c r="Q23" s="141" t="s">
        <v>103</v>
      </c>
      <c r="R23" s="150">
        <v>2875</v>
      </c>
      <c r="S23" s="128"/>
    </row>
    <row r="24" spans="1:22" s="100" customFormat="1" ht="15" customHeight="1">
      <c r="A24" s="729" t="s">
        <v>105</v>
      </c>
      <c r="B24" s="729"/>
      <c r="C24" s="730"/>
      <c r="D24" s="152">
        <f>SUM(D21:D23)</f>
        <v>17856</v>
      </c>
      <c r="E24" s="152">
        <f t="shared" ref="E24:O24" si="1">SUM(E21:E23)</f>
        <v>17037</v>
      </c>
      <c r="F24" s="152">
        <f t="shared" si="1"/>
        <v>16331</v>
      </c>
      <c r="G24" s="152">
        <f t="shared" si="1"/>
        <v>20595</v>
      </c>
      <c r="H24" s="152">
        <f t="shared" si="1"/>
        <v>22252</v>
      </c>
      <c r="I24" s="152">
        <f t="shared" si="1"/>
        <v>20841</v>
      </c>
      <c r="J24" s="152">
        <f t="shared" si="1"/>
        <v>21923</v>
      </c>
      <c r="K24" s="152">
        <f t="shared" si="1"/>
        <v>14448</v>
      </c>
      <c r="L24" s="153">
        <f t="shared" si="1"/>
        <v>27109</v>
      </c>
      <c r="M24" s="153">
        <f t="shared" si="1"/>
        <v>21002</v>
      </c>
      <c r="N24" s="153">
        <f t="shared" si="1"/>
        <v>23094</v>
      </c>
      <c r="O24" s="153">
        <f t="shared" si="1"/>
        <v>18100</v>
      </c>
      <c r="P24" s="145">
        <f>SUM(P21:P23)</f>
        <v>20408</v>
      </c>
      <c r="Q24" s="145">
        <f>SUM(Q21:Q23)</f>
        <v>16363</v>
      </c>
      <c r="R24" s="153">
        <f>SUM(R21:R23)</f>
        <v>25435</v>
      </c>
      <c r="S24" s="128"/>
    </row>
    <row r="25" spans="1:22" s="100" customFormat="1" ht="15" customHeight="1">
      <c r="A25" s="714" t="s">
        <v>106</v>
      </c>
      <c r="B25" s="714"/>
      <c r="C25" s="715"/>
      <c r="D25" s="128">
        <v>692</v>
      </c>
      <c r="E25" s="147">
        <v>699</v>
      </c>
      <c r="F25" s="147">
        <v>949</v>
      </c>
      <c r="G25" s="147">
        <v>698</v>
      </c>
      <c r="H25" s="147">
        <v>924</v>
      </c>
      <c r="I25" s="147">
        <v>706</v>
      </c>
      <c r="J25" s="147">
        <v>950</v>
      </c>
      <c r="K25" s="147">
        <v>700</v>
      </c>
      <c r="L25" s="140">
        <v>950</v>
      </c>
      <c r="M25" s="140">
        <v>700</v>
      </c>
      <c r="N25" s="140">
        <v>698</v>
      </c>
      <c r="O25" s="140">
        <v>699</v>
      </c>
      <c r="P25" s="137">
        <v>1037</v>
      </c>
      <c r="Q25" s="154">
        <v>701</v>
      </c>
      <c r="R25" s="136">
        <v>1181</v>
      </c>
      <c r="S25" s="128"/>
    </row>
    <row r="26" spans="1:22" s="100" customFormat="1" ht="15" customHeight="1">
      <c r="A26" s="736" t="s">
        <v>107</v>
      </c>
      <c r="B26" s="736"/>
      <c r="C26" s="724"/>
      <c r="D26" s="140" t="s">
        <v>108</v>
      </c>
      <c r="E26" s="140" t="s">
        <v>108</v>
      </c>
      <c r="F26" s="140" t="s">
        <v>109</v>
      </c>
      <c r="G26" s="140" t="s">
        <v>110</v>
      </c>
      <c r="H26" s="140" t="s">
        <v>111</v>
      </c>
      <c r="I26" s="140" t="s">
        <v>112</v>
      </c>
      <c r="J26" s="140" t="s">
        <v>113</v>
      </c>
      <c r="K26" s="140" t="s">
        <v>113</v>
      </c>
      <c r="L26" s="140" t="s">
        <v>110</v>
      </c>
      <c r="M26" s="140" t="s">
        <v>113</v>
      </c>
      <c r="N26" s="140" t="s">
        <v>114</v>
      </c>
      <c r="O26" s="140" t="s">
        <v>109</v>
      </c>
      <c r="P26" s="140" t="s">
        <v>108</v>
      </c>
      <c r="Q26" s="140" t="s">
        <v>114</v>
      </c>
      <c r="R26" s="140" t="s">
        <v>115</v>
      </c>
      <c r="S26" s="128"/>
    </row>
    <row r="27" spans="1:22" s="100" customFormat="1" ht="15" customHeight="1">
      <c r="A27" s="736" t="s">
        <v>116</v>
      </c>
      <c r="B27" s="736"/>
      <c r="C27" s="724"/>
      <c r="D27" s="140"/>
      <c r="E27" s="140"/>
      <c r="F27" s="140"/>
      <c r="G27" s="140"/>
      <c r="H27" s="140" t="s">
        <v>117</v>
      </c>
      <c r="I27" s="140"/>
      <c r="J27" s="140" t="s">
        <v>118</v>
      </c>
      <c r="K27" s="140"/>
      <c r="L27" s="156" t="s">
        <v>119</v>
      </c>
      <c r="M27" s="157"/>
      <c r="N27" s="157"/>
      <c r="O27" s="157"/>
      <c r="P27" s="156"/>
      <c r="Q27" s="156"/>
      <c r="R27" s="156" t="s">
        <v>120</v>
      </c>
      <c r="S27" s="128"/>
    </row>
    <row r="28" spans="1:22" s="100" customFormat="1" ht="15" customHeight="1">
      <c r="A28" s="714"/>
      <c r="B28" s="714"/>
      <c r="C28" s="118" t="s">
        <v>121</v>
      </c>
      <c r="D28" s="158">
        <v>6</v>
      </c>
      <c r="E28" s="158">
        <v>7</v>
      </c>
      <c r="F28" s="158">
        <v>18</v>
      </c>
      <c r="G28" s="158">
        <v>7</v>
      </c>
      <c r="H28" s="158">
        <v>21</v>
      </c>
      <c r="I28" s="158">
        <v>19</v>
      </c>
      <c r="J28" s="158">
        <v>21</v>
      </c>
      <c r="K28" s="158">
        <v>7</v>
      </c>
      <c r="L28" s="140">
        <v>25</v>
      </c>
      <c r="M28" s="140">
        <v>7</v>
      </c>
      <c r="N28" s="140">
        <v>7</v>
      </c>
      <c r="O28" s="158">
        <v>6</v>
      </c>
      <c r="P28" s="154">
        <v>17</v>
      </c>
      <c r="Q28" s="154">
        <v>6</v>
      </c>
      <c r="R28" s="140">
        <v>21</v>
      </c>
      <c r="S28" s="128"/>
    </row>
    <row r="29" spans="1:22" s="100" customFormat="1" ht="15" customHeight="1">
      <c r="A29" s="720" t="s">
        <v>122</v>
      </c>
      <c r="B29" s="720"/>
      <c r="C29" s="159" t="s">
        <v>123</v>
      </c>
      <c r="D29" s="128">
        <v>7</v>
      </c>
      <c r="E29" s="128">
        <v>8</v>
      </c>
      <c r="F29" s="128">
        <v>6</v>
      </c>
      <c r="G29" s="128">
        <v>7</v>
      </c>
      <c r="H29" s="128">
        <v>8</v>
      </c>
      <c r="I29" s="128">
        <v>7</v>
      </c>
      <c r="J29" s="128">
        <v>9</v>
      </c>
      <c r="K29" s="128">
        <v>7</v>
      </c>
      <c r="L29" s="140">
        <v>8</v>
      </c>
      <c r="M29" s="140">
        <v>7</v>
      </c>
      <c r="N29" s="140">
        <v>7</v>
      </c>
      <c r="O29" s="160">
        <v>6</v>
      </c>
      <c r="P29" s="161">
        <v>7</v>
      </c>
      <c r="Q29" s="161">
        <v>5</v>
      </c>
      <c r="R29" s="161">
        <v>10</v>
      </c>
      <c r="S29" s="128"/>
    </row>
    <row r="30" spans="1:22" s="100" customFormat="1" ht="15" customHeight="1" thickBot="1">
      <c r="A30" s="721"/>
      <c r="B30" s="722"/>
      <c r="C30" s="162" t="s">
        <v>19</v>
      </c>
      <c r="D30" s="163">
        <f>SUM(D28:D29)</f>
        <v>13</v>
      </c>
      <c r="E30" s="163">
        <f t="shared" ref="E30:N30" si="2">SUM(E28:E29)</f>
        <v>15</v>
      </c>
      <c r="F30" s="163">
        <f t="shared" si="2"/>
        <v>24</v>
      </c>
      <c r="G30" s="163">
        <f t="shared" si="2"/>
        <v>14</v>
      </c>
      <c r="H30" s="163">
        <f t="shared" si="2"/>
        <v>29</v>
      </c>
      <c r="I30" s="163">
        <f t="shared" si="2"/>
        <v>26</v>
      </c>
      <c r="J30" s="163">
        <f t="shared" si="2"/>
        <v>30</v>
      </c>
      <c r="K30" s="163">
        <f t="shared" si="2"/>
        <v>14</v>
      </c>
      <c r="L30" s="164">
        <f t="shared" si="2"/>
        <v>33</v>
      </c>
      <c r="M30" s="164">
        <f t="shared" si="2"/>
        <v>14</v>
      </c>
      <c r="N30" s="164">
        <f t="shared" si="2"/>
        <v>14</v>
      </c>
      <c r="O30" s="163">
        <f>SUM(O28:O29)</f>
        <v>12</v>
      </c>
      <c r="P30" s="164">
        <f>SUM(P28:P29)</f>
        <v>24</v>
      </c>
      <c r="Q30" s="164">
        <f>SUM(Q28:Q29)</f>
        <v>11</v>
      </c>
      <c r="R30" s="164">
        <f>SUM(R28:R29)</f>
        <v>31</v>
      </c>
      <c r="S30" s="128"/>
    </row>
    <row r="31" spans="1:22" s="100" customFormat="1" ht="11.25" customHeight="1">
      <c r="A31" s="138"/>
      <c r="B31" s="138"/>
      <c r="C31" s="138"/>
      <c r="D31" s="128"/>
      <c r="E31" s="128"/>
      <c r="F31" s="128"/>
      <c r="G31" s="128"/>
      <c r="H31" s="128"/>
      <c r="I31" s="128"/>
      <c r="J31" s="128"/>
      <c r="K31" s="128"/>
      <c r="L31" s="140"/>
      <c r="M31" s="140"/>
      <c r="N31" s="140"/>
      <c r="O31" s="128"/>
      <c r="P31" s="128"/>
      <c r="Q31" s="128"/>
      <c r="R31" s="128"/>
      <c r="S31" s="128"/>
    </row>
    <row r="32" spans="1:22" s="100" customFormat="1" ht="14.25" customHeight="1" thickBot="1">
      <c r="A32" s="165"/>
      <c r="B32" s="165"/>
      <c r="C32" s="138"/>
      <c r="D32" s="128"/>
      <c r="E32" s="128"/>
      <c r="F32" s="128"/>
      <c r="G32" s="128"/>
      <c r="H32" s="128"/>
      <c r="I32" s="128"/>
      <c r="J32" s="166"/>
      <c r="K32" s="167" t="s">
        <v>124</v>
      </c>
      <c r="L32" s="140"/>
      <c r="M32" s="140"/>
      <c r="O32" s="140"/>
      <c r="P32" s="140"/>
      <c r="Q32" s="140"/>
      <c r="R32" s="128"/>
      <c r="S32" s="128"/>
      <c r="T32" s="128"/>
      <c r="U32" s="140"/>
      <c r="V32" s="140"/>
    </row>
    <row r="33" spans="1:20" s="100" customFormat="1" ht="17.25" customHeight="1">
      <c r="A33" s="733" t="s">
        <v>87</v>
      </c>
      <c r="B33" s="733"/>
      <c r="C33" s="733"/>
      <c r="D33" s="130" t="s">
        <v>125</v>
      </c>
      <c r="E33" s="130" t="s">
        <v>126</v>
      </c>
      <c r="F33" s="130" t="s">
        <v>127</v>
      </c>
      <c r="G33" s="130" t="s">
        <v>128</v>
      </c>
      <c r="H33" s="168" t="s">
        <v>129</v>
      </c>
      <c r="I33" s="168" t="s">
        <v>41</v>
      </c>
      <c r="J33" s="169" t="s">
        <v>42</v>
      </c>
      <c r="K33" s="132" t="s">
        <v>130</v>
      </c>
      <c r="M33" s="138"/>
      <c r="N33" s="138"/>
      <c r="O33" s="138"/>
      <c r="P33" s="138"/>
      <c r="Q33" s="138"/>
      <c r="R33" s="138"/>
      <c r="S33" s="138"/>
      <c r="T33" s="138"/>
    </row>
    <row r="34" spans="1:20" s="100" customFormat="1" ht="15" customHeight="1">
      <c r="A34" s="133" t="s">
        <v>88</v>
      </c>
      <c r="B34" s="734" t="s">
        <v>89</v>
      </c>
      <c r="C34" s="735"/>
      <c r="D34" s="135">
        <v>3497</v>
      </c>
      <c r="E34" s="135">
        <v>4845</v>
      </c>
      <c r="F34" s="135">
        <v>3040</v>
      </c>
      <c r="G34" s="135">
        <v>3135</v>
      </c>
      <c r="H34" s="135">
        <v>2107</v>
      </c>
      <c r="I34" s="137">
        <v>4635</v>
      </c>
      <c r="J34" s="136">
        <v>2577</v>
      </c>
      <c r="K34" s="170">
        <f>SUM(D34:J34)+SUM(D17:R17)</f>
        <v>71921</v>
      </c>
      <c r="M34" s="136"/>
      <c r="N34" s="136"/>
      <c r="O34" s="136"/>
      <c r="P34" s="136"/>
      <c r="Q34" s="136"/>
      <c r="R34" s="136"/>
      <c r="S34" s="128"/>
      <c r="T34" s="136"/>
    </row>
    <row r="35" spans="1:20" s="100" customFormat="1" ht="15" customHeight="1">
      <c r="A35" s="138" t="s">
        <v>90</v>
      </c>
      <c r="B35" s="723" t="s">
        <v>91</v>
      </c>
      <c r="C35" s="724"/>
      <c r="D35" s="128">
        <v>255</v>
      </c>
      <c r="E35" s="128">
        <v>66</v>
      </c>
      <c r="F35" s="128">
        <v>89</v>
      </c>
      <c r="G35" s="128">
        <v>60</v>
      </c>
      <c r="H35" s="128">
        <v>104</v>
      </c>
      <c r="I35" s="140">
        <v>65</v>
      </c>
      <c r="J35" s="140">
        <v>135</v>
      </c>
      <c r="K35" s="171">
        <f>SUM(D35:J35)+SUM(D18:R18)</f>
        <v>2014</v>
      </c>
      <c r="M35" s="140"/>
      <c r="N35" s="140"/>
      <c r="O35" s="140"/>
      <c r="P35" s="140"/>
      <c r="Q35" s="140"/>
      <c r="R35" s="140"/>
      <c r="S35" s="128"/>
      <c r="T35" s="136"/>
    </row>
    <row r="36" spans="1:20" s="100" customFormat="1" ht="15" customHeight="1">
      <c r="A36" s="138" t="s">
        <v>94</v>
      </c>
      <c r="B36" s="723" t="s">
        <v>95</v>
      </c>
      <c r="C36" s="724"/>
      <c r="D36" s="140" t="s">
        <v>97</v>
      </c>
      <c r="E36" s="140" t="s">
        <v>92</v>
      </c>
      <c r="F36" s="140" t="s">
        <v>97</v>
      </c>
      <c r="G36" s="140" t="s">
        <v>93</v>
      </c>
      <c r="H36" s="140" t="s">
        <v>93</v>
      </c>
      <c r="I36" s="140" t="s">
        <v>93</v>
      </c>
      <c r="J36" s="140">
        <v>89</v>
      </c>
      <c r="K36" s="172">
        <f>SUM(D36:J36)+SUM(D19:R19)</f>
        <v>915</v>
      </c>
      <c r="M36" s="140"/>
      <c r="N36" s="140"/>
      <c r="O36" s="140"/>
      <c r="P36" s="140"/>
      <c r="Q36" s="140"/>
      <c r="R36" s="140"/>
      <c r="S36" s="128"/>
      <c r="T36" s="140"/>
    </row>
    <row r="37" spans="1:20" s="100" customFormat="1" ht="15" customHeight="1">
      <c r="A37" s="142" t="s">
        <v>98</v>
      </c>
      <c r="B37" s="725" t="s">
        <v>99</v>
      </c>
      <c r="C37" s="726"/>
      <c r="D37" s="173">
        <f>SUM(D34:D36)</f>
        <v>3752</v>
      </c>
      <c r="E37" s="173">
        <f t="shared" ref="E37:J37" si="3">SUM(E34:E36)</f>
        <v>4911</v>
      </c>
      <c r="F37" s="173">
        <f t="shared" si="3"/>
        <v>3129</v>
      </c>
      <c r="G37" s="173">
        <f t="shared" si="3"/>
        <v>3195</v>
      </c>
      <c r="H37" s="173">
        <f t="shared" si="3"/>
        <v>2211</v>
      </c>
      <c r="I37" s="174">
        <f t="shared" si="3"/>
        <v>4700</v>
      </c>
      <c r="J37" s="174">
        <f t="shared" si="3"/>
        <v>2801</v>
      </c>
      <c r="K37" s="175">
        <f>SUM(K34:K36)</f>
        <v>74850</v>
      </c>
      <c r="M37" s="136"/>
      <c r="N37" s="136"/>
      <c r="O37" s="136"/>
      <c r="P37" s="136"/>
      <c r="Q37" s="136"/>
      <c r="R37" s="136"/>
      <c r="S37" s="128"/>
      <c r="T37" s="136"/>
    </row>
    <row r="38" spans="1:20" s="100" customFormat="1" ht="15" customHeight="1">
      <c r="A38" s="727" t="s">
        <v>100</v>
      </c>
      <c r="B38" s="727"/>
      <c r="C38" s="728"/>
      <c r="D38" s="147">
        <v>7680</v>
      </c>
      <c r="E38" s="147">
        <v>12868</v>
      </c>
      <c r="F38" s="147">
        <v>7718</v>
      </c>
      <c r="G38" s="147">
        <v>8301</v>
      </c>
      <c r="H38" s="147">
        <v>8186</v>
      </c>
      <c r="I38" s="136">
        <v>6550</v>
      </c>
      <c r="J38" s="136">
        <v>5670</v>
      </c>
      <c r="K38" s="171">
        <f>SUM(D38:J38)+SUM(D21:R21)</f>
        <v>165083</v>
      </c>
      <c r="M38" s="136"/>
      <c r="N38" s="136"/>
      <c r="O38" s="136"/>
      <c r="P38" s="136"/>
      <c r="Q38" s="136"/>
      <c r="R38" s="136"/>
      <c r="S38" s="128"/>
      <c r="T38" s="136"/>
    </row>
    <row r="39" spans="1:20" s="100" customFormat="1" ht="15" customHeight="1">
      <c r="A39" s="729" t="s">
        <v>101</v>
      </c>
      <c r="B39" s="729"/>
      <c r="C39" s="730"/>
      <c r="D39" s="147">
        <v>8912</v>
      </c>
      <c r="E39" s="147">
        <v>17137</v>
      </c>
      <c r="F39" s="147">
        <v>10662</v>
      </c>
      <c r="G39" s="147">
        <v>14064</v>
      </c>
      <c r="H39" s="147">
        <v>12576</v>
      </c>
      <c r="I39" s="136">
        <v>12291</v>
      </c>
      <c r="J39" s="136">
        <v>16230</v>
      </c>
      <c r="K39" s="171">
        <f>SUM(D39:J39)+SUM(D22:R22)</f>
        <v>275279</v>
      </c>
      <c r="M39" s="136"/>
      <c r="N39" s="136"/>
      <c r="O39" s="136"/>
      <c r="P39" s="136"/>
      <c r="Q39" s="136"/>
      <c r="R39" s="136"/>
      <c r="S39" s="128"/>
      <c r="T39" s="136"/>
    </row>
    <row r="40" spans="1:20" s="100" customFormat="1" ht="15" customHeight="1">
      <c r="A40" s="731" t="s">
        <v>102</v>
      </c>
      <c r="B40" s="731"/>
      <c r="C40" s="732"/>
      <c r="D40" s="151">
        <v>2053</v>
      </c>
      <c r="E40" s="151" t="s">
        <v>97</v>
      </c>
      <c r="F40" s="151" t="s">
        <v>93</v>
      </c>
      <c r="G40" s="151" t="s">
        <v>97</v>
      </c>
      <c r="H40" s="151" t="s">
        <v>92</v>
      </c>
      <c r="I40" s="151" t="s">
        <v>92</v>
      </c>
      <c r="J40" s="151">
        <v>1000</v>
      </c>
      <c r="K40" s="176">
        <f>SUM(D40:J40)+SUM(D23:R23)</f>
        <v>14330</v>
      </c>
      <c r="M40" s="136"/>
      <c r="N40" s="140"/>
      <c r="O40" s="140"/>
      <c r="P40" s="140"/>
      <c r="Q40" s="140"/>
      <c r="R40" s="136"/>
      <c r="S40" s="128"/>
      <c r="T40" s="136"/>
    </row>
    <row r="41" spans="1:20" s="100" customFormat="1" ht="15" customHeight="1">
      <c r="A41" s="729" t="s">
        <v>105</v>
      </c>
      <c r="B41" s="729"/>
      <c r="C41" s="730"/>
      <c r="D41" s="152">
        <f>SUM(D38:D40)</f>
        <v>18645</v>
      </c>
      <c r="E41" s="152">
        <f t="shared" ref="E41:K41" si="4">SUM(E38:E40)</f>
        <v>30005</v>
      </c>
      <c r="F41" s="152">
        <f t="shared" si="4"/>
        <v>18380</v>
      </c>
      <c r="G41" s="152">
        <f t="shared" si="4"/>
        <v>22365</v>
      </c>
      <c r="H41" s="152">
        <f t="shared" si="4"/>
        <v>20762</v>
      </c>
      <c r="I41" s="136">
        <f t="shared" si="4"/>
        <v>18841</v>
      </c>
      <c r="J41" s="153">
        <f t="shared" si="4"/>
        <v>22900</v>
      </c>
      <c r="K41" s="177">
        <f t="shared" si="4"/>
        <v>454692</v>
      </c>
      <c r="M41" s="136"/>
      <c r="N41" s="136"/>
      <c r="O41" s="136"/>
      <c r="P41" s="136"/>
      <c r="Q41" s="136"/>
      <c r="R41" s="136"/>
      <c r="S41" s="128"/>
      <c r="T41" s="136"/>
    </row>
    <row r="42" spans="1:20" s="100" customFormat="1" ht="15" customHeight="1">
      <c r="A42" s="714" t="s">
        <v>106</v>
      </c>
      <c r="B42" s="714"/>
      <c r="C42" s="715"/>
      <c r="D42" s="147">
        <v>805</v>
      </c>
      <c r="E42" s="128">
        <v>805</v>
      </c>
      <c r="F42" s="128">
        <v>805</v>
      </c>
      <c r="G42" s="128">
        <v>805</v>
      </c>
      <c r="H42" s="128">
        <v>805</v>
      </c>
      <c r="I42" s="154">
        <v>975</v>
      </c>
      <c r="J42" s="140">
        <v>716</v>
      </c>
      <c r="K42" s="171">
        <f>SUM(D42:J42)+SUM(D25:R25)</f>
        <v>18000</v>
      </c>
      <c r="M42" s="140"/>
      <c r="N42" s="140"/>
      <c r="O42" s="140"/>
      <c r="P42" s="140"/>
      <c r="Q42" s="140"/>
      <c r="R42" s="136"/>
      <c r="S42" s="128"/>
      <c r="T42" s="136"/>
    </row>
    <row r="43" spans="1:20" s="100" customFormat="1" ht="15" customHeight="1">
      <c r="A43" s="716" t="s">
        <v>131</v>
      </c>
      <c r="B43" s="716"/>
      <c r="C43" s="717"/>
      <c r="D43" s="140" t="s">
        <v>108</v>
      </c>
      <c r="E43" s="140" t="s">
        <v>132</v>
      </c>
      <c r="F43" s="140" t="s">
        <v>132</v>
      </c>
      <c r="G43" s="140" t="s">
        <v>132</v>
      </c>
      <c r="H43" s="140" t="s">
        <v>133</v>
      </c>
      <c r="I43" s="140" t="s">
        <v>132</v>
      </c>
      <c r="J43" s="140" t="s">
        <v>132</v>
      </c>
      <c r="K43" s="178"/>
      <c r="M43" s="140"/>
      <c r="N43" s="140"/>
      <c r="O43" s="140"/>
      <c r="P43" s="140"/>
      <c r="Q43" s="140"/>
      <c r="R43" s="140"/>
      <c r="S43" s="140"/>
      <c r="T43" s="140"/>
    </row>
    <row r="44" spans="1:20" s="100" customFormat="1" ht="15" customHeight="1">
      <c r="A44" s="716"/>
      <c r="B44" s="716"/>
      <c r="C44" s="717"/>
      <c r="E44" s="140" t="s">
        <v>133</v>
      </c>
      <c r="G44" s="140"/>
      <c r="H44" s="140"/>
      <c r="I44" s="140"/>
      <c r="J44" s="140"/>
      <c r="K44" s="178"/>
      <c r="M44" s="140"/>
      <c r="N44" s="140"/>
      <c r="O44" s="140"/>
      <c r="P44" s="140"/>
      <c r="Q44" s="140"/>
      <c r="R44" s="140"/>
      <c r="S44" s="140"/>
      <c r="T44" s="140"/>
    </row>
    <row r="45" spans="1:20" s="100" customFormat="1" ht="15" customHeight="1">
      <c r="A45" s="718"/>
      <c r="B45" s="718"/>
      <c r="C45" s="719"/>
      <c r="D45" s="140" t="s">
        <v>134</v>
      </c>
      <c r="E45" s="179" t="s">
        <v>135</v>
      </c>
      <c r="F45" s="140" t="s">
        <v>136</v>
      </c>
      <c r="G45" s="140" t="s">
        <v>137</v>
      </c>
      <c r="H45" s="140" t="s">
        <v>138</v>
      </c>
      <c r="I45" s="156" t="s">
        <v>139</v>
      </c>
      <c r="J45" s="156" t="s">
        <v>140</v>
      </c>
      <c r="K45" s="180"/>
      <c r="M45" s="140"/>
      <c r="N45" s="140"/>
      <c r="O45" s="140"/>
      <c r="P45" s="140"/>
      <c r="Q45" s="140"/>
      <c r="R45" s="140"/>
      <c r="S45" s="140"/>
      <c r="T45" s="128"/>
    </row>
    <row r="46" spans="1:20" s="100" customFormat="1" ht="15" customHeight="1">
      <c r="A46" s="714"/>
      <c r="B46" s="714"/>
      <c r="C46" s="118" t="s">
        <v>121</v>
      </c>
      <c r="D46" s="158">
        <v>9</v>
      </c>
      <c r="E46" s="158">
        <v>17</v>
      </c>
      <c r="F46" s="158">
        <v>6</v>
      </c>
      <c r="G46" s="158">
        <v>7</v>
      </c>
      <c r="H46" s="158">
        <v>6</v>
      </c>
      <c r="I46" s="128">
        <v>15</v>
      </c>
      <c r="J46" s="140">
        <v>8</v>
      </c>
      <c r="K46" s="171">
        <f>SUM(D46:J46)+SUM(D28:R28)</f>
        <v>263</v>
      </c>
      <c r="M46" s="140"/>
      <c r="N46" s="140"/>
      <c r="O46" s="140"/>
      <c r="P46" s="128"/>
      <c r="Q46" s="128"/>
      <c r="R46" s="128"/>
      <c r="S46" s="128"/>
      <c r="T46" s="140"/>
    </row>
    <row r="47" spans="1:20" s="100" customFormat="1" ht="15" customHeight="1">
      <c r="A47" s="720" t="s">
        <v>141</v>
      </c>
      <c r="B47" s="720"/>
      <c r="C47" s="159" t="s">
        <v>123</v>
      </c>
      <c r="D47" s="128">
        <v>8</v>
      </c>
      <c r="E47" s="128">
        <v>7</v>
      </c>
      <c r="F47" s="128">
        <v>10</v>
      </c>
      <c r="G47" s="128">
        <v>7</v>
      </c>
      <c r="H47" s="128">
        <v>7</v>
      </c>
      <c r="I47" s="148">
        <v>11</v>
      </c>
      <c r="J47" s="140">
        <v>7</v>
      </c>
      <c r="K47" s="171">
        <f>SUM(D47:J47)+SUM(D29:R29)</f>
        <v>166</v>
      </c>
      <c r="M47" s="140"/>
      <c r="N47" s="140"/>
      <c r="O47" s="140"/>
      <c r="P47" s="128"/>
      <c r="Q47" s="128"/>
      <c r="R47" s="128"/>
      <c r="S47" s="128"/>
      <c r="T47" s="140"/>
    </row>
    <row r="48" spans="1:20" s="100" customFormat="1" ht="15" customHeight="1" thickBot="1">
      <c r="A48" s="721"/>
      <c r="B48" s="722"/>
      <c r="C48" s="162" t="s">
        <v>19</v>
      </c>
      <c r="D48" s="163">
        <f>SUM(D46:D47)</f>
        <v>17</v>
      </c>
      <c r="E48" s="163">
        <f t="shared" ref="E48:K48" si="5">SUM(E46:E47)</f>
        <v>24</v>
      </c>
      <c r="F48" s="163">
        <f t="shared" si="5"/>
        <v>16</v>
      </c>
      <c r="G48" s="163">
        <f t="shared" si="5"/>
        <v>14</v>
      </c>
      <c r="H48" s="163">
        <f t="shared" si="5"/>
        <v>13</v>
      </c>
      <c r="I48" s="181">
        <f t="shared" si="5"/>
        <v>26</v>
      </c>
      <c r="J48" s="164">
        <f t="shared" si="5"/>
        <v>15</v>
      </c>
      <c r="K48" s="182">
        <f t="shared" si="5"/>
        <v>429</v>
      </c>
      <c r="M48" s="140"/>
      <c r="N48" s="128"/>
      <c r="O48" s="140"/>
      <c r="P48" s="128"/>
      <c r="Q48" s="128"/>
      <c r="R48" s="128"/>
      <c r="S48" s="128"/>
      <c r="T48" s="140"/>
    </row>
    <row r="49" spans="1:23" ht="12.75" customHeight="1">
      <c r="A49" s="183" t="s">
        <v>142</v>
      </c>
      <c r="B49" s="184"/>
      <c r="C49" s="184"/>
      <c r="D49" s="184"/>
      <c r="E49" s="184"/>
      <c r="F49" s="184"/>
      <c r="G49" s="184"/>
      <c r="H49" s="184"/>
      <c r="I49" s="184"/>
      <c r="J49" s="184"/>
      <c r="K49" s="184"/>
      <c r="L49" s="184"/>
      <c r="M49" s="184"/>
      <c r="O49" s="184"/>
      <c r="P49" s="184"/>
      <c r="Q49" s="184"/>
      <c r="R49" s="184"/>
      <c r="S49" s="184"/>
      <c r="T49" s="184"/>
      <c r="U49" s="184"/>
      <c r="V49" s="186"/>
      <c r="W49" s="186"/>
    </row>
    <row r="50" spans="1:23" ht="9" customHeight="1">
      <c r="A50" s="188"/>
      <c r="B50" s="188"/>
      <c r="C50" s="188"/>
    </row>
    <row r="60" spans="1:23" ht="9" customHeight="1"/>
    <row r="62" spans="1:23" ht="19.5" customHeight="1"/>
    <row r="66" ht="24" customHeight="1"/>
    <row r="70" ht="23.25" customHeight="1"/>
    <row r="73" ht="23.25" customHeight="1"/>
  </sheetData>
  <mergeCells count="45">
    <mergeCell ref="A9:B11"/>
    <mergeCell ref="S2:U2"/>
    <mergeCell ref="D3:K3"/>
    <mergeCell ref="L3:O3"/>
    <mergeCell ref="P3:U3"/>
    <mergeCell ref="A4:C4"/>
    <mergeCell ref="D4:E4"/>
    <mergeCell ref="F4:G4"/>
    <mergeCell ref="H4:I4"/>
    <mergeCell ref="J4:K4"/>
    <mergeCell ref="L4:M4"/>
    <mergeCell ref="N4:O4"/>
    <mergeCell ref="P4:Q4"/>
    <mergeCell ref="R4:S4"/>
    <mergeCell ref="T4:U4"/>
    <mergeCell ref="A6:B8"/>
    <mergeCell ref="A27:C27"/>
    <mergeCell ref="A16:C16"/>
    <mergeCell ref="B17:C17"/>
    <mergeCell ref="B18:C18"/>
    <mergeCell ref="B19:C19"/>
    <mergeCell ref="B20:C20"/>
    <mergeCell ref="A21:C21"/>
    <mergeCell ref="A22:C22"/>
    <mergeCell ref="A23:C23"/>
    <mergeCell ref="A24:C24"/>
    <mergeCell ref="A25:C25"/>
    <mergeCell ref="A26:C26"/>
    <mergeCell ref="A41:C41"/>
    <mergeCell ref="A28:B28"/>
    <mergeCell ref="A29:B29"/>
    <mergeCell ref="A30:B30"/>
    <mergeCell ref="A33:C33"/>
    <mergeCell ref="B34:C34"/>
    <mergeCell ref="B35:C35"/>
    <mergeCell ref="B36:C36"/>
    <mergeCell ref="B37:C37"/>
    <mergeCell ref="A38:C38"/>
    <mergeCell ref="A39:C39"/>
    <mergeCell ref="A40:C40"/>
    <mergeCell ref="A42:C42"/>
    <mergeCell ref="A43:C45"/>
    <mergeCell ref="A46:B46"/>
    <mergeCell ref="A47:B47"/>
    <mergeCell ref="A48:B48"/>
  </mergeCells>
  <phoneticPr fontId="3"/>
  <printOptions gridLinesSet="0"/>
  <pageMargins left="0.78740157480314965" right="0.78740157480314965" top="0.78740157480314965" bottom="0.78740157480314965" header="0" footer="0"/>
  <pageSetup paperSize="9" scale="98" firstPageNumber="168" pageOrder="overThenDown" orientation="portrait" useFirstPageNumber="1"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opLeftCell="A10" zoomScaleNormal="100" zoomScaleSheetLayoutView="85" workbookViewId="0">
      <selection activeCell="I19" sqref="I19"/>
    </sheetView>
  </sheetViews>
  <sheetFormatPr defaultColWidth="10.375" defaultRowHeight="14.45" customHeight="1"/>
  <cols>
    <col min="1" max="1" width="10.375" style="189" customWidth="1"/>
    <col min="2" max="2" width="3.25" style="189" customWidth="1"/>
    <col min="3" max="3" width="3.875" style="189" customWidth="1"/>
    <col min="4" max="4" width="4.75" style="189" customWidth="1"/>
    <col min="5" max="13" width="8.75" style="189" customWidth="1"/>
    <col min="14" max="14" width="5.375" style="189" customWidth="1"/>
    <col min="15" max="15" width="4.375" style="189" customWidth="1"/>
    <col min="16" max="17" width="10.375" style="189"/>
    <col min="18" max="256" width="10.375" style="192"/>
    <col min="257" max="257" width="10.375" style="192" customWidth="1"/>
    <col min="258" max="258" width="3.25" style="192" customWidth="1"/>
    <col min="259" max="259" width="3.875" style="192" customWidth="1"/>
    <col min="260" max="260" width="4.75" style="192" customWidth="1"/>
    <col min="261" max="269" width="8.75" style="192" customWidth="1"/>
    <col min="270" max="270" width="5.375" style="192" customWidth="1"/>
    <col min="271" max="271" width="4.375" style="192" customWidth="1"/>
    <col min="272" max="512" width="10.375" style="192"/>
    <col min="513" max="513" width="10.375" style="192" customWidth="1"/>
    <col min="514" max="514" width="3.25" style="192" customWidth="1"/>
    <col min="515" max="515" width="3.875" style="192" customWidth="1"/>
    <col min="516" max="516" width="4.75" style="192" customWidth="1"/>
    <col min="517" max="525" width="8.75" style="192" customWidth="1"/>
    <col min="526" max="526" width="5.375" style="192" customWidth="1"/>
    <col min="527" max="527" width="4.375" style="192" customWidth="1"/>
    <col min="528" max="768" width="10.375" style="192"/>
    <col min="769" max="769" width="10.375" style="192" customWidth="1"/>
    <col min="770" max="770" width="3.25" style="192" customWidth="1"/>
    <col min="771" max="771" width="3.875" style="192" customWidth="1"/>
    <col min="772" max="772" width="4.75" style="192" customWidth="1"/>
    <col min="773" max="781" width="8.75" style="192" customWidth="1"/>
    <col min="782" max="782" width="5.375" style="192" customWidth="1"/>
    <col min="783" max="783" width="4.375" style="192" customWidth="1"/>
    <col min="784" max="1024" width="10.375" style="192"/>
    <col min="1025" max="1025" width="10.375" style="192" customWidth="1"/>
    <col min="1026" max="1026" width="3.25" style="192" customWidth="1"/>
    <col min="1027" max="1027" width="3.875" style="192" customWidth="1"/>
    <col min="1028" max="1028" width="4.75" style="192" customWidth="1"/>
    <col min="1029" max="1037" width="8.75" style="192" customWidth="1"/>
    <col min="1038" max="1038" width="5.375" style="192" customWidth="1"/>
    <col min="1039" max="1039" width="4.375" style="192" customWidth="1"/>
    <col min="1040" max="1280" width="10.375" style="192"/>
    <col min="1281" max="1281" width="10.375" style="192" customWidth="1"/>
    <col min="1282" max="1282" width="3.25" style="192" customWidth="1"/>
    <col min="1283" max="1283" width="3.875" style="192" customWidth="1"/>
    <col min="1284" max="1284" width="4.75" style="192" customWidth="1"/>
    <col min="1285" max="1293" width="8.75" style="192" customWidth="1"/>
    <col min="1294" max="1294" width="5.375" style="192" customWidth="1"/>
    <col min="1295" max="1295" width="4.375" style="192" customWidth="1"/>
    <col min="1296" max="1536" width="10.375" style="192"/>
    <col min="1537" max="1537" width="10.375" style="192" customWidth="1"/>
    <col min="1538" max="1538" width="3.25" style="192" customWidth="1"/>
    <col min="1539" max="1539" width="3.875" style="192" customWidth="1"/>
    <col min="1540" max="1540" width="4.75" style="192" customWidth="1"/>
    <col min="1541" max="1549" width="8.75" style="192" customWidth="1"/>
    <col min="1550" max="1550" width="5.375" style="192" customWidth="1"/>
    <col min="1551" max="1551" width="4.375" style="192" customWidth="1"/>
    <col min="1552" max="1792" width="10.375" style="192"/>
    <col min="1793" max="1793" width="10.375" style="192" customWidth="1"/>
    <col min="1794" max="1794" width="3.25" style="192" customWidth="1"/>
    <col min="1795" max="1795" width="3.875" style="192" customWidth="1"/>
    <col min="1796" max="1796" width="4.75" style="192" customWidth="1"/>
    <col min="1797" max="1805" width="8.75" style="192" customWidth="1"/>
    <col min="1806" max="1806" width="5.375" style="192" customWidth="1"/>
    <col min="1807" max="1807" width="4.375" style="192" customWidth="1"/>
    <col min="1808" max="2048" width="10.375" style="192"/>
    <col min="2049" max="2049" width="10.375" style="192" customWidth="1"/>
    <col min="2050" max="2050" width="3.25" style="192" customWidth="1"/>
    <col min="2051" max="2051" width="3.875" style="192" customWidth="1"/>
    <col min="2052" max="2052" width="4.75" style="192" customWidth="1"/>
    <col min="2053" max="2061" width="8.75" style="192" customWidth="1"/>
    <col min="2062" max="2062" width="5.375" style="192" customWidth="1"/>
    <col min="2063" max="2063" width="4.375" style="192" customWidth="1"/>
    <col min="2064" max="2304" width="10.375" style="192"/>
    <col min="2305" max="2305" width="10.375" style="192" customWidth="1"/>
    <col min="2306" max="2306" width="3.25" style="192" customWidth="1"/>
    <col min="2307" max="2307" width="3.875" style="192" customWidth="1"/>
    <col min="2308" max="2308" width="4.75" style="192" customWidth="1"/>
    <col min="2309" max="2317" width="8.75" style="192" customWidth="1"/>
    <col min="2318" max="2318" width="5.375" style="192" customWidth="1"/>
    <col min="2319" max="2319" width="4.375" style="192" customWidth="1"/>
    <col min="2320" max="2560" width="10.375" style="192"/>
    <col min="2561" max="2561" width="10.375" style="192" customWidth="1"/>
    <col min="2562" max="2562" width="3.25" style="192" customWidth="1"/>
    <col min="2563" max="2563" width="3.875" style="192" customWidth="1"/>
    <col min="2564" max="2564" width="4.75" style="192" customWidth="1"/>
    <col min="2565" max="2573" width="8.75" style="192" customWidth="1"/>
    <col min="2574" max="2574" width="5.375" style="192" customWidth="1"/>
    <col min="2575" max="2575" width="4.375" style="192" customWidth="1"/>
    <col min="2576" max="2816" width="10.375" style="192"/>
    <col min="2817" max="2817" width="10.375" style="192" customWidth="1"/>
    <col min="2818" max="2818" width="3.25" style="192" customWidth="1"/>
    <col min="2819" max="2819" width="3.875" style="192" customWidth="1"/>
    <col min="2820" max="2820" width="4.75" style="192" customWidth="1"/>
    <col min="2821" max="2829" width="8.75" style="192" customWidth="1"/>
    <col min="2830" max="2830" width="5.375" style="192" customWidth="1"/>
    <col min="2831" max="2831" width="4.375" style="192" customWidth="1"/>
    <col min="2832" max="3072" width="10.375" style="192"/>
    <col min="3073" max="3073" width="10.375" style="192" customWidth="1"/>
    <col min="3074" max="3074" width="3.25" style="192" customWidth="1"/>
    <col min="3075" max="3075" width="3.875" style="192" customWidth="1"/>
    <col min="3076" max="3076" width="4.75" style="192" customWidth="1"/>
    <col min="3077" max="3085" width="8.75" style="192" customWidth="1"/>
    <col min="3086" max="3086" width="5.375" style="192" customWidth="1"/>
    <col min="3087" max="3087" width="4.375" style="192" customWidth="1"/>
    <col min="3088" max="3328" width="10.375" style="192"/>
    <col min="3329" max="3329" width="10.375" style="192" customWidth="1"/>
    <col min="3330" max="3330" width="3.25" style="192" customWidth="1"/>
    <col min="3331" max="3331" width="3.875" style="192" customWidth="1"/>
    <col min="3332" max="3332" width="4.75" style="192" customWidth="1"/>
    <col min="3333" max="3341" width="8.75" style="192" customWidth="1"/>
    <col min="3342" max="3342" width="5.375" style="192" customWidth="1"/>
    <col min="3343" max="3343" width="4.375" style="192" customWidth="1"/>
    <col min="3344" max="3584" width="10.375" style="192"/>
    <col min="3585" max="3585" width="10.375" style="192" customWidth="1"/>
    <col min="3586" max="3586" width="3.25" style="192" customWidth="1"/>
    <col min="3587" max="3587" width="3.875" style="192" customWidth="1"/>
    <col min="3588" max="3588" width="4.75" style="192" customWidth="1"/>
    <col min="3589" max="3597" width="8.75" style="192" customWidth="1"/>
    <col min="3598" max="3598" width="5.375" style="192" customWidth="1"/>
    <col min="3599" max="3599" width="4.375" style="192" customWidth="1"/>
    <col min="3600" max="3840" width="10.375" style="192"/>
    <col min="3841" max="3841" width="10.375" style="192" customWidth="1"/>
    <col min="3842" max="3842" width="3.25" style="192" customWidth="1"/>
    <col min="3843" max="3843" width="3.875" style="192" customWidth="1"/>
    <col min="3844" max="3844" width="4.75" style="192" customWidth="1"/>
    <col min="3845" max="3853" width="8.75" style="192" customWidth="1"/>
    <col min="3854" max="3854" width="5.375" style="192" customWidth="1"/>
    <col min="3855" max="3855" width="4.375" style="192" customWidth="1"/>
    <col min="3856" max="4096" width="10.375" style="192"/>
    <col min="4097" max="4097" width="10.375" style="192" customWidth="1"/>
    <col min="4098" max="4098" width="3.25" style="192" customWidth="1"/>
    <col min="4099" max="4099" width="3.875" style="192" customWidth="1"/>
    <col min="4100" max="4100" width="4.75" style="192" customWidth="1"/>
    <col min="4101" max="4109" width="8.75" style="192" customWidth="1"/>
    <col min="4110" max="4110" width="5.375" style="192" customWidth="1"/>
    <col min="4111" max="4111" width="4.375" style="192" customWidth="1"/>
    <col min="4112" max="4352" width="10.375" style="192"/>
    <col min="4353" max="4353" width="10.375" style="192" customWidth="1"/>
    <col min="4354" max="4354" width="3.25" style="192" customWidth="1"/>
    <col min="4355" max="4355" width="3.875" style="192" customWidth="1"/>
    <col min="4356" max="4356" width="4.75" style="192" customWidth="1"/>
    <col min="4357" max="4365" width="8.75" style="192" customWidth="1"/>
    <col min="4366" max="4366" width="5.375" style="192" customWidth="1"/>
    <col min="4367" max="4367" width="4.375" style="192" customWidth="1"/>
    <col min="4368" max="4608" width="10.375" style="192"/>
    <col min="4609" max="4609" width="10.375" style="192" customWidth="1"/>
    <col min="4610" max="4610" width="3.25" style="192" customWidth="1"/>
    <col min="4611" max="4611" width="3.875" style="192" customWidth="1"/>
    <col min="4612" max="4612" width="4.75" style="192" customWidth="1"/>
    <col min="4613" max="4621" width="8.75" style="192" customWidth="1"/>
    <col min="4622" max="4622" width="5.375" style="192" customWidth="1"/>
    <col min="4623" max="4623" width="4.375" style="192" customWidth="1"/>
    <col min="4624" max="4864" width="10.375" style="192"/>
    <col min="4865" max="4865" width="10.375" style="192" customWidth="1"/>
    <col min="4866" max="4866" width="3.25" style="192" customWidth="1"/>
    <col min="4867" max="4867" width="3.875" style="192" customWidth="1"/>
    <col min="4868" max="4868" width="4.75" style="192" customWidth="1"/>
    <col min="4869" max="4877" width="8.75" style="192" customWidth="1"/>
    <col min="4878" max="4878" width="5.375" style="192" customWidth="1"/>
    <col min="4879" max="4879" width="4.375" style="192" customWidth="1"/>
    <col min="4880" max="5120" width="10.375" style="192"/>
    <col min="5121" max="5121" width="10.375" style="192" customWidth="1"/>
    <col min="5122" max="5122" width="3.25" style="192" customWidth="1"/>
    <col min="5123" max="5123" width="3.875" style="192" customWidth="1"/>
    <col min="5124" max="5124" width="4.75" style="192" customWidth="1"/>
    <col min="5125" max="5133" width="8.75" style="192" customWidth="1"/>
    <col min="5134" max="5134" width="5.375" style="192" customWidth="1"/>
    <col min="5135" max="5135" width="4.375" style="192" customWidth="1"/>
    <col min="5136" max="5376" width="10.375" style="192"/>
    <col min="5377" max="5377" width="10.375" style="192" customWidth="1"/>
    <col min="5378" max="5378" width="3.25" style="192" customWidth="1"/>
    <col min="5379" max="5379" width="3.875" style="192" customWidth="1"/>
    <col min="5380" max="5380" width="4.75" style="192" customWidth="1"/>
    <col min="5381" max="5389" width="8.75" style="192" customWidth="1"/>
    <col min="5390" max="5390" width="5.375" style="192" customWidth="1"/>
    <col min="5391" max="5391" width="4.375" style="192" customWidth="1"/>
    <col min="5392" max="5632" width="10.375" style="192"/>
    <col min="5633" max="5633" width="10.375" style="192" customWidth="1"/>
    <col min="5634" max="5634" width="3.25" style="192" customWidth="1"/>
    <col min="5635" max="5635" width="3.875" style="192" customWidth="1"/>
    <col min="5636" max="5636" width="4.75" style="192" customWidth="1"/>
    <col min="5637" max="5645" width="8.75" style="192" customWidth="1"/>
    <col min="5646" max="5646" width="5.375" style="192" customWidth="1"/>
    <col min="5647" max="5647" width="4.375" style="192" customWidth="1"/>
    <col min="5648" max="5888" width="10.375" style="192"/>
    <col min="5889" max="5889" width="10.375" style="192" customWidth="1"/>
    <col min="5890" max="5890" width="3.25" style="192" customWidth="1"/>
    <col min="5891" max="5891" width="3.875" style="192" customWidth="1"/>
    <col min="5892" max="5892" width="4.75" style="192" customWidth="1"/>
    <col min="5893" max="5901" width="8.75" style="192" customWidth="1"/>
    <col min="5902" max="5902" width="5.375" style="192" customWidth="1"/>
    <col min="5903" max="5903" width="4.375" style="192" customWidth="1"/>
    <col min="5904" max="6144" width="10.375" style="192"/>
    <col min="6145" max="6145" width="10.375" style="192" customWidth="1"/>
    <col min="6146" max="6146" width="3.25" style="192" customWidth="1"/>
    <col min="6147" max="6147" width="3.875" style="192" customWidth="1"/>
    <col min="6148" max="6148" width="4.75" style="192" customWidth="1"/>
    <col min="6149" max="6157" width="8.75" style="192" customWidth="1"/>
    <col min="6158" max="6158" width="5.375" style="192" customWidth="1"/>
    <col min="6159" max="6159" width="4.375" style="192" customWidth="1"/>
    <col min="6160" max="6400" width="10.375" style="192"/>
    <col min="6401" max="6401" width="10.375" style="192" customWidth="1"/>
    <col min="6402" max="6402" width="3.25" style="192" customWidth="1"/>
    <col min="6403" max="6403" width="3.875" style="192" customWidth="1"/>
    <col min="6404" max="6404" width="4.75" style="192" customWidth="1"/>
    <col min="6405" max="6413" width="8.75" style="192" customWidth="1"/>
    <col min="6414" max="6414" width="5.375" style="192" customWidth="1"/>
    <col min="6415" max="6415" width="4.375" style="192" customWidth="1"/>
    <col min="6416" max="6656" width="10.375" style="192"/>
    <col min="6657" max="6657" width="10.375" style="192" customWidth="1"/>
    <col min="6658" max="6658" width="3.25" style="192" customWidth="1"/>
    <col min="6659" max="6659" width="3.875" style="192" customWidth="1"/>
    <col min="6660" max="6660" width="4.75" style="192" customWidth="1"/>
    <col min="6661" max="6669" width="8.75" style="192" customWidth="1"/>
    <col min="6670" max="6670" width="5.375" style="192" customWidth="1"/>
    <col min="6671" max="6671" width="4.375" style="192" customWidth="1"/>
    <col min="6672" max="6912" width="10.375" style="192"/>
    <col min="6913" max="6913" width="10.375" style="192" customWidth="1"/>
    <col min="6914" max="6914" width="3.25" style="192" customWidth="1"/>
    <col min="6915" max="6915" width="3.875" style="192" customWidth="1"/>
    <col min="6916" max="6916" width="4.75" style="192" customWidth="1"/>
    <col min="6917" max="6925" width="8.75" style="192" customWidth="1"/>
    <col min="6926" max="6926" width="5.375" style="192" customWidth="1"/>
    <col min="6927" max="6927" width="4.375" style="192" customWidth="1"/>
    <col min="6928" max="7168" width="10.375" style="192"/>
    <col min="7169" max="7169" width="10.375" style="192" customWidth="1"/>
    <col min="7170" max="7170" width="3.25" style="192" customWidth="1"/>
    <col min="7171" max="7171" width="3.875" style="192" customWidth="1"/>
    <col min="7172" max="7172" width="4.75" style="192" customWidth="1"/>
    <col min="7173" max="7181" width="8.75" style="192" customWidth="1"/>
    <col min="7182" max="7182" width="5.375" style="192" customWidth="1"/>
    <col min="7183" max="7183" width="4.375" style="192" customWidth="1"/>
    <col min="7184" max="7424" width="10.375" style="192"/>
    <col min="7425" max="7425" width="10.375" style="192" customWidth="1"/>
    <col min="7426" max="7426" width="3.25" style="192" customWidth="1"/>
    <col min="7427" max="7427" width="3.875" style="192" customWidth="1"/>
    <col min="7428" max="7428" width="4.75" style="192" customWidth="1"/>
    <col min="7429" max="7437" width="8.75" style="192" customWidth="1"/>
    <col min="7438" max="7438" width="5.375" style="192" customWidth="1"/>
    <col min="7439" max="7439" width="4.375" style="192" customWidth="1"/>
    <col min="7440" max="7680" width="10.375" style="192"/>
    <col min="7681" max="7681" width="10.375" style="192" customWidth="1"/>
    <col min="7682" max="7682" width="3.25" style="192" customWidth="1"/>
    <col min="7683" max="7683" width="3.875" style="192" customWidth="1"/>
    <col min="7684" max="7684" width="4.75" style="192" customWidth="1"/>
    <col min="7685" max="7693" width="8.75" style="192" customWidth="1"/>
    <col min="7694" max="7694" width="5.375" style="192" customWidth="1"/>
    <col min="7695" max="7695" width="4.375" style="192" customWidth="1"/>
    <col min="7696" max="7936" width="10.375" style="192"/>
    <col min="7937" max="7937" width="10.375" style="192" customWidth="1"/>
    <col min="7938" max="7938" width="3.25" style="192" customWidth="1"/>
    <col min="7939" max="7939" width="3.875" style="192" customWidth="1"/>
    <col min="7940" max="7940" width="4.75" style="192" customWidth="1"/>
    <col min="7941" max="7949" width="8.75" style="192" customWidth="1"/>
    <col min="7950" max="7950" width="5.375" style="192" customWidth="1"/>
    <col min="7951" max="7951" width="4.375" style="192" customWidth="1"/>
    <col min="7952" max="8192" width="10.375" style="192"/>
    <col min="8193" max="8193" width="10.375" style="192" customWidth="1"/>
    <col min="8194" max="8194" width="3.25" style="192" customWidth="1"/>
    <col min="8195" max="8195" width="3.875" style="192" customWidth="1"/>
    <col min="8196" max="8196" width="4.75" style="192" customWidth="1"/>
    <col min="8197" max="8205" width="8.75" style="192" customWidth="1"/>
    <col min="8206" max="8206" width="5.375" style="192" customWidth="1"/>
    <col min="8207" max="8207" width="4.375" style="192" customWidth="1"/>
    <col min="8208" max="8448" width="10.375" style="192"/>
    <col min="8449" max="8449" width="10.375" style="192" customWidth="1"/>
    <col min="8450" max="8450" width="3.25" style="192" customWidth="1"/>
    <col min="8451" max="8451" width="3.875" style="192" customWidth="1"/>
    <col min="8452" max="8452" width="4.75" style="192" customWidth="1"/>
    <col min="8453" max="8461" width="8.75" style="192" customWidth="1"/>
    <col min="8462" max="8462" width="5.375" style="192" customWidth="1"/>
    <col min="8463" max="8463" width="4.375" style="192" customWidth="1"/>
    <col min="8464" max="8704" width="10.375" style="192"/>
    <col min="8705" max="8705" width="10.375" style="192" customWidth="1"/>
    <col min="8706" max="8706" width="3.25" style="192" customWidth="1"/>
    <col min="8707" max="8707" width="3.875" style="192" customWidth="1"/>
    <col min="8708" max="8708" width="4.75" style="192" customWidth="1"/>
    <col min="8709" max="8717" width="8.75" style="192" customWidth="1"/>
    <col min="8718" max="8718" width="5.375" style="192" customWidth="1"/>
    <col min="8719" max="8719" width="4.375" style="192" customWidth="1"/>
    <col min="8720" max="8960" width="10.375" style="192"/>
    <col min="8961" max="8961" width="10.375" style="192" customWidth="1"/>
    <col min="8962" max="8962" width="3.25" style="192" customWidth="1"/>
    <col min="8963" max="8963" width="3.875" style="192" customWidth="1"/>
    <col min="8964" max="8964" width="4.75" style="192" customWidth="1"/>
    <col min="8965" max="8973" width="8.75" style="192" customWidth="1"/>
    <col min="8974" max="8974" width="5.375" style="192" customWidth="1"/>
    <col min="8975" max="8975" width="4.375" style="192" customWidth="1"/>
    <col min="8976" max="9216" width="10.375" style="192"/>
    <col min="9217" max="9217" width="10.375" style="192" customWidth="1"/>
    <col min="9218" max="9218" width="3.25" style="192" customWidth="1"/>
    <col min="9219" max="9219" width="3.875" style="192" customWidth="1"/>
    <col min="9220" max="9220" width="4.75" style="192" customWidth="1"/>
    <col min="9221" max="9229" width="8.75" style="192" customWidth="1"/>
    <col min="9230" max="9230" width="5.375" style="192" customWidth="1"/>
    <col min="9231" max="9231" width="4.375" style="192" customWidth="1"/>
    <col min="9232" max="9472" width="10.375" style="192"/>
    <col min="9473" max="9473" width="10.375" style="192" customWidth="1"/>
    <col min="9474" max="9474" width="3.25" style="192" customWidth="1"/>
    <col min="9475" max="9475" width="3.875" style="192" customWidth="1"/>
    <col min="9476" max="9476" width="4.75" style="192" customWidth="1"/>
    <col min="9477" max="9485" width="8.75" style="192" customWidth="1"/>
    <col min="9486" max="9486" width="5.375" style="192" customWidth="1"/>
    <col min="9487" max="9487" width="4.375" style="192" customWidth="1"/>
    <col min="9488" max="9728" width="10.375" style="192"/>
    <col min="9729" max="9729" width="10.375" style="192" customWidth="1"/>
    <col min="9730" max="9730" width="3.25" style="192" customWidth="1"/>
    <col min="9731" max="9731" width="3.875" style="192" customWidth="1"/>
    <col min="9732" max="9732" width="4.75" style="192" customWidth="1"/>
    <col min="9733" max="9741" width="8.75" style="192" customWidth="1"/>
    <col min="9742" max="9742" width="5.375" style="192" customWidth="1"/>
    <col min="9743" max="9743" width="4.375" style="192" customWidth="1"/>
    <col min="9744" max="9984" width="10.375" style="192"/>
    <col min="9985" max="9985" width="10.375" style="192" customWidth="1"/>
    <col min="9986" max="9986" width="3.25" style="192" customWidth="1"/>
    <col min="9987" max="9987" width="3.875" style="192" customWidth="1"/>
    <col min="9988" max="9988" width="4.75" style="192" customWidth="1"/>
    <col min="9989" max="9997" width="8.75" style="192" customWidth="1"/>
    <col min="9998" max="9998" width="5.375" style="192" customWidth="1"/>
    <col min="9999" max="9999" width="4.375" style="192" customWidth="1"/>
    <col min="10000" max="10240" width="10.375" style="192"/>
    <col min="10241" max="10241" width="10.375" style="192" customWidth="1"/>
    <col min="10242" max="10242" width="3.25" style="192" customWidth="1"/>
    <col min="10243" max="10243" width="3.875" style="192" customWidth="1"/>
    <col min="10244" max="10244" width="4.75" style="192" customWidth="1"/>
    <col min="10245" max="10253" width="8.75" style="192" customWidth="1"/>
    <col min="10254" max="10254" width="5.375" style="192" customWidth="1"/>
    <col min="10255" max="10255" width="4.375" style="192" customWidth="1"/>
    <col min="10256" max="10496" width="10.375" style="192"/>
    <col min="10497" max="10497" width="10.375" style="192" customWidth="1"/>
    <col min="10498" max="10498" width="3.25" style="192" customWidth="1"/>
    <col min="10499" max="10499" width="3.875" style="192" customWidth="1"/>
    <col min="10500" max="10500" width="4.75" style="192" customWidth="1"/>
    <col min="10501" max="10509" width="8.75" style="192" customWidth="1"/>
    <col min="10510" max="10510" width="5.375" style="192" customWidth="1"/>
    <col min="10511" max="10511" width="4.375" style="192" customWidth="1"/>
    <col min="10512" max="10752" width="10.375" style="192"/>
    <col min="10753" max="10753" width="10.375" style="192" customWidth="1"/>
    <col min="10754" max="10754" width="3.25" style="192" customWidth="1"/>
    <col min="10755" max="10755" width="3.875" style="192" customWidth="1"/>
    <col min="10756" max="10756" width="4.75" style="192" customWidth="1"/>
    <col min="10757" max="10765" width="8.75" style="192" customWidth="1"/>
    <col min="10766" max="10766" width="5.375" style="192" customWidth="1"/>
    <col min="10767" max="10767" width="4.375" style="192" customWidth="1"/>
    <col min="10768" max="11008" width="10.375" style="192"/>
    <col min="11009" max="11009" width="10.375" style="192" customWidth="1"/>
    <col min="11010" max="11010" width="3.25" style="192" customWidth="1"/>
    <col min="11011" max="11011" width="3.875" style="192" customWidth="1"/>
    <col min="11012" max="11012" width="4.75" style="192" customWidth="1"/>
    <col min="11013" max="11021" width="8.75" style="192" customWidth="1"/>
    <col min="11022" max="11022" width="5.375" style="192" customWidth="1"/>
    <col min="11023" max="11023" width="4.375" style="192" customWidth="1"/>
    <col min="11024" max="11264" width="10.375" style="192"/>
    <col min="11265" max="11265" width="10.375" style="192" customWidth="1"/>
    <col min="11266" max="11266" width="3.25" style="192" customWidth="1"/>
    <col min="11267" max="11267" width="3.875" style="192" customWidth="1"/>
    <col min="11268" max="11268" width="4.75" style="192" customWidth="1"/>
    <col min="11269" max="11277" width="8.75" style="192" customWidth="1"/>
    <col min="11278" max="11278" width="5.375" style="192" customWidth="1"/>
    <col min="11279" max="11279" width="4.375" style="192" customWidth="1"/>
    <col min="11280" max="11520" width="10.375" style="192"/>
    <col min="11521" max="11521" width="10.375" style="192" customWidth="1"/>
    <col min="11522" max="11522" width="3.25" style="192" customWidth="1"/>
    <col min="11523" max="11523" width="3.875" style="192" customWidth="1"/>
    <col min="11524" max="11524" width="4.75" style="192" customWidth="1"/>
    <col min="11525" max="11533" width="8.75" style="192" customWidth="1"/>
    <col min="11534" max="11534" width="5.375" style="192" customWidth="1"/>
    <col min="11535" max="11535" width="4.375" style="192" customWidth="1"/>
    <col min="11536" max="11776" width="10.375" style="192"/>
    <col min="11777" max="11777" width="10.375" style="192" customWidth="1"/>
    <col min="11778" max="11778" width="3.25" style="192" customWidth="1"/>
    <col min="11779" max="11779" width="3.875" style="192" customWidth="1"/>
    <col min="11780" max="11780" width="4.75" style="192" customWidth="1"/>
    <col min="11781" max="11789" width="8.75" style="192" customWidth="1"/>
    <col min="11790" max="11790" width="5.375" style="192" customWidth="1"/>
    <col min="11791" max="11791" width="4.375" style="192" customWidth="1"/>
    <col min="11792" max="12032" width="10.375" style="192"/>
    <col min="12033" max="12033" width="10.375" style="192" customWidth="1"/>
    <col min="12034" max="12034" width="3.25" style="192" customWidth="1"/>
    <col min="12035" max="12035" width="3.875" style="192" customWidth="1"/>
    <col min="12036" max="12036" width="4.75" style="192" customWidth="1"/>
    <col min="12037" max="12045" width="8.75" style="192" customWidth="1"/>
    <col min="12046" max="12046" width="5.375" style="192" customWidth="1"/>
    <col min="12047" max="12047" width="4.375" style="192" customWidth="1"/>
    <col min="12048" max="12288" width="10.375" style="192"/>
    <col min="12289" max="12289" width="10.375" style="192" customWidth="1"/>
    <col min="12290" max="12290" width="3.25" style="192" customWidth="1"/>
    <col min="12291" max="12291" width="3.875" style="192" customWidth="1"/>
    <col min="12292" max="12292" width="4.75" style="192" customWidth="1"/>
    <col min="12293" max="12301" width="8.75" style="192" customWidth="1"/>
    <col min="12302" max="12302" width="5.375" style="192" customWidth="1"/>
    <col min="12303" max="12303" width="4.375" style="192" customWidth="1"/>
    <col min="12304" max="12544" width="10.375" style="192"/>
    <col min="12545" max="12545" width="10.375" style="192" customWidth="1"/>
    <col min="12546" max="12546" width="3.25" style="192" customWidth="1"/>
    <col min="12547" max="12547" width="3.875" style="192" customWidth="1"/>
    <col min="12548" max="12548" width="4.75" style="192" customWidth="1"/>
    <col min="12549" max="12557" width="8.75" style="192" customWidth="1"/>
    <col min="12558" max="12558" width="5.375" style="192" customWidth="1"/>
    <col min="12559" max="12559" width="4.375" style="192" customWidth="1"/>
    <col min="12560" max="12800" width="10.375" style="192"/>
    <col min="12801" max="12801" width="10.375" style="192" customWidth="1"/>
    <col min="12802" max="12802" width="3.25" style="192" customWidth="1"/>
    <col min="12803" max="12803" width="3.875" style="192" customWidth="1"/>
    <col min="12804" max="12804" width="4.75" style="192" customWidth="1"/>
    <col min="12805" max="12813" width="8.75" style="192" customWidth="1"/>
    <col min="12814" max="12814" width="5.375" style="192" customWidth="1"/>
    <col min="12815" max="12815" width="4.375" style="192" customWidth="1"/>
    <col min="12816" max="13056" width="10.375" style="192"/>
    <col min="13057" max="13057" width="10.375" style="192" customWidth="1"/>
    <col min="13058" max="13058" width="3.25" style="192" customWidth="1"/>
    <col min="13059" max="13059" width="3.875" style="192" customWidth="1"/>
    <col min="13060" max="13060" width="4.75" style="192" customWidth="1"/>
    <col min="13061" max="13069" width="8.75" style="192" customWidth="1"/>
    <col min="13070" max="13070" width="5.375" style="192" customWidth="1"/>
    <col min="13071" max="13071" width="4.375" style="192" customWidth="1"/>
    <col min="13072" max="13312" width="10.375" style="192"/>
    <col min="13313" max="13313" width="10.375" style="192" customWidth="1"/>
    <col min="13314" max="13314" width="3.25" style="192" customWidth="1"/>
    <col min="13315" max="13315" width="3.875" style="192" customWidth="1"/>
    <col min="13316" max="13316" width="4.75" style="192" customWidth="1"/>
    <col min="13317" max="13325" width="8.75" style="192" customWidth="1"/>
    <col min="13326" max="13326" width="5.375" style="192" customWidth="1"/>
    <col min="13327" max="13327" width="4.375" style="192" customWidth="1"/>
    <col min="13328" max="13568" width="10.375" style="192"/>
    <col min="13569" max="13569" width="10.375" style="192" customWidth="1"/>
    <col min="13570" max="13570" width="3.25" style="192" customWidth="1"/>
    <col min="13571" max="13571" width="3.875" style="192" customWidth="1"/>
    <col min="13572" max="13572" width="4.75" style="192" customWidth="1"/>
    <col min="13573" max="13581" width="8.75" style="192" customWidth="1"/>
    <col min="13582" max="13582" width="5.375" style="192" customWidth="1"/>
    <col min="13583" max="13583" width="4.375" style="192" customWidth="1"/>
    <col min="13584" max="13824" width="10.375" style="192"/>
    <col min="13825" max="13825" width="10.375" style="192" customWidth="1"/>
    <col min="13826" max="13826" width="3.25" style="192" customWidth="1"/>
    <col min="13827" max="13827" width="3.875" style="192" customWidth="1"/>
    <col min="13828" max="13828" width="4.75" style="192" customWidth="1"/>
    <col min="13829" max="13837" width="8.75" style="192" customWidth="1"/>
    <col min="13838" max="13838" width="5.375" style="192" customWidth="1"/>
    <col min="13839" max="13839" width="4.375" style="192" customWidth="1"/>
    <col min="13840" max="14080" width="10.375" style="192"/>
    <col min="14081" max="14081" width="10.375" style="192" customWidth="1"/>
    <col min="14082" max="14082" width="3.25" style="192" customWidth="1"/>
    <col min="14083" max="14083" width="3.875" style="192" customWidth="1"/>
    <col min="14084" max="14084" width="4.75" style="192" customWidth="1"/>
    <col min="14085" max="14093" width="8.75" style="192" customWidth="1"/>
    <col min="14094" max="14094" width="5.375" style="192" customWidth="1"/>
    <col min="14095" max="14095" width="4.375" style="192" customWidth="1"/>
    <col min="14096" max="14336" width="10.375" style="192"/>
    <col min="14337" max="14337" width="10.375" style="192" customWidth="1"/>
    <col min="14338" max="14338" width="3.25" style="192" customWidth="1"/>
    <col min="14339" max="14339" width="3.875" style="192" customWidth="1"/>
    <col min="14340" max="14340" width="4.75" style="192" customWidth="1"/>
    <col min="14341" max="14349" width="8.75" style="192" customWidth="1"/>
    <col min="14350" max="14350" width="5.375" style="192" customWidth="1"/>
    <col min="14351" max="14351" width="4.375" style="192" customWidth="1"/>
    <col min="14352" max="14592" width="10.375" style="192"/>
    <col min="14593" max="14593" width="10.375" style="192" customWidth="1"/>
    <col min="14594" max="14594" width="3.25" style="192" customWidth="1"/>
    <col min="14595" max="14595" width="3.875" style="192" customWidth="1"/>
    <col min="14596" max="14596" width="4.75" style="192" customWidth="1"/>
    <col min="14597" max="14605" width="8.75" style="192" customWidth="1"/>
    <col min="14606" max="14606" width="5.375" style="192" customWidth="1"/>
    <col min="14607" max="14607" width="4.375" style="192" customWidth="1"/>
    <col min="14608" max="14848" width="10.375" style="192"/>
    <col min="14849" max="14849" width="10.375" style="192" customWidth="1"/>
    <col min="14850" max="14850" width="3.25" style="192" customWidth="1"/>
    <col min="14851" max="14851" width="3.875" style="192" customWidth="1"/>
    <col min="14852" max="14852" width="4.75" style="192" customWidth="1"/>
    <col min="14853" max="14861" width="8.75" style="192" customWidth="1"/>
    <col min="14862" max="14862" width="5.375" style="192" customWidth="1"/>
    <col min="14863" max="14863" width="4.375" style="192" customWidth="1"/>
    <col min="14864" max="15104" width="10.375" style="192"/>
    <col min="15105" max="15105" width="10.375" style="192" customWidth="1"/>
    <col min="15106" max="15106" width="3.25" style="192" customWidth="1"/>
    <col min="15107" max="15107" width="3.875" style="192" customWidth="1"/>
    <col min="15108" max="15108" width="4.75" style="192" customWidth="1"/>
    <col min="15109" max="15117" width="8.75" style="192" customWidth="1"/>
    <col min="15118" max="15118" width="5.375" style="192" customWidth="1"/>
    <col min="15119" max="15119" width="4.375" style="192" customWidth="1"/>
    <col min="15120" max="15360" width="10.375" style="192"/>
    <col min="15361" max="15361" width="10.375" style="192" customWidth="1"/>
    <col min="15362" max="15362" width="3.25" style="192" customWidth="1"/>
    <col min="15363" max="15363" width="3.875" style="192" customWidth="1"/>
    <col min="15364" max="15364" width="4.75" style="192" customWidth="1"/>
    <col min="15365" max="15373" width="8.75" style="192" customWidth="1"/>
    <col min="15374" max="15374" width="5.375" style="192" customWidth="1"/>
    <col min="15375" max="15375" width="4.375" style="192" customWidth="1"/>
    <col min="15376" max="15616" width="10.375" style="192"/>
    <col min="15617" max="15617" width="10.375" style="192" customWidth="1"/>
    <col min="15618" max="15618" width="3.25" style="192" customWidth="1"/>
    <col min="15619" max="15619" width="3.875" style="192" customWidth="1"/>
    <col min="15620" max="15620" width="4.75" style="192" customWidth="1"/>
    <col min="15621" max="15629" width="8.75" style="192" customWidth="1"/>
    <col min="15630" max="15630" width="5.375" style="192" customWidth="1"/>
    <col min="15631" max="15631" width="4.375" style="192" customWidth="1"/>
    <col min="15632" max="15872" width="10.375" style="192"/>
    <col min="15873" max="15873" width="10.375" style="192" customWidth="1"/>
    <col min="15874" max="15874" width="3.25" style="192" customWidth="1"/>
    <col min="15875" max="15875" width="3.875" style="192" customWidth="1"/>
    <col min="15876" max="15876" width="4.75" style="192" customWidth="1"/>
    <col min="15877" max="15885" width="8.75" style="192" customWidth="1"/>
    <col min="15886" max="15886" width="5.375" style="192" customWidth="1"/>
    <col min="15887" max="15887" width="4.375" style="192" customWidth="1"/>
    <col min="15888" max="16128" width="10.375" style="192"/>
    <col min="16129" max="16129" width="10.375" style="192" customWidth="1"/>
    <col min="16130" max="16130" width="3.25" style="192" customWidth="1"/>
    <col min="16131" max="16131" width="3.875" style="192" customWidth="1"/>
    <col min="16132" max="16132" width="4.75" style="192" customWidth="1"/>
    <col min="16133" max="16141" width="8.75" style="192" customWidth="1"/>
    <col min="16142" max="16142" width="5.375" style="192" customWidth="1"/>
    <col min="16143" max="16143" width="4.375" style="192" customWidth="1"/>
    <col min="16144" max="16384" width="10.375" style="192"/>
  </cols>
  <sheetData>
    <row r="1" spans="1:17" ht="19.5" customHeight="1">
      <c r="B1" s="190" t="s">
        <v>143</v>
      </c>
      <c r="G1" s="191"/>
    </row>
    <row r="2" spans="1:17" ht="14.25" customHeight="1" thickBot="1">
      <c r="G2" s="193"/>
      <c r="M2" s="194"/>
      <c r="O2" s="195" t="s">
        <v>144</v>
      </c>
    </row>
    <row r="3" spans="1:17" s="197" customFormat="1" ht="29.25" customHeight="1">
      <c r="A3" s="196"/>
      <c r="B3" s="789" t="s">
        <v>87</v>
      </c>
      <c r="C3" s="789"/>
      <c r="D3" s="790"/>
      <c r="E3" s="793" t="s">
        <v>52</v>
      </c>
      <c r="F3" s="781" t="s">
        <v>145</v>
      </c>
      <c r="G3" s="781" t="s">
        <v>146</v>
      </c>
      <c r="H3" s="781" t="s">
        <v>55</v>
      </c>
      <c r="I3" s="781" t="s">
        <v>56</v>
      </c>
      <c r="J3" s="781" t="s">
        <v>147</v>
      </c>
      <c r="K3" s="783" t="s">
        <v>148</v>
      </c>
      <c r="L3" s="783" t="s">
        <v>149</v>
      </c>
      <c r="M3" s="784" t="s">
        <v>150</v>
      </c>
      <c r="N3" s="786" t="s">
        <v>130</v>
      </c>
      <c r="O3" s="786"/>
      <c r="P3" s="196"/>
      <c r="Q3" s="196"/>
    </row>
    <row r="4" spans="1:17" s="197" customFormat="1" ht="17.25" customHeight="1">
      <c r="A4" s="196"/>
      <c r="B4" s="791"/>
      <c r="C4" s="791"/>
      <c r="D4" s="792"/>
      <c r="E4" s="794"/>
      <c r="F4" s="782"/>
      <c r="G4" s="782"/>
      <c r="H4" s="782"/>
      <c r="I4" s="782"/>
      <c r="J4" s="782"/>
      <c r="K4" s="782"/>
      <c r="L4" s="782"/>
      <c r="M4" s="785"/>
      <c r="N4" s="768"/>
      <c r="O4" s="768"/>
      <c r="P4" s="196"/>
      <c r="Q4" s="196"/>
    </row>
    <row r="5" spans="1:17" s="196" customFormat="1" ht="23.25" customHeight="1">
      <c r="B5" s="198" t="s">
        <v>88</v>
      </c>
      <c r="C5" s="787" t="s">
        <v>89</v>
      </c>
      <c r="D5" s="764"/>
      <c r="E5" s="199">
        <v>3255</v>
      </c>
      <c r="F5" s="200">
        <v>5477</v>
      </c>
      <c r="G5" s="200">
        <v>5451</v>
      </c>
      <c r="H5" s="200">
        <v>4706</v>
      </c>
      <c r="I5" s="200">
        <v>3134</v>
      </c>
      <c r="J5" s="201">
        <v>6628</v>
      </c>
      <c r="K5" s="201">
        <v>5433</v>
      </c>
      <c r="L5" s="200">
        <v>4103</v>
      </c>
      <c r="M5" s="200">
        <v>5824</v>
      </c>
      <c r="N5" s="765">
        <f>SUM(E5:M5)</f>
        <v>44011</v>
      </c>
      <c r="O5" s="788"/>
      <c r="P5" s="202"/>
    </row>
    <row r="6" spans="1:17" s="196" customFormat="1" ht="23.25" customHeight="1">
      <c r="B6" s="203" t="s">
        <v>90</v>
      </c>
      <c r="C6" s="775" t="s">
        <v>91</v>
      </c>
      <c r="D6" s="750"/>
      <c r="E6" s="204">
        <v>49</v>
      </c>
      <c r="F6" s="205" t="s">
        <v>93</v>
      </c>
      <c r="G6" s="205">
        <v>833</v>
      </c>
      <c r="H6" s="206">
        <v>222</v>
      </c>
      <c r="I6" s="206">
        <v>189</v>
      </c>
      <c r="J6" s="206">
        <v>728</v>
      </c>
      <c r="K6" s="206">
        <v>615</v>
      </c>
      <c r="L6" s="205">
        <v>492</v>
      </c>
      <c r="M6" s="207" t="s">
        <v>93</v>
      </c>
      <c r="N6" s="772">
        <f>SUM(E6:M6)</f>
        <v>3128</v>
      </c>
      <c r="O6" s="776"/>
    </row>
    <row r="7" spans="1:17" s="196" customFormat="1" ht="23.25" customHeight="1">
      <c r="B7" s="203" t="s">
        <v>94</v>
      </c>
      <c r="C7" s="775" t="s">
        <v>95</v>
      </c>
      <c r="D7" s="774"/>
      <c r="E7" s="208" t="s">
        <v>93</v>
      </c>
      <c r="F7" s="205" t="s">
        <v>93</v>
      </c>
      <c r="G7" s="206">
        <v>44</v>
      </c>
      <c r="H7" s="205" t="s">
        <v>151</v>
      </c>
      <c r="I7" s="205" t="s">
        <v>93</v>
      </c>
      <c r="J7" s="205" t="s">
        <v>93</v>
      </c>
      <c r="K7" s="205">
        <v>40</v>
      </c>
      <c r="L7" s="205" t="s">
        <v>93</v>
      </c>
      <c r="M7" s="205" t="s">
        <v>151</v>
      </c>
      <c r="N7" s="772">
        <f>SUM(E7:M7)</f>
        <v>84</v>
      </c>
      <c r="O7" s="773"/>
    </row>
    <row r="8" spans="1:17" s="196" customFormat="1" ht="23.25" customHeight="1">
      <c r="B8" s="203" t="s">
        <v>98</v>
      </c>
      <c r="C8" s="777" t="s">
        <v>99</v>
      </c>
      <c r="D8" s="778"/>
      <c r="E8" s="209">
        <f>SUM(E5:E7)</f>
        <v>3304</v>
      </c>
      <c r="F8" s="210">
        <f t="shared" ref="F8:O8" si="0">SUM(F5:F7)</f>
        <v>5477</v>
      </c>
      <c r="G8" s="210">
        <f t="shared" si="0"/>
        <v>6328</v>
      </c>
      <c r="H8" s="210">
        <f t="shared" si="0"/>
        <v>4928</v>
      </c>
      <c r="I8" s="210">
        <f t="shared" si="0"/>
        <v>3323</v>
      </c>
      <c r="J8" s="211">
        <f t="shared" si="0"/>
        <v>7356</v>
      </c>
      <c r="K8" s="211">
        <f t="shared" si="0"/>
        <v>6088</v>
      </c>
      <c r="L8" s="210">
        <f t="shared" si="0"/>
        <v>4595</v>
      </c>
      <c r="M8" s="210">
        <f>SUM(M5:M7)</f>
        <v>5824</v>
      </c>
      <c r="N8" s="779">
        <f t="shared" si="0"/>
        <v>47223</v>
      </c>
      <c r="O8" s="780">
        <f t="shared" si="0"/>
        <v>0</v>
      </c>
    </row>
    <row r="9" spans="1:17" s="196" customFormat="1" ht="23.25" customHeight="1">
      <c r="B9" s="763" t="s">
        <v>152</v>
      </c>
      <c r="C9" s="763"/>
      <c r="D9" s="764"/>
      <c r="E9" s="212">
        <v>6116</v>
      </c>
      <c r="F9" s="201">
        <v>13477</v>
      </c>
      <c r="G9" s="201">
        <v>19087</v>
      </c>
      <c r="H9" s="201">
        <v>10430</v>
      </c>
      <c r="I9" s="201">
        <v>9682</v>
      </c>
      <c r="J9" s="201">
        <v>15279</v>
      </c>
      <c r="K9" s="201">
        <v>17752</v>
      </c>
      <c r="L9" s="201">
        <v>23367</v>
      </c>
      <c r="M9" s="201">
        <v>14952</v>
      </c>
      <c r="N9" s="772">
        <f>SUM(E9:M9)</f>
        <v>130142</v>
      </c>
      <c r="O9" s="773"/>
    </row>
    <row r="10" spans="1:17" s="196" customFormat="1" ht="23.25" customHeight="1">
      <c r="B10" s="752" t="s">
        <v>101</v>
      </c>
      <c r="C10" s="752"/>
      <c r="D10" s="774"/>
      <c r="E10" s="212">
        <v>24127</v>
      </c>
      <c r="F10" s="201">
        <v>19663</v>
      </c>
      <c r="G10" s="201">
        <v>19383</v>
      </c>
      <c r="H10" s="201">
        <v>18215</v>
      </c>
      <c r="I10" s="201">
        <v>22025</v>
      </c>
      <c r="J10" s="201">
        <v>21434</v>
      </c>
      <c r="K10" s="201">
        <v>17615</v>
      </c>
      <c r="L10" s="201">
        <v>11334</v>
      </c>
      <c r="M10" s="201">
        <v>23839</v>
      </c>
      <c r="N10" s="772">
        <f>SUM(E10:M10)</f>
        <v>177635</v>
      </c>
      <c r="O10" s="773"/>
    </row>
    <row r="11" spans="1:17" s="196" customFormat="1" ht="23.25" customHeight="1">
      <c r="B11" s="750" t="s">
        <v>102</v>
      </c>
      <c r="C11" s="750"/>
      <c r="D11" s="774"/>
      <c r="E11" s="212">
        <v>3117</v>
      </c>
      <c r="F11" s="205" t="s">
        <v>93</v>
      </c>
      <c r="G11" s="205" t="s">
        <v>93</v>
      </c>
      <c r="H11" s="205" t="s">
        <v>93</v>
      </c>
      <c r="I11" s="205" t="s">
        <v>93</v>
      </c>
      <c r="J11" s="205" t="s">
        <v>93</v>
      </c>
      <c r="K11" s="205" t="s">
        <v>93</v>
      </c>
      <c r="L11" s="205">
        <v>344</v>
      </c>
      <c r="M11" s="207" t="s">
        <v>93</v>
      </c>
      <c r="N11" s="772">
        <f>SUM(E11:M11)</f>
        <v>3461</v>
      </c>
      <c r="O11" s="773"/>
    </row>
    <row r="12" spans="1:17" s="196" customFormat="1" ht="29.25" customHeight="1">
      <c r="B12" s="759" t="s">
        <v>153</v>
      </c>
      <c r="C12" s="759"/>
      <c r="D12" s="760"/>
      <c r="E12" s="213">
        <f>SUM(E9:E11)</f>
        <v>33360</v>
      </c>
      <c r="F12" s="214">
        <f t="shared" ref="F12:O12" si="1">SUM(F9:F11)</f>
        <v>33140</v>
      </c>
      <c r="G12" s="214">
        <f t="shared" si="1"/>
        <v>38470</v>
      </c>
      <c r="H12" s="214">
        <f t="shared" si="1"/>
        <v>28645</v>
      </c>
      <c r="I12" s="214">
        <f t="shared" si="1"/>
        <v>31707</v>
      </c>
      <c r="J12" s="214">
        <f t="shared" si="1"/>
        <v>36713</v>
      </c>
      <c r="K12" s="214">
        <f t="shared" si="1"/>
        <v>35367</v>
      </c>
      <c r="L12" s="214">
        <f t="shared" si="1"/>
        <v>35045</v>
      </c>
      <c r="M12" s="214">
        <f>SUM(M9:M11)</f>
        <v>38791</v>
      </c>
      <c r="N12" s="761">
        <f t="shared" si="1"/>
        <v>311238</v>
      </c>
      <c r="O12" s="762">
        <f t="shared" si="1"/>
        <v>0</v>
      </c>
    </row>
    <row r="13" spans="1:17" s="196" customFormat="1" ht="23.25" customHeight="1">
      <c r="B13" s="763" t="s">
        <v>106</v>
      </c>
      <c r="C13" s="763"/>
      <c r="D13" s="764"/>
      <c r="E13" s="215">
        <v>1148</v>
      </c>
      <c r="F13" s="201">
        <v>1400</v>
      </c>
      <c r="G13" s="201">
        <v>1401</v>
      </c>
      <c r="H13" s="201">
        <v>1406</v>
      </c>
      <c r="I13" s="201">
        <v>1308</v>
      </c>
      <c r="J13" s="201">
        <v>1440</v>
      </c>
      <c r="K13" s="216">
        <v>2595</v>
      </c>
      <c r="L13" s="216">
        <v>1046</v>
      </c>
      <c r="M13" s="216">
        <v>2265</v>
      </c>
      <c r="N13" s="765">
        <f>SUM(E13:M13)</f>
        <v>14009</v>
      </c>
      <c r="O13" s="766"/>
    </row>
    <row r="14" spans="1:17" s="196" customFormat="1" ht="34.5" customHeight="1">
      <c r="B14" s="767" t="s">
        <v>154</v>
      </c>
      <c r="C14" s="768"/>
      <c r="D14" s="769"/>
      <c r="E14" s="217" t="s">
        <v>155</v>
      </c>
      <c r="F14" s="217" t="s">
        <v>156</v>
      </c>
      <c r="G14" s="217" t="s">
        <v>156</v>
      </c>
      <c r="H14" s="217" t="s">
        <v>156</v>
      </c>
      <c r="I14" s="217" t="s">
        <v>111</v>
      </c>
      <c r="J14" s="217" t="s">
        <v>156</v>
      </c>
      <c r="K14" s="218" t="s">
        <v>157</v>
      </c>
      <c r="L14" s="217" t="s">
        <v>158</v>
      </c>
      <c r="M14" s="217" t="s">
        <v>159</v>
      </c>
      <c r="N14" s="770"/>
      <c r="O14" s="771"/>
    </row>
    <row r="15" spans="1:17" s="196" customFormat="1" ht="23.25" customHeight="1">
      <c r="B15" s="750" t="s">
        <v>122</v>
      </c>
      <c r="C15" s="751"/>
      <c r="D15" s="219" t="s">
        <v>121</v>
      </c>
      <c r="E15" s="204">
        <v>6</v>
      </c>
      <c r="F15" s="206">
        <v>20</v>
      </c>
      <c r="G15" s="206">
        <v>21</v>
      </c>
      <c r="H15" s="206">
        <v>16</v>
      </c>
      <c r="I15" s="206">
        <v>7</v>
      </c>
      <c r="J15" s="206">
        <v>17</v>
      </c>
      <c r="K15" s="206">
        <v>12</v>
      </c>
      <c r="L15" s="206">
        <v>8</v>
      </c>
      <c r="M15" s="206">
        <v>12</v>
      </c>
      <c r="N15" s="755">
        <f>SUM(E15:M15)</f>
        <v>119</v>
      </c>
      <c r="O15" s="756"/>
    </row>
    <row r="16" spans="1:17" s="196" customFormat="1" ht="23.25" customHeight="1">
      <c r="B16" s="752"/>
      <c r="C16" s="751"/>
      <c r="D16" s="219" t="s">
        <v>123</v>
      </c>
      <c r="E16" s="204">
        <v>11</v>
      </c>
      <c r="F16" s="206">
        <v>14</v>
      </c>
      <c r="G16" s="206">
        <v>15</v>
      </c>
      <c r="H16" s="206">
        <v>13</v>
      </c>
      <c r="I16" s="206">
        <v>8</v>
      </c>
      <c r="J16" s="206">
        <v>16</v>
      </c>
      <c r="K16" s="206">
        <v>12</v>
      </c>
      <c r="L16" s="206">
        <v>13</v>
      </c>
      <c r="M16" s="206">
        <v>14</v>
      </c>
      <c r="N16" s="755">
        <f>SUM(E16:M16)</f>
        <v>116</v>
      </c>
      <c r="O16" s="756"/>
    </row>
    <row r="17" spans="2:15" s="196" customFormat="1" ht="23.25" customHeight="1" thickBot="1">
      <c r="B17" s="753"/>
      <c r="C17" s="754"/>
      <c r="D17" s="220" t="s">
        <v>19</v>
      </c>
      <c r="E17" s="221">
        <f>SUM(E15:E16)</f>
        <v>17</v>
      </c>
      <c r="F17" s="222">
        <f t="shared" ref="F17:O17" si="2">SUM(F15:F16)</f>
        <v>34</v>
      </c>
      <c r="G17" s="222">
        <f t="shared" si="2"/>
        <v>36</v>
      </c>
      <c r="H17" s="222">
        <f t="shared" si="2"/>
        <v>29</v>
      </c>
      <c r="I17" s="222">
        <f t="shared" si="2"/>
        <v>15</v>
      </c>
      <c r="J17" s="222">
        <f t="shared" si="2"/>
        <v>33</v>
      </c>
      <c r="K17" s="222">
        <f t="shared" si="2"/>
        <v>24</v>
      </c>
      <c r="L17" s="222">
        <f t="shared" si="2"/>
        <v>21</v>
      </c>
      <c r="M17" s="223">
        <f t="shared" si="2"/>
        <v>26</v>
      </c>
      <c r="N17" s="757">
        <f t="shared" si="2"/>
        <v>235</v>
      </c>
      <c r="O17" s="758">
        <f t="shared" si="2"/>
        <v>0</v>
      </c>
    </row>
    <row r="18" spans="2:15" ht="21.75" customHeight="1">
      <c r="B18" s="224" t="s">
        <v>160</v>
      </c>
      <c r="C18" s="224"/>
    </row>
    <row r="19" spans="2:15" ht="19.5" customHeight="1"/>
    <row r="20" spans="2:15" ht="19.5" customHeight="1"/>
    <row r="21" spans="2:15" ht="21" customHeight="1"/>
    <row r="22" spans="2:15" ht="21" customHeight="1"/>
    <row r="23" spans="2:15" ht="21" customHeight="1"/>
    <row r="24" spans="2:15" ht="21" customHeight="1"/>
    <row r="25" spans="2:15" ht="21" customHeight="1"/>
    <row r="26" spans="2:15" ht="21" customHeight="1"/>
    <row r="27" spans="2:15" ht="19.5" customHeight="1"/>
    <row r="28" spans="2:15" ht="15.75" customHeight="1"/>
    <row r="43" ht="9" customHeight="1"/>
    <row r="45" ht="19.5" customHeight="1"/>
    <row r="49" ht="24" customHeight="1"/>
    <row r="53" ht="23.25" customHeight="1"/>
    <row r="56" ht="23.25" customHeight="1"/>
  </sheetData>
  <mergeCells count="35">
    <mergeCell ref="C5:D5"/>
    <mergeCell ref="N5:O5"/>
    <mergeCell ref="B3:D4"/>
    <mergeCell ref="E3:E4"/>
    <mergeCell ref="F3:F4"/>
    <mergeCell ref="G3:G4"/>
    <mergeCell ref="H3:H4"/>
    <mergeCell ref="I3:I4"/>
    <mergeCell ref="J3:J4"/>
    <mergeCell ref="K3:K4"/>
    <mergeCell ref="L3:L4"/>
    <mergeCell ref="M3:M4"/>
    <mergeCell ref="N3:O4"/>
    <mergeCell ref="C6:D6"/>
    <mergeCell ref="N6:O6"/>
    <mergeCell ref="C7:D7"/>
    <mergeCell ref="N7:O7"/>
    <mergeCell ref="C8:D8"/>
    <mergeCell ref="N8:O8"/>
    <mergeCell ref="B9:D9"/>
    <mergeCell ref="N9:O9"/>
    <mergeCell ref="B10:D10"/>
    <mergeCell ref="N10:O10"/>
    <mergeCell ref="B11:D11"/>
    <mergeCell ref="N11:O11"/>
    <mergeCell ref="B15:C17"/>
    <mergeCell ref="N15:O15"/>
    <mergeCell ref="N16:O16"/>
    <mergeCell ref="N17:O17"/>
    <mergeCell ref="B12:D12"/>
    <mergeCell ref="N12:O12"/>
    <mergeCell ref="B13:D13"/>
    <mergeCell ref="N13:O13"/>
    <mergeCell ref="B14:D14"/>
    <mergeCell ref="N14:O14"/>
  </mergeCells>
  <phoneticPr fontId="3"/>
  <printOptions gridLinesSet="0"/>
  <pageMargins left="0.73" right="0.19685039370078741" top="0.8" bottom="0.78740157480314965" header="0" footer="0"/>
  <pageSetup paperSize="9" firstPageNumber="212"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7"/>
  <sheetViews>
    <sheetView view="pageBreakPreview" zoomScaleNormal="100" zoomScaleSheetLayoutView="100" workbookViewId="0">
      <selection activeCell="I9" sqref="I9"/>
    </sheetView>
  </sheetViews>
  <sheetFormatPr defaultColWidth="10.375" defaultRowHeight="14.45" customHeight="1"/>
  <cols>
    <col min="1" max="1" width="6" style="189" customWidth="1"/>
    <col min="2" max="2" width="7.75" style="189" customWidth="1"/>
    <col min="3" max="8" width="6.625" style="189" customWidth="1"/>
    <col min="9" max="17" width="5.5" style="189" customWidth="1"/>
    <col min="18" max="18" width="1.625" style="189" customWidth="1"/>
    <col min="19" max="19" width="6.625" style="189" customWidth="1"/>
    <col min="20" max="20" width="1.625" style="189" customWidth="1"/>
    <col min="21" max="21" width="5.75" style="189" customWidth="1"/>
    <col min="22" max="22" width="3.875" style="189" customWidth="1"/>
    <col min="23" max="23" width="4.125" style="189" customWidth="1"/>
    <col min="24" max="25" width="3.875" style="189" customWidth="1"/>
    <col min="26" max="26" width="4.125" style="189" customWidth="1"/>
    <col min="27" max="27" width="3.875" style="189" customWidth="1"/>
    <col min="28" max="28" width="4" style="189" customWidth="1"/>
    <col min="29" max="29" width="2.125" style="189" customWidth="1"/>
    <col min="30" max="30" width="5" style="189" customWidth="1"/>
    <col min="31" max="31" width="2.25" style="189" customWidth="1"/>
    <col min="32" max="32" width="4.375" style="189" customWidth="1"/>
    <col min="33" max="33" width="6" style="189" customWidth="1"/>
    <col min="34" max="34" width="8" style="189" customWidth="1"/>
    <col min="35" max="35" width="5.625" style="189" customWidth="1"/>
    <col min="36" max="36" width="0.25" style="189" customWidth="1"/>
    <col min="37" max="256" width="10.375" style="189"/>
    <col min="257" max="257" width="6" style="189" customWidth="1"/>
    <col min="258" max="258" width="7.75" style="189" customWidth="1"/>
    <col min="259" max="264" width="6.625" style="189" customWidth="1"/>
    <col min="265" max="273" width="5.5" style="189" customWidth="1"/>
    <col min="274" max="274" width="1.625" style="189" customWidth="1"/>
    <col min="275" max="275" width="6.625" style="189" customWidth="1"/>
    <col min="276" max="276" width="1.625" style="189" customWidth="1"/>
    <col min="277" max="277" width="5.75" style="189" customWidth="1"/>
    <col min="278" max="278" width="3.875" style="189" customWidth="1"/>
    <col min="279" max="279" width="4.125" style="189" customWidth="1"/>
    <col min="280" max="281" width="3.875" style="189" customWidth="1"/>
    <col min="282" max="282" width="4.125" style="189" customWidth="1"/>
    <col min="283" max="283" width="3.875" style="189" customWidth="1"/>
    <col min="284" max="284" width="4" style="189" customWidth="1"/>
    <col min="285" max="285" width="2.125" style="189" customWidth="1"/>
    <col min="286" max="286" width="5" style="189" customWidth="1"/>
    <col min="287" max="287" width="2.25" style="189" customWidth="1"/>
    <col min="288" max="288" width="4.375" style="189" customWidth="1"/>
    <col min="289" max="289" width="6" style="189" customWidth="1"/>
    <col min="290" max="290" width="8" style="189" customWidth="1"/>
    <col min="291" max="291" width="5.625" style="189" customWidth="1"/>
    <col min="292" max="292" width="0.25" style="189" customWidth="1"/>
    <col min="293" max="512" width="10.375" style="189"/>
    <col min="513" max="513" width="6" style="189" customWidth="1"/>
    <col min="514" max="514" width="7.75" style="189" customWidth="1"/>
    <col min="515" max="520" width="6.625" style="189" customWidth="1"/>
    <col min="521" max="529" width="5.5" style="189" customWidth="1"/>
    <col min="530" max="530" width="1.625" style="189" customWidth="1"/>
    <col min="531" max="531" width="6.625" style="189" customWidth="1"/>
    <col min="532" max="532" width="1.625" style="189" customWidth="1"/>
    <col min="533" max="533" width="5.75" style="189" customWidth="1"/>
    <col min="534" max="534" width="3.875" style="189" customWidth="1"/>
    <col min="535" max="535" width="4.125" style="189" customWidth="1"/>
    <col min="536" max="537" width="3.875" style="189" customWidth="1"/>
    <col min="538" max="538" width="4.125" style="189" customWidth="1"/>
    <col min="539" max="539" width="3.875" style="189" customWidth="1"/>
    <col min="540" max="540" width="4" style="189" customWidth="1"/>
    <col min="541" max="541" width="2.125" style="189" customWidth="1"/>
    <col min="542" max="542" width="5" style="189" customWidth="1"/>
    <col min="543" max="543" width="2.25" style="189" customWidth="1"/>
    <col min="544" max="544" width="4.375" style="189" customWidth="1"/>
    <col min="545" max="545" width="6" style="189" customWidth="1"/>
    <col min="546" max="546" width="8" style="189" customWidth="1"/>
    <col min="547" max="547" width="5.625" style="189" customWidth="1"/>
    <col min="548" max="548" width="0.25" style="189" customWidth="1"/>
    <col min="549" max="768" width="10.375" style="189"/>
    <col min="769" max="769" width="6" style="189" customWidth="1"/>
    <col min="770" max="770" width="7.75" style="189" customWidth="1"/>
    <col min="771" max="776" width="6.625" style="189" customWidth="1"/>
    <col min="777" max="785" width="5.5" style="189" customWidth="1"/>
    <col min="786" max="786" width="1.625" style="189" customWidth="1"/>
    <col min="787" max="787" width="6.625" style="189" customWidth="1"/>
    <col min="788" max="788" width="1.625" style="189" customWidth="1"/>
    <col min="789" max="789" width="5.75" style="189" customWidth="1"/>
    <col min="790" max="790" width="3.875" style="189" customWidth="1"/>
    <col min="791" max="791" width="4.125" style="189" customWidth="1"/>
    <col min="792" max="793" width="3.875" style="189" customWidth="1"/>
    <col min="794" max="794" width="4.125" style="189" customWidth="1"/>
    <col min="795" max="795" width="3.875" style="189" customWidth="1"/>
    <col min="796" max="796" width="4" style="189" customWidth="1"/>
    <col min="797" max="797" width="2.125" style="189" customWidth="1"/>
    <col min="798" max="798" width="5" style="189" customWidth="1"/>
    <col min="799" max="799" width="2.25" style="189" customWidth="1"/>
    <col min="800" max="800" width="4.375" style="189" customWidth="1"/>
    <col min="801" max="801" width="6" style="189" customWidth="1"/>
    <col min="802" max="802" width="8" style="189" customWidth="1"/>
    <col min="803" max="803" width="5.625" style="189" customWidth="1"/>
    <col min="804" max="804" width="0.25" style="189" customWidth="1"/>
    <col min="805" max="1024" width="10.375" style="189"/>
    <col min="1025" max="1025" width="6" style="189" customWidth="1"/>
    <col min="1026" max="1026" width="7.75" style="189" customWidth="1"/>
    <col min="1027" max="1032" width="6.625" style="189" customWidth="1"/>
    <col min="1033" max="1041" width="5.5" style="189" customWidth="1"/>
    <col min="1042" max="1042" width="1.625" style="189" customWidth="1"/>
    <col min="1043" max="1043" width="6.625" style="189" customWidth="1"/>
    <col min="1044" max="1044" width="1.625" style="189" customWidth="1"/>
    <col min="1045" max="1045" width="5.75" style="189" customWidth="1"/>
    <col min="1046" max="1046" width="3.875" style="189" customWidth="1"/>
    <col min="1047" max="1047" width="4.125" style="189" customWidth="1"/>
    <col min="1048" max="1049" width="3.875" style="189" customWidth="1"/>
    <col min="1050" max="1050" width="4.125" style="189" customWidth="1"/>
    <col min="1051" max="1051" width="3.875" style="189" customWidth="1"/>
    <col min="1052" max="1052" width="4" style="189" customWidth="1"/>
    <col min="1053" max="1053" width="2.125" style="189" customWidth="1"/>
    <col min="1054" max="1054" width="5" style="189" customWidth="1"/>
    <col min="1055" max="1055" width="2.25" style="189" customWidth="1"/>
    <col min="1056" max="1056" width="4.375" style="189" customWidth="1"/>
    <col min="1057" max="1057" width="6" style="189" customWidth="1"/>
    <col min="1058" max="1058" width="8" style="189" customWidth="1"/>
    <col min="1059" max="1059" width="5.625" style="189" customWidth="1"/>
    <col min="1060" max="1060" width="0.25" style="189" customWidth="1"/>
    <col min="1061" max="1280" width="10.375" style="189"/>
    <col min="1281" max="1281" width="6" style="189" customWidth="1"/>
    <col min="1282" max="1282" width="7.75" style="189" customWidth="1"/>
    <col min="1283" max="1288" width="6.625" style="189" customWidth="1"/>
    <col min="1289" max="1297" width="5.5" style="189" customWidth="1"/>
    <col min="1298" max="1298" width="1.625" style="189" customWidth="1"/>
    <col min="1299" max="1299" width="6.625" style="189" customWidth="1"/>
    <col min="1300" max="1300" width="1.625" style="189" customWidth="1"/>
    <col min="1301" max="1301" width="5.75" style="189" customWidth="1"/>
    <col min="1302" max="1302" width="3.875" style="189" customWidth="1"/>
    <col min="1303" max="1303" width="4.125" style="189" customWidth="1"/>
    <col min="1304" max="1305" width="3.875" style="189" customWidth="1"/>
    <col min="1306" max="1306" width="4.125" style="189" customWidth="1"/>
    <col min="1307" max="1307" width="3.875" style="189" customWidth="1"/>
    <col min="1308" max="1308" width="4" style="189" customWidth="1"/>
    <col min="1309" max="1309" width="2.125" style="189" customWidth="1"/>
    <col min="1310" max="1310" width="5" style="189" customWidth="1"/>
    <col min="1311" max="1311" width="2.25" style="189" customWidth="1"/>
    <col min="1312" max="1312" width="4.375" style="189" customWidth="1"/>
    <col min="1313" max="1313" width="6" style="189" customWidth="1"/>
    <col min="1314" max="1314" width="8" style="189" customWidth="1"/>
    <col min="1315" max="1315" width="5.625" style="189" customWidth="1"/>
    <col min="1316" max="1316" width="0.25" style="189" customWidth="1"/>
    <col min="1317" max="1536" width="10.375" style="189"/>
    <col min="1537" max="1537" width="6" style="189" customWidth="1"/>
    <col min="1538" max="1538" width="7.75" style="189" customWidth="1"/>
    <col min="1539" max="1544" width="6.625" style="189" customWidth="1"/>
    <col min="1545" max="1553" width="5.5" style="189" customWidth="1"/>
    <col min="1554" max="1554" width="1.625" style="189" customWidth="1"/>
    <col min="1555" max="1555" width="6.625" style="189" customWidth="1"/>
    <col min="1556" max="1556" width="1.625" style="189" customWidth="1"/>
    <col min="1557" max="1557" width="5.75" style="189" customWidth="1"/>
    <col min="1558" max="1558" width="3.875" style="189" customWidth="1"/>
    <col min="1559" max="1559" width="4.125" style="189" customWidth="1"/>
    <col min="1560" max="1561" width="3.875" style="189" customWidth="1"/>
    <col min="1562" max="1562" width="4.125" style="189" customWidth="1"/>
    <col min="1563" max="1563" width="3.875" style="189" customWidth="1"/>
    <col min="1564" max="1564" width="4" style="189" customWidth="1"/>
    <col min="1565" max="1565" width="2.125" style="189" customWidth="1"/>
    <col min="1566" max="1566" width="5" style="189" customWidth="1"/>
    <col min="1567" max="1567" width="2.25" style="189" customWidth="1"/>
    <col min="1568" max="1568" width="4.375" style="189" customWidth="1"/>
    <col min="1569" max="1569" width="6" style="189" customWidth="1"/>
    <col min="1570" max="1570" width="8" style="189" customWidth="1"/>
    <col min="1571" max="1571" width="5.625" style="189" customWidth="1"/>
    <col min="1572" max="1572" width="0.25" style="189" customWidth="1"/>
    <col min="1573" max="1792" width="10.375" style="189"/>
    <col min="1793" max="1793" width="6" style="189" customWidth="1"/>
    <col min="1794" max="1794" width="7.75" style="189" customWidth="1"/>
    <col min="1795" max="1800" width="6.625" style="189" customWidth="1"/>
    <col min="1801" max="1809" width="5.5" style="189" customWidth="1"/>
    <col min="1810" max="1810" width="1.625" style="189" customWidth="1"/>
    <col min="1811" max="1811" width="6.625" style="189" customWidth="1"/>
    <col min="1812" max="1812" width="1.625" style="189" customWidth="1"/>
    <col min="1813" max="1813" width="5.75" style="189" customWidth="1"/>
    <col min="1814" max="1814" width="3.875" style="189" customWidth="1"/>
    <col min="1815" max="1815" width="4.125" style="189" customWidth="1"/>
    <col min="1816" max="1817" width="3.875" style="189" customWidth="1"/>
    <col min="1818" max="1818" width="4.125" style="189" customWidth="1"/>
    <col min="1819" max="1819" width="3.875" style="189" customWidth="1"/>
    <col min="1820" max="1820" width="4" style="189" customWidth="1"/>
    <col min="1821" max="1821" width="2.125" style="189" customWidth="1"/>
    <col min="1822" max="1822" width="5" style="189" customWidth="1"/>
    <col min="1823" max="1823" width="2.25" style="189" customWidth="1"/>
    <col min="1824" max="1824" width="4.375" style="189" customWidth="1"/>
    <col min="1825" max="1825" width="6" style="189" customWidth="1"/>
    <col min="1826" max="1826" width="8" style="189" customWidth="1"/>
    <col min="1827" max="1827" width="5.625" style="189" customWidth="1"/>
    <col min="1828" max="1828" width="0.25" style="189" customWidth="1"/>
    <col min="1829" max="2048" width="10.375" style="189"/>
    <col min="2049" max="2049" width="6" style="189" customWidth="1"/>
    <col min="2050" max="2050" width="7.75" style="189" customWidth="1"/>
    <col min="2051" max="2056" width="6.625" style="189" customWidth="1"/>
    <col min="2057" max="2065" width="5.5" style="189" customWidth="1"/>
    <col min="2066" max="2066" width="1.625" style="189" customWidth="1"/>
    <col min="2067" max="2067" width="6.625" style="189" customWidth="1"/>
    <col min="2068" max="2068" width="1.625" style="189" customWidth="1"/>
    <col min="2069" max="2069" width="5.75" style="189" customWidth="1"/>
    <col min="2070" max="2070" width="3.875" style="189" customWidth="1"/>
    <col min="2071" max="2071" width="4.125" style="189" customWidth="1"/>
    <col min="2072" max="2073" width="3.875" style="189" customWidth="1"/>
    <col min="2074" max="2074" width="4.125" style="189" customWidth="1"/>
    <col min="2075" max="2075" width="3.875" style="189" customWidth="1"/>
    <col min="2076" max="2076" width="4" style="189" customWidth="1"/>
    <col min="2077" max="2077" width="2.125" style="189" customWidth="1"/>
    <col min="2078" max="2078" width="5" style="189" customWidth="1"/>
    <col min="2079" max="2079" width="2.25" style="189" customWidth="1"/>
    <col min="2080" max="2080" width="4.375" style="189" customWidth="1"/>
    <col min="2081" max="2081" width="6" style="189" customWidth="1"/>
    <col min="2082" max="2082" width="8" style="189" customWidth="1"/>
    <col min="2083" max="2083" width="5.625" style="189" customWidth="1"/>
    <col min="2084" max="2084" width="0.25" style="189" customWidth="1"/>
    <col min="2085" max="2304" width="10.375" style="189"/>
    <col min="2305" max="2305" width="6" style="189" customWidth="1"/>
    <col min="2306" max="2306" width="7.75" style="189" customWidth="1"/>
    <col min="2307" max="2312" width="6.625" style="189" customWidth="1"/>
    <col min="2313" max="2321" width="5.5" style="189" customWidth="1"/>
    <col min="2322" max="2322" width="1.625" style="189" customWidth="1"/>
    <col min="2323" max="2323" width="6.625" style="189" customWidth="1"/>
    <col min="2324" max="2324" width="1.625" style="189" customWidth="1"/>
    <col min="2325" max="2325" width="5.75" style="189" customWidth="1"/>
    <col min="2326" max="2326" width="3.875" style="189" customWidth="1"/>
    <col min="2327" max="2327" width="4.125" style="189" customWidth="1"/>
    <col min="2328" max="2329" width="3.875" style="189" customWidth="1"/>
    <col min="2330" max="2330" width="4.125" style="189" customWidth="1"/>
    <col min="2331" max="2331" width="3.875" style="189" customWidth="1"/>
    <col min="2332" max="2332" width="4" style="189" customWidth="1"/>
    <col min="2333" max="2333" width="2.125" style="189" customWidth="1"/>
    <col min="2334" max="2334" width="5" style="189" customWidth="1"/>
    <col min="2335" max="2335" width="2.25" style="189" customWidth="1"/>
    <col min="2336" max="2336" width="4.375" style="189" customWidth="1"/>
    <col min="2337" max="2337" width="6" style="189" customWidth="1"/>
    <col min="2338" max="2338" width="8" style="189" customWidth="1"/>
    <col min="2339" max="2339" width="5.625" style="189" customWidth="1"/>
    <col min="2340" max="2340" width="0.25" style="189" customWidth="1"/>
    <col min="2341" max="2560" width="10.375" style="189"/>
    <col min="2561" max="2561" width="6" style="189" customWidth="1"/>
    <col min="2562" max="2562" width="7.75" style="189" customWidth="1"/>
    <col min="2563" max="2568" width="6.625" style="189" customWidth="1"/>
    <col min="2569" max="2577" width="5.5" style="189" customWidth="1"/>
    <col min="2578" max="2578" width="1.625" style="189" customWidth="1"/>
    <col min="2579" max="2579" width="6.625" style="189" customWidth="1"/>
    <col min="2580" max="2580" width="1.625" style="189" customWidth="1"/>
    <col min="2581" max="2581" width="5.75" style="189" customWidth="1"/>
    <col min="2582" max="2582" width="3.875" style="189" customWidth="1"/>
    <col min="2583" max="2583" width="4.125" style="189" customWidth="1"/>
    <col min="2584" max="2585" width="3.875" style="189" customWidth="1"/>
    <col min="2586" max="2586" width="4.125" style="189" customWidth="1"/>
    <col min="2587" max="2587" width="3.875" style="189" customWidth="1"/>
    <col min="2588" max="2588" width="4" style="189" customWidth="1"/>
    <col min="2589" max="2589" width="2.125" style="189" customWidth="1"/>
    <col min="2590" max="2590" width="5" style="189" customWidth="1"/>
    <col min="2591" max="2591" width="2.25" style="189" customWidth="1"/>
    <col min="2592" max="2592" width="4.375" style="189" customWidth="1"/>
    <col min="2593" max="2593" width="6" style="189" customWidth="1"/>
    <col min="2594" max="2594" width="8" style="189" customWidth="1"/>
    <col min="2595" max="2595" width="5.625" style="189" customWidth="1"/>
    <col min="2596" max="2596" width="0.25" style="189" customWidth="1"/>
    <col min="2597" max="2816" width="10.375" style="189"/>
    <col min="2817" max="2817" width="6" style="189" customWidth="1"/>
    <col min="2818" max="2818" width="7.75" style="189" customWidth="1"/>
    <col min="2819" max="2824" width="6.625" style="189" customWidth="1"/>
    <col min="2825" max="2833" width="5.5" style="189" customWidth="1"/>
    <col min="2834" max="2834" width="1.625" style="189" customWidth="1"/>
    <col min="2835" max="2835" width="6.625" style="189" customWidth="1"/>
    <col min="2836" max="2836" width="1.625" style="189" customWidth="1"/>
    <col min="2837" max="2837" width="5.75" style="189" customWidth="1"/>
    <col min="2838" max="2838" width="3.875" style="189" customWidth="1"/>
    <col min="2839" max="2839" width="4.125" style="189" customWidth="1"/>
    <col min="2840" max="2841" width="3.875" style="189" customWidth="1"/>
    <col min="2842" max="2842" width="4.125" style="189" customWidth="1"/>
    <col min="2843" max="2843" width="3.875" style="189" customWidth="1"/>
    <col min="2844" max="2844" width="4" style="189" customWidth="1"/>
    <col min="2845" max="2845" width="2.125" style="189" customWidth="1"/>
    <col min="2846" max="2846" width="5" style="189" customWidth="1"/>
    <col min="2847" max="2847" width="2.25" style="189" customWidth="1"/>
    <col min="2848" max="2848" width="4.375" style="189" customWidth="1"/>
    <col min="2849" max="2849" width="6" style="189" customWidth="1"/>
    <col min="2850" max="2850" width="8" style="189" customWidth="1"/>
    <col min="2851" max="2851" width="5.625" style="189" customWidth="1"/>
    <col min="2852" max="2852" width="0.25" style="189" customWidth="1"/>
    <col min="2853" max="3072" width="10.375" style="189"/>
    <col min="3073" max="3073" width="6" style="189" customWidth="1"/>
    <col min="3074" max="3074" width="7.75" style="189" customWidth="1"/>
    <col min="3075" max="3080" width="6.625" style="189" customWidth="1"/>
    <col min="3081" max="3089" width="5.5" style="189" customWidth="1"/>
    <col min="3090" max="3090" width="1.625" style="189" customWidth="1"/>
    <col min="3091" max="3091" width="6.625" style="189" customWidth="1"/>
    <col min="3092" max="3092" width="1.625" style="189" customWidth="1"/>
    <col min="3093" max="3093" width="5.75" style="189" customWidth="1"/>
    <col min="3094" max="3094" width="3.875" style="189" customWidth="1"/>
    <col min="3095" max="3095" width="4.125" style="189" customWidth="1"/>
    <col min="3096" max="3097" width="3.875" style="189" customWidth="1"/>
    <col min="3098" max="3098" width="4.125" style="189" customWidth="1"/>
    <col min="3099" max="3099" width="3.875" style="189" customWidth="1"/>
    <col min="3100" max="3100" width="4" style="189" customWidth="1"/>
    <col min="3101" max="3101" width="2.125" style="189" customWidth="1"/>
    <col min="3102" max="3102" width="5" style="189" customWidth="1"/>
    <col min="3103" max="3103" width="2.25" style="189" customWidth="1"/>
    <col min="3104" max="3104" width="4.375" style="189" customWidth="1"/>
    <col min="3105" max="3105" width="6" style="189" customWidth="1"/>
    <col min="3106" max="3106" width="8" style="189" customWidth="1"/>
    <col min="3107" max="3107" width="5.625" style="189" customWidth="1"/>
    <col min="3108" max="3108" width="0.25" style="189" customWidth="1"/>
    <col min="3109" max="3328" width="10.375" style="189"/>
    <col min="3329" max="3329" width="6" style="189" customWidth="1"/>
    <col min="3330" max="3330" width="7.75" style="189" customWidth="1"/>
    <col min="3331" max="3336" width="6.625" style="189" customWidth="1"/>
    <col min="3337" max="3345" width="5.5" style="189" customWidth="1"/>
    <col min="3346" max="3346" width="1.625" style="189" customWidth="1"/>
    <col min="3347" max="3347" width="6.625" style="189" customWidth="1"/>
    <col min="3348" max="3348" width="1.625" style="189" customWidth="1"/>
    <col min="3349" max="3349" width="5.75" style="189" customWidth="1"/>
    <col min="3350" max="3350" width="3.875" style="189" customWidth="1"/>
    <col min="3351" max="3351" width="4.125" style="189" customWidth="1"/>
    <col min="3352" max="3353" width="3.875" style="189" customWidth="1"/>
    <col min="3354" max="3354" width="4.125" style="189" customWidth="1"/>
    <col min="3355" max="3355" width="3.875" style="189" customWidth="1"/>
    <col min="3356" max="3356" width="4" style="189" customWidth="1"/>
    <col min="3357" max="3357" width="2.125" style="189" customWidth="1"/>
    <col min="3358" max="3358" width="5" style="189" customWidth="1"/>
    <col min="3359" max="3359" width="2.25" style="189" customWidth="1"/>
    <col min="3360" max="3360" width="4.375" style="189" customWidth="1"/>
    <col min="3361" max="3361" width="6" style="189" customWidth="1"/>
    <col min="3362" max="3362" width="8" style="189" customWidth="1"/>
    <col min="3363" max="3363" width="5.625" style="189" customWidth="1"/>
    <col min="3364" max="3364" width="0.25" style="189" customWidth="1"/>
    <col min="3365" max="3584" width="10.375" style="189"/>
    <col min="3585" max="3585" width="6" style="189" customWidth="1"/>
    <col min="3586" max="3586" width="7.75" style="189" customWidth="1"/>
    <col min="3587" max="3592" width="6.625" style="189" customWidth="1"/>
    <col min="3593" max="3601" width="5.5" style="189" customWidth="1"/>
    <col min="3602" max="3602" width="1.625" style="189" customWidth="1"/>
    <col min="3603" max="3603" width="6.625" style="189" customWidth="1"/>
    <col min="3604" max="3604" width="1.625" style="189" customWidth="1"/>
    <col min="3605" max="3605" width="5.75" style="189" customWidth="1"/>
    <col min="3606" max="3606" width="3.875" style="189" customWidth="1"/>
    <col min="3607" max="3607" width="4.125" style="189" customWidth="1"/>
    <col min="3608" max="3609" width="3.875" style="189" customWidth="1"/>
    <col min="3610" max="3610" width="4.125" style="189" customWidth="1"/>
    <col min="3611" max="3611" width="3.875" style="189" customWidth="1"/>
    <col min="3612" max="3612" width="4" style="189" customWidth="1"/>
    <col min="3613" max="3613" width="2.125" style="189" customWidth="1"/>
    <col min="3614" max="3614" width="5" style="189" customWidth="1"/>
    <col min="3615" max="3615" width="2.25" style="189" customWidth="1"/>
    <col min="3616" max="3616" width="4.375" style="189" customWidth="1"/>
    <col min="3617" max="3617" width="6" style="189" customWidth="1"/>
    <col min="3618" max="3618" width="8" style="189" customWidth="1"/>
    <col min="3619" max="3619" width="5.625" style="189" customWidth="1"/>
    <col min="3620" max="3620" width="0.25" style="189" customWidth="1"/>
    <col min="3621" max="3840" width="10.375" style="189"/>
    <col min="3841" max="3841" width="6" style="189" customWidth="1"/>
    <col min="3842" max="3842" width="7.75" style="189" customWidth="1"/>
    <col min="3843" max="3848" width="6.625" style="189" customWidth="1"/>
    <col min="3849" max="3857" width="5.5" style="189" customWidth="1"/>
    <col min="3858" max="3858" width="1.625" style="189" customWidth="1"/>
    <col min="3859" max="3859" width="6.625" style="189" customWidth="1"/>
    <col min="3860" max="3860" width="1.625" style="189" customWidth="1"/>
    <col min="3861" max="3861" width="5.75" style="189" customWidth="1"/>
    <col min="3862" max="3862" width="3.875" style="189" customWidth="1"/>
    <col min="3863" max="3863" width="4.125" style="189" customWidth="1"/>
    <col min="3864" max="3865" width="3.875" style="189" customWidth="1"/>
    <col min="3866" max="3866" width="4.125" style="189" customWidth="1"/>
    <col min="3867" max="3867" width="3.875" style="189" customWidth="1"/>
    <col min="3868" max="3868" width="4" style="189" customWidth="1"/>
    <col min="3869" max="3869" width="2.125" style="189" customWidth="1"/>
    <col min="3870" max="3870" width="5" style="189" customWidth="1"/>
    <col min="3871" max="3871" width="2.25" style="189" customWidth="1"/>
    <col min="3872" max="3872" width="4.375" style="189" customWidth="1"/>
    <col min="3873" max="3873" width="6" style="189" customWidth="1"/>
    <col min="3874" max="3874" width="8" style="189" customWidth="1"/>
    <col min="3875" max="3875" width="5.625" style="189" customWidth="1"/>
    <col min="3876" max="3876" width="0.25" style="189" customWidth="1"/>
    <col min="3877" max="4096" width="10.375" style="189"/>
    <col min="4097" max="4097" width="6" style="189" customWidth="1"/>
    <col min="4098" max="4098" width="7.75" style="189" customWidth="1"/>
    <col min="4099" max="4104" width="6.625" style="189" customWidth="1"/>
    <col min="4105" max="4113" width="5.5" style="189" customWidth="1"/>
    <col min="4114" max="4114" width="1.625" style="189" customWidth="1"/>
    <col min="4115" max="4115" width="6.625" style="189" customWidth="1"/>
    <col min="4116" max="4116" width="1.625" style="189" customWidth="1"/>
    <col min="4117" max="4117" width="5.75" style="189" customWidth="1"/>
    <col min="4118" max="4118" width="3.875" style="189" customWidth="1"/>
    <col min="4119" max="4119" width="4.125" style="189" customWidth="1"/>
    <col min="4120" max="4121" width="3.875" style="189" customWidth="1"/>
    <col min="4122" max="4122" width="4.125" style="189" customWidth="1"/>
    <col min="4123" max="4123" width="3.875" style="189" customWidth="1"/>
    <col min="4124" max="4124" width="4" style="189" customWidth="1"/>
    <col min="4125" max="4125" width="2.125" style="189" customWidth="1"/>
    <col min="4126" max="4126" width="5" style="189" customWidth="1"/>
    <col min="4127" max="4127" width="2.25" style="189" customWidth="1"/>
    <col min="4128" max="4128" width="4.375" style="189" customWidth="1"/>
    <col min="4129" max="4129" width="6" style="189" customWidth="1"/>
    <col min="4130" max="4130" width="8" style="189" customWidth="1"/>
    <col min="4131" max="4131" width="5.625" style="189" customWidth="1"/>
    <col min="4132" max="4132" width="0.25" style="189" customWidth="1"/>
    <col min="4133" max="4352" width="10.375" style="189"/>
    <col min="4353" max="4353" width="6" style="189" customWidth="1"/>
    <col min="4354" max="4354" width="7.75" style="189" customWidth="1"/>
    <col min="4355" max="4360" width="6.625" style="189" customWidth="1"/>
    <col min="4361" max="4369" width="5.5" style="189" customWidth="1"/>
    <col min="4370" max="4370" width="1.625" style="189" customWidth="1"/>
    <col min="4371" max="4371" width="6.625" style="189" customWidth="1"/>
    <col min="4372" max="4372" width="1.625" style="189" customWidth="1"/>
    <col min="4373" max="4373" width="5.75" style="189" customWidth="1"/>
    <col min="4374" max="4374" width="3.875" style="189" customWidth="1"/>
    <col min="4375" max="4375" width="4.125" style="189" customWidth="1"/>
    <col min="4376" max="4377" width="3.875" style="189" customWidth="1"/>
    <col min="4378" max="4378" width="4.125" style="189" customWidth="1"/>
    <col min="4379" max="4379" width="3.875" style="189" customWidth="1"/>
    <col min="4380" max="4380" width="4" style="189" customWidth="1"/>
    <col min="4381" max="4381" width="2.125" style="189" customWidth="1"/>
    <col min="4382" max="4382" width="5" style="189" customWidth="1"/>
    <col min="4383" max="4383" width="2.25" style="189" customWidth="1"/>
    <col min="4384" max="4384" width="4.375" style="189" customWidth="1"/>
    <col min="4385" max="4385" width="6" style="189" customWidth="1"/>
    <col min="4386" max="4386" width="8" style="189" customWidth="1"/>
    <col min="4387" max="4387" width="5.625" style="189" customWidth="1"/>
    <col min="4388" max="4388" width="0.25" style="189" customWidth="1"/>
    <col min="4389" max="4608" width="10.375" style="189"/>
    <col min="4609" max="4609" width="6" style="189" customWidth="1"/>
    <col min="4610" max="4610" width="7.75" style="189" customWidth="1"/>
    <col min="4611" max="4616" width="6.625" style="189" customWidth="1"/>
    <col min="4617" max="4625" width="5.5" style="189" customWidth="1"/>
    <col min="4626" max="4626" width="1.625" style="189" customWidth="1"/>
    <col min="4627" max="4627" width="6.625" style="189" customWidth="1"/>
    <col min="4628" max="4628" width="1.625" style="189" customWidth="1"/>
    <col min="4629" max="4629" width="5.75" style="189" customWidth="1"/>
    <col min="4630" max="4630" width="3.875" style="189" customWidth="1"/>
    <col min="4631" max="4631" width="4.125" style="189" customWidth="1"/>
    <col min="4632" max="4633" width="3.875" style="189" customWidth="1"/>
    <col min="4634" max="4634" width="4.125" style="189" customWidth="1"/>
    <col min="4635" max="4635" width="3.875" style="189" customWidth="1"/>
    <col min="4636" max="4636" width="4" style="189" customWidth="1"/>
    <col min="4637" max="4637" width="2.125" style="189" customWidth="1"/>
    <col min="4638" max="4638" width="5" style="189" customWidth="1"/>
    <col min="4639" max="4639" width="2.25" style="189" customWidth="1"/>
    <col min="4640" max="4640" width="4.375" style="189" customWidth="1"/>
    <col min="4641" max="4641" width="6" style="189" customWidth="1"/>
    <col min="4642" max="4642" width="8" style="189" customWidth="1"/>
    <col min="4643" max="4643" width="5.625" style="189" customWidth="1"/>
    <col min="4644" max="4644" width="0.25" style="189" customWidth="1"/>
    <col min="4645" max="4864" width="10.375" style="189"/>
    <col min="4865" max="4865" width="6" style="189" customWidth="1"/>
    <col min="4866" max="4866" width="7.75" style="189" customWidth="1"/>
    <col min="4867" max="4872" width="6.625" style="189" customWidth="1"/>
    <col min="4873" max="4881" width="5.5" style="189" customWidth="1"/>
    <col min="4882" max="4882" width="1.625" style="189" customWidth="1"/>
    <col min="4883" max="4883" width="6.625" style="189" customWidth="1"/>
    <col min="4884" max="4884" width="1.625" style="189" customWidth="1"/>
    <col min="4885" max="4885" width="5.75" style="189" customWidth="1"/>
    <col min="4886" max="4886" width="3.875" style="189" customWidth="1"/>
    <col min="4887" max="4887" width="4.125" style="189" customWidth="1"/>
    <col min="4888" max="4889" width="3.875" style="189" customWidth="1"/>
    <col min="4890" max="4890" width="4.125" style="189" customWidth="1"/>
    <col min="4891" max="4891" width="3.875" style="189" customWidth="1"/>
    <col min="4892" max="4892" width="4" style="189" customWidth="1"/>
    <col min="4893" max="4893" width="2.125" style="189" customWidth="1"/>
    <col min="4894" max="4894" width="5" style="189" customWidth="1"/>
    <col min="4895" max="4895" width="2.25" style="189" customWidth="1"/>
    <col min="4896" max="4896" width="4.375" style="189" customWidth="1"/>
    <col min="4897" max="4897" width="6" style="189" customWidth="1"/>
    <col min="4898" max="4898" width="8" style="189" customWidth="1"/>
    <col min="4899" max="4899" width="5.625" style="189" customWidth="1"/>
    <col min="4900" max="4900" width="0.25" style="189" customWidth="1"/>
    <col min="4901" max="5120" width="10.375" style="189"/>
    <col min="5121" max="5121" width="6" style="189" customWidth="1"/>
    <col min="5122" max="5122" width="7.75" style="189" customWidth="1"/>
    <col min="5123" max="5128" width="6.625" style="189" customWidth="1"/>
    <col min="5129" max="5137" width="5.5" style="189" customWidth="1"/>
    <col min="5138" max="5138" width="1.625" style="189" customWidth="1"/>
    <col min="5139" max="5139" width="6.625" style="189" customWidth="1"/>
    <col min="5140" max="5140" width="1.625" style="189" customWidth="1"/>
    <col min="5141" max="5141" width="5.75" style="189" customWidth="1"/>
    <col min="5142" max="5142" width="3.875" style="189" customWidth="1"/>
    <col min="5143" max="5143" width="4.125" style="189" customWidth="1"/>
    <col min="5144" max="5145" width="3.875" style="189" customWidth="1"/>
    <col min="5146" max="5146" width="4.125" style="189" customWidth="1"/>
    <col min="5147" max="5147" width="3.875" style="189" customWidth="1"/>
    <col min="5148" max="5148" width="4" style="189" customWidth="1"/>
    <col min="5149" max="5149" width="2.125" style="189" customWidth="1"/>
    <col min="5150" max="5150" width="5" style="189" customWidth="1"/>
    <col min="5151" max="5151" width="2.25" style="189" customWidth="1"/>
    <col min="5152" max="5152" width="4.375" style="189" customWidth="1"/>
    <col min="5153" max="5153" width="6" style="189" customWidth="1"/>
    <col min="5154" max="5154" width="8" style="189" customWidth="1"/>
    <col min="5155" max="5155" width="5.625" style="189" customWidth="1"/>
    <col min="5156" max="5156" width="0.25" style="189" customWidth="1"/>
    <col min="5157" max="5376" width="10.375" style="189"/>
    <col min="5377" max="5377" width="6" style="189" customWidth="1"/>
    <col min="5378" max="5378" width="7.75" style="189" customWidth="1"/>
    <col min="5379" max="5384" width="6.625" style="189" customWidth="1"/>
    <col min="5385" max="5393" width="5.5" style="189" customWidth="1"/>
    <col min="5394" max="5394" width="1.625" style="189" customWidth="1"/>
    <col min="5395" max="5395" width="6.625" style="189" customWidth="1"/>
    <col min="5396" max="5396" width="1.625" style="189" customWidth="1"/>
    <col min="5397" max="5397" width="5.75" style="189" customWidth="1"/>
    <col min="5398" max="5398" width="3.875" style="189" customWidth="1"/>
    <col min="5399" max="5399" width="4.125" style="189" customWidth="1"/>
    <col min="5400" max="5401" width="3.875" style="189" customWidth="1"/>
    <col min="5402" max="5402" width="4.125" style="189" customWidth="1"/>
    <col min="5403" max="5403" width="3.875" style="189" customWidth="1"/>
    <col min="5404" max="5404" width="4" style="189" customWidth="1"/>
    <col min="5405" max="5405" width="2.125" style="189" customWidth="1"/>
    <col min="5406" max="5406" width="5" style="189" customWidth="1"/>
    <col min="5407" max="5407" width="2.25" style="189" customWidth="1"/>
    <col min="5408" max="5408" width="4.375" style="189" customWidth="1"/>
    <col min="5409" max="5409" width="6" style="189" customWidth="1"/>
    <col min="5410" max="5410" width="8" style="189" customWidth="1"/>
    <col min="5411" max="5411" width="5.625" style="189" customWidth="1"/>
    <col min="5412" max="5412" width="0.25" style="189" customWidth="1"/>
    <col min="5413" max="5632" width="10.375" style="189"/>
    <col min="5633" max="5633" width="6" style="189" customWidth="1"/>
    <col min="5634" max="5634" width="7.75" style="189" customWidth="1"/>
    <col min="5635" max="5640" width="6.625" style="189" customWidth="1"/>
    <col min="5641" max="5649" width="5.5" style="189" customWidth="1"/>
    <col min="5650" max="5650" width="1.625" style="189" customWidth="1"/>
    <col min="5651" max="5651" width="6.625" style="189" customWidth="1"/>
    <col min="5652" max="5652" width="1.625" style="189" customWidth="1"/>
    <col min="5653" max="5653" width="5.75" style="189" customWidth="1"/>
    <col min="5654" max="5654" width="3.875" style="189" customWidth="1"/>
    <col min="5655" max="5655" width="4.125" style="189" customWidth="1"/>
    <col min="5656" max="5657" width="3.875" style="189" customWidth="1"/>
    <col min="5658" max="5658" width="4.125" style="189" customWidth="1"/>
    <col min="5659" max="5659" width="3.875" style="189" customWidth="1"/>
    <col min="5660" max="5660" width="4" style="189" customWidth="1"/>
    <col min="5661" max="5661" width="2.125" style="189" customWidth="1"/>
    <col min="5662" max="5662" width="5" style="189" customWidth="1"/>
    <col min="5663" max="5663" width="2.25" style="189" customWidth="1"/>
    <col min="5664" max="5664" width="4.375" style="189" customWidth="1"/>
    <col min="5665" max="5665" width="6" style="189" customWidth="1"/>
    <col min="5666" max="5666" width="8" style="189" customWidth="1"/>
    <col min="5667" max="5667" width="5.625" style="189" customWidth="1"/>
    <col min="5668" max="5668" width="0.25" style="189" customWidth="1"/>
    <col min="5669" max="5888" width="10.375" style="189"/>
    <col min="5889" max="5889" width="6" style="189" customWidth="1"/>
    <col min="5890" max="5890" width="7.75" style="189" customWidth="1"/>
    <col min="5891" max="5896" width="6.625" style="189" customWidth="1"/>
    <col min="5897" max="5905" width="5.5" style="189" customWidth="1"/>
    <col min="5906" max="5906" width="1.625" style="189" customWidth="1"/>
    <col min="5907" max="5907" width="6.625" style="189" customWidth="1"/>
    <col min="5908" max="5908" width="1.625" style="189" customWidth="1"/>
    <col min="5909" max="5909" width="5.75" style="189" customWidth="1"/>
    <col min="5910" max="5910" width="3.875" style="189" customWidth="1"/>
    <col min="5911" max="5911" width="4.125" style="189" customWidth="1"/>
    <col min="5912" max="5913" width="3.875" style="189" customWidth="1"/>
    <col min="5914" max="5914" width="4.125" style="189" customWidth="1"/>
    <col min="5915" max="5915" width="3.875" style="189" customWidth="1"/>
    <col min="5916" max="5916" width="4" style="189" customWidth="1"/>
    <col min="5917" max="5917" width="2.125" style="189" customWidth="1"/>
    <col min="5918" max="5918" width="5" style="189" customWidth="1"/>
    <col min="5919" max="5919" width="2.25" style="189" customWidth="1"/>
    <col min="5920" max="5920" width="4.375" style="189" customWidth="1"/>
    <col min="5921" max="5921" width="6" style="189" customWidth="1"/>
    <col min="5922" max="5922" width="8" style="189" customWidth="1"/>
    <col min="5923" max="5923" width="5.625" style="189" customWidth="1"/>
    <col min="5924" max="5924" width="0.25" style="189" customWidth="1"/>
    <col min="5925" max="6144" width="10.375" style="189"/>
    <col min="6145" max="6145" width="6" style="189" customWidth="1"/>
    <col min="6146" max="6146" width="7.75" style="189" customWidth="1"/>
    <col min="6147" max="6152" width="6.625" style="189" customWidth="1"/>
    <col min="6153" max="6161" width="5.5" style="189" customWidth="1"/>
    <col min="6162" max="6162" width="1.625" style="189" customWidth="1"/>
    <col min="6163" max="6163" width="6.625" style="189" customWidth="1"/>
    <col min="6164" max="6164" width="1.625" style="189" customWidth="1"/>
    <col min="6165" max="6165" width="5.75" style="189" customWidth="1"/>
    <col min="6166" max="6166" width="3.875" style="189" customWidth="1"/>
    <col min="6167" max="6167" width="4.125" style="189" customWidth="1"/>
    <col min="6168" max="6169" width="3.875" style="189" customWidth="1"/>
    <col min="6170" max="6170" width="4.125" style="189" customWidth="1"/>
    <col min="6171" max="6171" width="3.875" style="189" customWidth="1"/>
    <col min="6172" max="6172" width="4" style="189" customWidth="1"/>
    <col min="6173" max="6173" width="2.125" style="189" customWidth="1"/>
    <col min="6174" max="6174" width="5" style="189" customWidth="1"/>
    <col min="6175" max="6175" width="2.25" style="189" customWidth="1"/>
    <col min="6176" max="6176" width="4.375" style="189" customWidth="1"/>
    <col min="6177" max="6177" width="6" style="189" customWidth="1"/>
    <col min="6178" max="6178" width="8" style="189" customWidth="1"/>
    <col min="6179" max="6179" width="5.625" style="189" customWidth="1"/>
    <col min="6180" max="6180" width="0.25" style="189" customWidth="1"/>
    <col min="6181" max="6400" width="10.375" style="189"/>
    <col min="6401" max="6401" width="6" style="189" customWidth="1"/>
    <col min="6402" max="6402" width="7.75" style="189" customWidth="1"/>
    <col min="6403" max="6408" width="6.625" style="189" customWidth="1"/>
    <col min="6409" max="6417" width="5.5" style="189" customWidth="1"/>
    <col min="6418" max="6418" width="1.625" style="189" customWidth="1"/>
    <col min="6419" max="6419" width="6.625" style="189" customWidth="1"/>
    <col min="6420" max="6420" width="1.625" style="189" customWidth="1"/>
    <col min="6421" max="6421" width="5.75" style="189" customWidth="1"/>
    <col min="6422" max="6422" width="3.875" style="189" customWidth="1"/>
    <col min="6423" max="6423" width="4.125" style="189" customWidth="1"/>
    <col min="6424" max="6425" width="3.875" style="189" customWidth="1"/>
    <col min="6426" max="6426" width="4.125" style="189" customWidth="1"/>
    <col min="6427" max="6427" width="3.875" style="189" customWidth="1"/>
    <col min="6428" max="6428" width="4" style="189" customWidth="1"/>
    <col min="6429" max="6429" width="2.125" style="189" customWidth="1"/>
    <col min="6430" max="6430" width="5" style="189" customWidth="1"/>
    <col min="6431" max="6431" width="2.25" style="189" customWidth="1"/>
    <col min="6432" max="6432" width="4.375" style="189" customWidth="1"/>
    <col min="6433" max="6433" width="6" style="189" customWidth="1"/>
    <col min="6434" max="6434" width="8" style="189" customWidth="1"/>
    <col min="6435" max="6435" width="5.625" style="189" customWidth="1"/>
    <col min="6436" max="6436" width="0.25" style="189" customWidth="1"/>
    <col min="6437" max="6656" width="10.375" style="189"/>
    <col min="6657" max="6657" width="6" style="189" customWidth="1"/>
    <col min="6658" max="6658" width="7.75" style="189" customWidth="1"/>
    <col min="6659" max="6664" width="6.625" style="189" customWidth="1"/>
    <col min="6665" max="6673" width="5.5" style="189" customWidth="1"/>
    <col min="6674" max="6674" width="1.625" style="189" customWidth="1"/>
    <col min="6675" max="6675" width="6.625" style="189" customWidth="1"/>
    <col min="6676" max="6676" width="1.625" style="189" customWidth="1"/>
    <col min="6677" max="6677" width="5.75" style="189" customWidth="1"/>
    <col min="6678" max="6678" width="3.875" style="189" customWidth="1"/>
    <col min="6679" max="6679" width="4.125" style="189" customWidth="1"/>
    <col min="6680" max="6681" width="3.875" style="189" customWidth="1"/>
    <col min="6682" max="6682" width="4.125" style="189" customWidth="1"/>
    <col min="6683" max="6683" width="3.875" style="189" customWidth="1"/>
    <col min="6684" max="6684" width="4" style="189" customWidth="1"/>
    <col min="6685" max="6685" width="2.125" style="189" customWidth="1"/>
    <col min="6686" max="6686" width="5" style="189" customWidth="1"/>
    <col min="6687" max="6687" width="2.25" style="189" customWidth="1"/>
    <col min="6688" max="6688" width="4.375" style="189" customWidth="1"/>
    <col min="6689" max="6689" width="6" style="189" customWidth="1"/>
    <col min="6690" max="6690" width="8" style="189" customWidth="1"/>
    <col min="6691" max="6691" width="5.625" style="189" customWidth="1"/>
    <col min="6692" max="6692" width="0.25" style="189" customWidth="1"/>
    <col min="6693" max="6912" width="10.375" style="189"/>
    <col min="6913" max="6913" width="6" style="189" customWidth="1"/>
    <col min="6914" max="6914" width="7.75" style="189" customWidth="1"/>
    <col min="6915" max="6920" width="6.625" style="189" customWidth="1"/>
    <col min="6921" max="6929" width="5.5" style="189" customWidth="1"/>
    <col min="6930" max="6930" width="1.625" style="189" customWidth="1"/>
    <col min="6931" max="6931" width="6.625" style="189" customWidth="1"/>
    <col min="6932" max="6932" width="1.625" style="189" customWidth="1"/>
    <col min="6933" max="6933" width="5.75" style="189" customWidth="1"/>
    <col min="6934" max="6934" width="3.875" style="189" customWidth="1"/>
    <col min="6935" max="6935" width="4.125" style="189" customWidth="1"/>
    <col min="6936" max="6937" width="3.875" style="189" customWidth="1"/>
    <col min="6938" max="6938" width="4.125" style="189" customWidth="1"/>
    <col min="6939" max="6939" width="3.875" style="189" customWidth="1"/>
    <col min="6940" max="6940" width="4" style="189" customWidth="1"/>
    <col min="6941" max="6941" width="2.125" style="189" customWidth="1"/>
    <col min="6942" max="6942" width="5" style="189" customWidth="1"/>
    <col min="6943" max="6943" width="2.25" style="189" customWidth="1"/>
    <col min="6944" max="6944" width="4.375" style="189" customWidth="1"/>
    <col min="6945" max="6945" width="6" style="189" customWidth="1"/>
    <col min="6946" max="6946" width="8" style="189" customWidth="1"/>
    <col min="6947" max="6947" width="5.625" style="189" customWidth="1"/>
    <col min="6948" max="6948" width="0.25" style="189" customWidth="1"/>
    <col min="6949" max="7168" width="10.375" style="189"/>
    <col min="7169" max="7169" width="6" style="189" customWidth="1"/>
    <col min="7170" max="7170" width="7.75" style="189" customWidth="1"/>
    <col min="7171" max="7176" width="6.625" style="189" customWidth="1"/>
    <col min="7177" max="7185" width="5.5" style="189" customWidth="1"/>
    <col min="7186" max="7186" width="1.625" style="189" customWidth="1"/>
    <col min="7187" max="7187" width="6.625" style="189" customWidth="1"/>
    <col min="7188" max="7188" width="1.625" style="189" customWidth="1"/>
    <col min="7189" max="7189" width="5.75" style="189" customWidth="1"/>
    <col min="7190" max="7190" width="3.875" style="189" customWidth="1"/>
    <col min="7191" max="7191" width="4.125" style="189" customWidth="1"/>
    <col min="7192" max="7193" width="3.875" style="189" customWidth="1"/>
    <col min="7194" max="7194" width="4.125" style="189" customWidth="1"/>
    <col min="7195" max="7195" width="3.875" style="189" customWidth="1"/>
    <col min="7196" max="7196" width="4" style="189" customWidth="1"/>
    <col min="7197" max="7197" width="2.125" style="189" customWidth="1"/>
    <col min="7198" max="7198" width="5" style="189" customWidth="1"/>
    <col min="7199" max="7199" width="2.25" style="189" customWidth="1"/>
    <col min="7200" max="7200" width="4.375" style="189" customWidth="1"/>
    <col min="7201" max="7201" width="6" style="189" customWidth="1"/>
    <col min="7202" max="7202" width="8" style="189" customWidth="1"/>
    <col min="7203" max="7203" width="5.625" style="189" customWidth="1"/>
    <col min="7204" max="7204" width="0.25" style="189" customWidth="1"/>
    <col min="7205" max="7424" width="10.375" style="189"/>
    <col min="7425" max="7425" width="6" style="189" customWidth="1"/>
    <col min="7426" max="7426" width="7.75" style="189" customWidth="1"/>
    <col min="7427" max="7432" width="6.625" style="189" customWidth="1"/>
    <col min="7433" max="7441" width="5.5" style="189" customWidth="1"/>
    <col min="7442" max="7442" width="1.625" style="189" customWidth="1"/>
    <col min="7443" max="7443" width="6.625" style="189" customWidth="1"/>
    <col min="7444" max="7444" width="1.625" style="189" customWidth="1"/>
    <col min="7445" max="7445" width="5.75" style="189" customWidth="1"/>
    <col min="7446" max="7446" width="3.875" style="189" customWidth="1"/>
    <col min="7447" max="7447" width="4.125" style="189" customWidth="1"/>
    <col min="7448" max="7449" width="3.875" style="189" customWidth="1"/>
    <col min="7450" max="7450" width="4.125" style="189" customWidth="1"/>
    <col min="7451" max="7451" width="3.875" style="189" customWidth="1"/>
    <col min="7452" max="7452" width="4" style="189" customWidth="1"/>
    <col min="7453" max="7453" width="2.125" style="189" customWidth="1"/>
    <col min="7454" max="7454" width="5" style="189" customWidth="1"/>
    <col min="7455" max="7455" width="2.25" style="189" customWidth="1"/>
    <col min="7456" max="7456" width="4.375" style="189" customWidth="1"/>
    <col min="7457" max="7457" width="6" style="189" customWidth="1"/>
    <col min="7458" max="7458" width="8" style="189" customWidth="1"/>
    <col min="7459" max="7459" width="5.625" style="189" customWidth="1"/>
    <col min="7460" max="7460" width="0.25" style="189" customWidth="1"/>
    <col min="7461" max="7680" width="10.375" style="189"/>
    <col min="7681" max="7681" width="6" style="189" customWidth="1"/>
    <col min="7682" max="7682" width="7.75" style="189" customWidth="1"/>
    <col min="7683" max="7688" width="6.625" style="189" customWidth="1"/>
    <col min="7689" max="7697" width="5.5" style="189" customWidth="1"/>
    <col min="7698" max="7698" width="1.625" style="189" customWidth="1"/>
    <col min="7699" max="7699" width="6.625" style="189" customWidth="1"/>
    <col min="7700" max="7700" width="1.625" style="189" customWidth="1"/>
    <col min="7701" max="7701" width="5.75" style="189" customWidth="1"/>
    <col min="7702" max="7702" width="3.875" style="189" customWidth="1"/>
    <col min="7703" max="7703" width="4.125" style="189" customWidth="1"/>
    <col min="7704" max="7705" width="3.875" style="189" customWidth="1"/>
    <col min="7706" max="7706" width="4.125" style="189" customWidth="1"/>
    <col min="7707" max="7707" width="3.875" style="189" customWidth="1"/>
    <col min="7708" max="7708" width="4" style="189" customWidth="1"/>
    <col min="7709" max="7709" width="2.125" style="189" customWidth="1"/>
    <col min="7710" max="7710" width="5" style="189" customWidth="1"/>
    <col min="7711" max="7711" width="2.25" style="189" customWidth="1"/>
    <col min="7712" max="7712" width="4.375" style="189" customWidth="1"/>
    <col min="7713" max="7713" width="6" style="189" customWidth="1"/>
    <col min="7714" max="7714" width="8" style="189" customWidth="1"/>
    <col min="7715" max="7715" width="5.625" style="189" customWidth="1"/>
    <col min="7716" max="7716" width="0.25" style="189" customWidth="1"/>
    <col min="7717" max="7936" width="10.375" style="189"/>
    <col min="7937" max="7937" width="6" style="189" customWidth="1"/>
    <col min="7938" max="7938" width="7.75" style="189" customWidth="1"/>
    <col min="7939" max="7944" width="6.625" style="189" customWidth="1"/>
    <col min="7945" max="7953" width="5.5" style="189" customWidth="1"/>
    <col min="7954" max="7954" width="1.625" style="189" customWidth="1"/>
    <col min="7955" max="7955" width="6.625" style="189" customWidth="1"/>
    <col min="7956" max="7956" width="1.625" style="189" customWidth="1"/>
    <col min="7957" max="7957" width="5.75" style="189" customWidth="1"/>
    <col min="7958" max="7958" width="3.875" style="189" customWidth="1"/>
    <col min="7959" max="7959" width="4.125" style="189" customWidth="1"/>
    <col min="7960" max="7961" width="3.875" style="189" customWidth="1"/>
    <col min="7962" max="7962" width="4.125" style="189" customWidth="1"/>
    <col min="7963" max="7963" width="3.875" style="189" customWidth="1"/>
    <col min="7964" max="7964" width="4" style="189" customWidth="1"/>
    <col min="7965" max="7965" width="2.125" style="189" customWidth="1"/>
    <col min="7966" max="7966" width="5" style="189" customWidth="1"/>
    <col min="7967" max="7967" width="2.25" style="189" customWidth="1"/>
    <col min="7968" max="7968" width="4.375" style="189" customWidth="1"/>
    <col min="7969" max="7969" width="6" style="189" customWidth="1"/>
    <col min="7970" max="7970" width="8" style="189" customWidth="1"/>
    <col min="7971" max="7971" width="5.625" style="189" customWidth="1"/>
    <col min="7972" max="7972" width="0.25" style="189" customWidth="1"/>
    <col min="7973" max="8192" width="10.375" style="189"/>
    <col min="8193" max="8193" width="6" style="189" customWidth="1"/>
    <col min="8194" max="8194" width="7.75" style="189" customWidth="1"/>
    <col min="8195" max="8200" width="6.625" style="189" customWidth="1"/>
    <col min="8201" max="8209" width="5.5" style="189" customWidth="1"/>
    <col min="8210" max="8210" width="1.625" style="189" customWidth="1"/>
    <col min="8211" max="8211" width="6.625" style="189" customWidth="1"/>
    <col min="8212" max="8212" width="1.625" style="189" customWidth="1"/>
    <col min="8213" max="8213" width="5.75" style="189" customWidth="1"/>
    <col min="8214" max="8214" width="3.875" style="189" customWidth="1"/>
    <col min="8215" max="8215" width="4.125" style="189" customWidth="1"/>
    <col min="8216" max="8217" width="3.875" style="189" customWidth="1"/>
    <col min="8218" max="8218" width="4.125" style="189" customWidth="1"/>
    <col min="8219" max="8219" width="3.875" style="189" customWidth="1"/>
    <col min="8220" max="8220" width="4" style="189" customWidth="1"/>
    <col min="8221" max="8221" width="2.125" style="189" customWidth="1"/>
    <col min="8222" max="8222" width="5" style="189" customWidth="1"/>
    <col min="8223" max="8223" width="2.25" style="189" customWidth="1"/>
    <col min="8224" max="8224" width="4.375" style="189" customWidth="1"/>
    <col min="8225" max="8225" width="6" style="189" customWidth="1"/>
    <col min="8226" max="8226" width="8" style="189" customWidth="1"/>
    <col min="8227" max="8227" width="5.625" style="189" customWidth="1"/>
    <col min="8228" max="8228" width="0.25" style="189" customWidth="1"/>
    <col min="8229" max="8448" width="10.375" style="189"/>
    <col min="8449" max="8449" width="6" style="189" customWidth="1"/>
    <col min="8450" max="8450" width="7.75" style="189" customWidth="1"/>
    <col min="8451" max="8456" width="6.625" style="189" customWidth="1"/>
    <col min="8457" max="8465" width="5.5" style="189" customWidth="1"/>
    <col min="8466" max="8466" width="1.625" style="189" customWidth="1"/>
    <col min="8467" max="8467" width="6.625" style="189" customWidth="1"/>
    <col min="8468" max="8468" width="1.625" style="189" customWidth="1"/>
    <col min="8469" max="8469" width="5.75" style="189" customWidth="1"/>
    <col min="8470" max="8470" width="3.875" style="189" customWidth="1"/>
    <col min="8471" max="8471" width="4.125" style="189" customWidth="1"/>
    <col min="8472" max="8473" width="3.875" style="189" customWidth="1"/>
    <col min="8474" max="8474" width="4.125" style="189" customWidth="1"/>
    <col min="8475" max="8475" width="3.875" style="189" customWidth="1"/>
    <col min="8476" max="8476" width="4" style="189" customWidth="1"/>
    <col min="8477" max="8477" width="2.125" style="189" customWidth="1"/>
    <col min="8478" max="8478" width="5" style="189" customWidth="1"/>
    <col min="8479" max="8479" width="2.25" style="189" customWidth="1"/>
    <col min="8480" max="8480" width="4.375" style="189" customWidth="1"/>
    <col min="8481" max="8481" width="6" style="189" customWidth="1"/>
    <col min="8482" max="8482" width="8" style="189" customWidth="1"/>
    <col min="8483" max="8483" width="5.625" style="189" customWidth="1"/>
    <col min="8484" max="8484" width="0.25" style="189" customWidth="1"/>
    <col min="8485" max="8704" width="10.375" style="189"/>
    <col min="8705" max="8705" width="6" style="189" customWidth="1"/>
    <col min="8706" max="8706" width="7.75" style="189" customWidth="1"/>
    <col min="8707" max="8712" width="6.625" style="189" customWidth="1"/>
    <col min="8713" max="8721" width="5.5" style="189" customWidth="1"/>
    <col min="8722" max="8722" width="1.625" style="189" customWidth="1"/>
    <col min="8723" max="8723" width="6.625" style="189" customWidth="1"/>
    <col min="8724" max="8724" width="1.625" style="189" customWidth="1"/>
    <col min="8725" max="8725" width="5.75" style="189" customWidth="1"/>
    <col min="8726" max="8726" width="3.875" style="189" customWidth="1"/>
    <col min="8727" max="8727" width="4.125" style="189" customWidth="1"/>
    <col min="8728" max="8729" width="3.875" style="189" customWidth="1"/>
    <col min="8730" max="8730" width="4.125" style="189" customWidth="1"/>
    <col min="8731" max="8731" width="3.875" style="189" customWidth="1"/>
    <col min="8732" max="8732" width="4" style="189" customWidth="1"/>
    <col min="8733" max="8733" width="2.125" style="189" customWidth="1"/>
    <col min="8734" max="8734" width="5" style="189" customWidth="1"/>
    <col min="8735" max="8735" width="2.25" style="189" customWidth="1"/>
    <col min="8736" max="8736" width="4.375" style="189" customWidth="1"/>
    <col min="8737" max="8737" width="6" style="189" customWidth="1"/>
    <col min="8738" max="8738" width="8" style="189" customWidth="1"/>
    <col min="8739" max="8739" width="5.625" style="189" customWidth="1"/>
    <col min="8740" max="8740" width="0.25" style="189" customWidth="1"/>
    <col min="8741" max="8960" width="10.375" style="189"/>
    <col min="8961" max="8961" width="6" style="189" customWidth="1"/>
    <col min="8962" max="8962" width="7.75" style="189" customWidth="1"/>
    <col min="8963" max="8968" width="6.625" style="189" customWidth="1"/>
    <col min="8969" max="8977" width="5.5" style="189" customWidth="1"/>
    <col min="8978" max="8978" width="1.625" style="189" customWidth="1"/>
    <col min="8979" max="8979" width="6.625" style="189" customWidth="1"/>
    <col min="8980" max="8980" width="1.625" style="189" customWidth="1"/>
    <col min="8981" max="8981" width="5.75" style="189" customWidth="1"/>
    <col min="8982" max="8982" width="3.875" style="189" customWidth="1"/>
    <col min="8983" max="8983" width="4.125" style="189" customWidth="1"/>
    <col min="8984" max="8985" width="3.875" style="189" customWidth="1"/>
    <col min="8986" max="8986" width="4.125" style="189" customWidth="1"/>
    <col min="8987" max="8987" width="3.875" style="189" customWidth="1"/>
    <col min="8988" max="8988" width="4" style="189" customWidth="1"/>
    <col min="8989" max="8989" width="2.125" style="189" customWidth="1"/>
    <col min="8990" max="8990" width="5" style="189" customWidth="1"/>
    <col min="8991" max="8991" width="2.25" style="189" customWidth="1"/>
    <col min="8992" max="8992" width="4.375" style="189" customWidth="1"/>
    <col min="8993" max="8993" width="6" style="189" customWidth="1"/>
    <col min="8994" max="8994" width="8" style="189" customWidth="1"/>
    <col min="8995" max="8995" width="5.625" style="189" customWidth="1"/>
    <col min="8996" max="8996" width="0.25" style="189" customWidth="1"/>
    <col min="8997" max="9216" width="10.375" style="189"/>
    <col min="9217" max="9217" width="6" style="189" customWidth="1"/>
    <col min="9218" max="9218" width="7.75" style="189" customWidth="1"/>
    <col min="9219" max="9224" width="6.625" style="189" customWidth="1"/>
    <col min="9225" max="9233" width="5.5" style="189" customWidth="1"/>
    <col min="9234" max="9234" width="1.625" style="189" customWidth="1"/>
    <col min="9235" max="9235" width="6.625" style="189" customWidth="1"/>
    <col min="9236" max="9236" width="1.625" style="189" customWidth="1"/>
    <col min="9237" max="9237" width="5.75" style="189" customWidth="1"/>
    <col min="9238" max="9238" width="3.875" style="189" customWidth="1"/>
    <col min="9239" max="9239" width="4.125" style="189" customWidth="1"/>
    <col min="9240" max="9241" width="3.875" style="189" customWidth="1"/>
    <col min="9242" max="9242" width="4.125" style="189" customWidth="1"/>
    <col min="9243" max="9243" width="3.875" style="189" customWidth="1"/>
    <col min="9244" max="9244" width="4" style="189" customWidth="1"/>
    <col min="9245" max="9245" width="2.125" style="189" customWidth="1"/>
    <col min="9246" max="9246" width="5" style="189" customWidth="1"/>
    <col min="9247" max="9247" width="2.25" style="189" customWidth="1"/>
    <col min="9248" max="9248" width="4.375" style="189" customWidth="1"/>
    <col min="9249" max="9249" width="6" style="189" customWidth="1"/>
    <col min="9250" max="9250" width="8" style="189" customWidth="1"/>
    <col min="9251" max="9251" width="5.625" style="189" customWidth="1"/>
    <col min="9252" max="9252" width="0.25" style="189" customWidth="1"/>
    <col min="9253" max="9472" width="10.375" style="189"/>
    <col min="9473" max="9473" width="6" style="189" customWidth="1"/>
    <col min="9474" max="9474" width="7.75" style="189" customWidth="1"/>
    <col min="9475" max="9480" width="6.625" style="189" customWidth="1"/>
    <col min="9481" max="9489" width="5.5" style="189" customWidth="1"/>
    <col min="9490" max="9490" width="1.625" style="189" customWidth="1"/>
    <col min="9491" max="9491" width="6.625" style="189" customWidth="1"/>
    <col min="9492" max="9492" width="1.625" style="189" customWidth="1"/>
    <col min="9493" max="9493" width="5.75" style="189" customWidth="1"/>
    <col min="9494" max="9494" width="3.875" style="189" customWidth="1"/>
    <col min="9495" max="9495" width="4.125" style="189" customWidth="1"/>
    <col min="9496" max="9497" width="3.875" style="189" customWidth="1"/>
    <col min="9498" max="9498" width="4.125" style="189" customWidth="1"/>
    <col min="9499" max="9499" width="3.875" style="189" customWidth="1"/>
    <col min="9500" max="9500" width="4" style="189" customWidth="1"/>
    <col min="9501" max="9501" width="2.125" style="189" customWidth="1"/>
    <col min="9502" max="9502" width="5" style="189" customWidth="1"/>
    <col min="9503" max="9503" width="2.25" style="189" customWidth="1"/>
    <col min="9504" max="9504" width="4.375" style="189" customWidth="1"/>
    <col min="9505" max="9505" width="6" style="189" customWidth="1"/>
    <col min="9506" max="9506" width="8" style="189" customWidth="1"/>
    <col min="9507" max="9507" width="5.625" style="189" customWidth="1"/>
    <col min="9508" max="9508" width="0.25" style="189" customWidth="1"/>
    <col min="9509" max="9728" width="10.375" style="189"/>
    <col min="9729" max="9729" width="6" style="189" customWidth="1"/>
    <col min="9730" max="9730" width="7.75" style="189" customWidth="1"/>
    <col min="9731" max="9736" width="6.625" style="189" customWidth="1"/>
    <col min="9737" max="9745" width="5.5" style="189" customWidth="1"/>
    <col min="9746" max="9746" width="1.625" style="189" customWidth="1"/>
    <col min="9747" max="9747" width="6.625" style="189" customWidth="1"/>
    <col min="9748" max="9748" width="1.625" style="189" customWidth="1"/>
    <col min="9749" max="9749" width="5.75" style="189" customWidth="1"/>
    <col min="9750" max="9750" width="3.875" style="189" customWidth="1"/>
    <col min="9751" max="9751" width="4.125" style="189" customWidth="1"/>
    <col min="9752" max="9753" width="3.875" style="189" customWidth="1"/>
    <col min="9754" max="9754" width="4.125" style="189" customWidth="1"/>
    <col min="9755" max="9755" width="3.875" style="189" customWidth="1"/>
    <col min="9756" max="9756" width="4" style="189" customWidth="1"/>
    <col min="9757" max="9757" width="2.125" style="189" customWidth="1"/>
    <col min="9758" max="9758" width="5" style="189" customWidth="1"/>
    <col min="9759" max="9759" width="2.25" style="189" customWidth="1"/>
    <col min="9760" max="9760" width="4.375" style="189" customWidth="1"/>
    <col min="9761" max="9761" width="6" style="189" customWidth="1"/>
    <col min="9762" max="9762" width="8" style="189" customWidth="1"/>
    <col min="9763" max="9763" width="5.625" style="189" customWidth="1"/>
    <col min="9764" max="9764" width="0.25" style="189" customWidth="1"/>
    <col min="9765" max="9984" width="10.375" style="189"/>
    <col min="9985" max="9985" width="6" style="189" customWidth="1"/>
    <col min="9986" max="9986" width="7.75" style="189" customWidth="1"/>
    <col min="9987" max="9992" width="6.625" style="189" customWidth="1"/>
    <col min="9993" max="10001" width="5.5" style="189" customWidth="1"/>
    <col min="10002" max="10002" width="1.625" style="189" customWidth="1"/>
    <col min="10003" max="10003" width="6.625" style="189" customWidth="1"/>
    <col min="10004" max="10004" width="1.625" style="189" customWidth="1"/>
    <col min="10005" max="10005" width="5.75" style="189" customWidth="1"/>
    <col min="10006" max="10006" width="3.875" style="189" customWidth="1"/>
    <col min="10007" max="10007" width="4.125" style="189" customWidth="1"/>
    <col min="10008" max="10009" width="3.875" style="189" customWidth="1"/>
    <col min="10010" max="10010" width="4.125" style="189" customWidth="1"/>
    <col min="10011" max="10011" width="3.875" style="189" customWidth="1"/>
    <col min="10012" max="10012" width="4" style="189" customWidth="1"/>
    <col min="10013" max="10013" width="2.125" style="189" customWidth="1"/>
    <col min="10014" max="10014" width="5" style="189" customWidth="1"/>
    <col min="10015" max="10015" width="2.25" style="189" customWidth="1"/>
    <col min="10016" max="10016" width="4.375" style="189" customWidth="1"/>
    <col min="10017" max="10017" width="6" style="189" customWidth="1"/>
    <col min="10018" max="10018" width="8" style="189" customWidth="1"/>
    <col min="10019" max="10019" width="5.625" style="189" customWidth="1"/>
    <col min="10020" max="10020" width="0.25" style="189" customWidth="1"/>
    <col min="10021" max="10240" width="10.375" style="189"/>
    <col min="10241" max="10241" width="6" style="189" customWidth="1"/>
    <col min="10242" max="10242" width="7.75" style="189" customWidth="1"/>
    <col min="10243" max="10248" width="6.625" style="189" customWidth="1"/>
    <col min="10249" max="10257" width="5.5" style="189" customWidth="1"/>
    <col min="10258" max="10258" width="1.625" style="189" customWidth="1"/>
    <col min="10259" max="10259" width="6.625" style="189" customWidth="1"/>
    <col min="10260" max="10260" width="1.625" style="189" customWidth="1"/>
    <col min="10261" max="10261" width="5.75" style="189" customWidth="1"/>
    <col min="10262" max="10262" width="3.875" style="189" customWidth="1"/>
    <col min="10263" max="10263" width="4.125" style="189" customWidth="1"/>
    <col min="10264" max="10265" width="3.875" style="189" customWidth="1"/>
    <col min="10266" max="10266" width="4.125" style="189" customWidth="1"/>
    <col min="10267" max="10267" width="3.875" style="189" customWidth="1"/>
    <col min="10268" max="10268" width="4" style="189" customWidth="1"/>
    <col min="10269" max="10269" width="2.125" style="189" customWidth="1"/>
    <col min="10270" max="10270" width="5" style="189" customWidth="1"/>
    <col min="10271" max="10271" width="2.25" style="189" customWidth="1"/>
    <col min="10272" max="10272" width="4.375" style="189" customWidth="1"/>
    <col min="10273" max="10273" width="6" style="189" customWidth="1"/>
    <col min="10274" max="10274" width="8" style="189" customWidth="1"/>
    <col min="10275" max="10275" width="5.625" style="189" customWidth="1"/>
    <col min="10276" max="10276" width="0.25" style="189" customWidth="1"/>
    <col min="10277" max="10496" width="10.375" style="189"/>
    <col min="10497" max="10497" width="6" style="189" customWidth="1"/>
    <col min="10498" max="10498" width="7.75" style="189" customWidth="1"/>
    <col min="10499" max="10504" width="6.625" style="189" customWidth="1"/>
    <col min="10505" max="10513" width="5.5" style="189" customWidth="1"/>
    <col min="10514" max="10514" width="1.625" style="189" customWidth="1"/>
    <col min="10515" max="10515" width="6.625" style="189" customWidth="1"/>
    <col min="10516" max="10516" width="1.625" style="189" customWidth="1"/>
    <col min="10517" max="10517" width="5.75" style="189" customWidth="1"/>
    <col min="10518" max="10518" width="3.875" style="189" customWidth="1"/>
    <col min="10519" max="10519" width="4.125" style="189" customWidth="1"/>
    <col min="10520" max="10521" width="3.875" style="189" customWidth="1"/>
    <col min="10522" max="10522" width="4.125" style="189" customWidth="1"/>
    <col min="10523" max="10523" width="3.875" style="189" customWidth="1"/>
    <col min="10524" max="10524" width="4" style="189" customWidth="1"/>
    <col min="10525" max="10525" width="2.125" style="189" customWidth="1"/>
    <col min="10526" max="10526" width="5" style="189" customWidth="1"/>
    <col min="10527" max="10527" width="2.25" style="189" customWidth="1"/>
    <col min="10528" max="10528" width="4.375" style="189" customWidth="1"/>
    <col min="10529" max="10529" width="6" style="189" customWidth="1"/>
    <col min="10530" max="10530" width="8" style="189" customWidth="1"/>
    <col min="10531" max="10531" width="5.625" style="189" customWidth="1"/>
    <col min="10532" max="10532" width="0.25" style="189" customWidth="1"/>
    <col min="10533" max="10752" width="10.375" style="189"/>
    <col min="10753" max="10753" width="6" style="189" customWidth="1"/>
    <col min="10754" max="10754" width="7.75" style="189" customWidth="1"/>
    <col min="10755" max="10760" width="6.625" style="189" customWidth="1"/>
    <col min="10761" max="10769" width="5.5" style="189" customWidth="1"/>
    <col min="10770" max="10770" width="1.625" style="189" customWidth="1"/>
    <col min="10771" max="10771" width="6.625" style="189" customWidth="1"/>
    <col min="10772" max="10772" width="1.625" style="189" customWidth="1"/>
    <col min="10773" max="10773" width="5.75" style="189" customWidth="1"/>
    <col min="10774" max="10774" width="3.875" style="189" customWidth="1"/>
    <col min="10775" max="10775" width="4.125" style="189" customWidth="1"/>
    <col min="10776" max="10777" width="3.875" style="189" customWidth="1"/>
    <col min="10778" max="10778" width="4.125" style="189" customWidth="1"/>
    <col min="10779" max="10779" width="3.875" style="189" customWidth="1"/>
    <col min="10780" max="10780" width="4" style="189" customWidth="1"/>
    <col min="10781" max="10781" width="2.125" style="189" customWidth="1"/>
    <col min="10782" max="10782" width="5" style="189" customWidth="1"/>
    <col min="10783" max="10783" width="2.25" style="189" customWidth="1"/>
    <col min="10784" max="10784" width="4.375" style="189" customWidth="1"/>
    <col min="10785" max="10785" width="6" style="189" customWidth="1"/>
    <col min="10786" max="10786" width="8" style="189" customWidth="1"/>
    <col min="10787" max="10787" width="5.625" style="189" customWidth="1"/>
    <col min="10788" max="10788" width="0.25" style="189" customWidth="1"/>
    <col min="10789" max="11008" width="10.375" style="189"/>
    <col min="11009" max="11009" width="6" style="189" customWidth="1"/>
    <col min="11010" max="11010" width="7.75" style="189" customWidth="1"/>
    <col min="11011" max="11016" width="6.625" style="189" customWidth="1"/>
    <col min="11017" max="11025" width="5.5" style="189" customWidth="1"/>
    <col min="11026" max="11026" width="1.625" style="189" customWidth="1"/>
    <col min="11027" max="11027" width="6.625" style="189" customWidth="1"/>
    <col min="11028" max="11028" width="1.625" style="189" customWidth="1"/>
    <col min="11029" max="11029" width="5.75" style="189" customWidth="1"/>
    <col min="11030" max="11030" width="3.875" style="189" customWidth="1"/>
    <col min="11031" max="11031" width="4.125" style="189" customWidth="1"/>
    <col min="11032" max="11033" width="3.875" style="189" customWidth="1"/>
    <col min="11034" max="11034" width="4.125" style="189" customWidth="1"/>
    <col min="11035" max="11035" width="3.875" style="189" customWidth="1"/>
    <col min="11036" max="11036" width="4" style="189" customWidth="1"/>
    <col min="11037" max="11037" width="2.125" style="189" customWidth="1"/>
    <col min="11038" max="11038" width="5" style="189" customWidth="1"/>
    <col min="11039" max="11039" width="2.25" style="189" customWidth="1"/>
    <col min="11040" max="11040" width="4.375" style="189" customWidth="1"/>
    <col min="11041" max="11041" width="6" style="189" customWidth="1"/>
    <col min="11042" max="11042" width="8" style="189" customWidth="1"/>
    <col min="11043" max="11043" width="5.625" style="189" customWidth="1"/>
    <col min="11044" max="11044" width="0.25" style="189" customWidth="1"/>
    <col min="11045" max="11264" width="10.375" style="189"/>
    <col min="11265" max="11265" width="6" style="189" customWidth="1"/>
    <col min="11266" max="11266" width="7.75" style="189" customWidth="1"/>
    <col min="11267" max="11272" width="6.625" style="189" customWidth="1"/>
    <col min="11273" max="11281" width="5.5" style="189" customWidth="1"/>
    <col min="11282" max="11282" width="1.625" style="189" customWidth="1"/>
    <col min="11283" max="11283" width="6.625" style="189" customWidth="1"/>
    <col min="11284" max="11284" width="1.625" style="189" customWidth="1"/>
    <col min="11285" max="11285" width="5.75" style="189" customWidth="1"/>
    <col min="11286" max="11286" width="3.875" style="189" customWidth="1"/>
    <col min="11287" max="11287" width="4.125" style="189" customWidth="1"/>
    <col min="11288" max="11289" width="3.875" style="189" customWidth="1"/>
    <col min="11290" max="11290" width="4.125" style="189" customWidth="1"/>
    <col min="11291" max="11291" width="3.875" style="189" customWidth="1"/>
    <col min="11292" max="11292" width="4" style="189" customWidth="1"/>
    <col min="11293" max="11293" width="2.125" style="189" customWidth="1"/>
    <col min="11294" max="11294" width="5" style="189" customWidth="1"/>
    <col min="11295" max="11295" width="2.25" style="189" customWidth="1"/>
    <col min="11296" max="11296" width="4.375" style="189" customWidth="1"/>
    <col min="11297" max="11297" width="6" style="189" customWidth="1"/>
    <col min="11298" max="11298" width="8" style="189" customWidth="1"/>
    <col min="11299" max="11299" width="5.625" style="189" customWidth="1"/>
    <col min="11300" max="11300" width="0.25" style="189" customWidth="1"/>
    <col min="11301" max="11520" width="10.375" style="189"/>
    <col min="11521" max="11521" width="6" style="189" customWidth="1"/>
    <col min="11522" max="11522" width="7.75" style="189" customWidth="1"/>
    <col min="11523" max="11528" width="6.625" style="189" customWidth="1"/>
    <col min="11529" max="11537" width="5.5" style="189" customWidth="1"/>
    <col min="11538" max="11538" width="1.625" style="189" customWidth="1"/>
    <col min="11539" max="11539" width="6.625" style="189" customWidth="1"/>
    <col min="11540" max="11540" width="1.625" style="189" customWidth="1"/>
    <col min="11541" max="11541" width="5.75" style="189" customWidth="1"/>
    <col min="11542" max="11542" width="3.875" style="189" customWidth="1"/>
    <col min="11543" max="11543" width="4.125" style="189" customWidth="1"/>
    <col min="11544" max="11545" width="3.875" style="189" customWidth="1"/>
    <col min="11546" max="11546" width="4.125" style="189" customWidth="1"/>
    <col min="11547" max="11547" width="3.875" style="189" customWidth="1"/>
    <col min="11548" max="11548" width="4" style="189" customWidth="1"/>
    <col min="11549" max="11549" width="2.125" style="189" customWidth="1"/>
    <col min="11550" max="11550" width="5" style="189" customWidth="1"/>
    <col min="11551" max="11551" width="2.25" style="189" customWidth="1"/>
    <col min="11552" max="11552" width="4.375" style="189" customWidth="1"/>
    <col min="11553" max="11553" width="6" style="189" customWidth="1"/>
    <col min="11554" max="11554" width="8" style="189" customWidth="1"/>
    <col min="11555" max="11555" width="5.625" style="189" customWidth="1"/>
    <col min="11556" max="11556" width="0.25" style="189" customWidth="1"/>
    <col min="11557" max="11776" width="10.375" style="189"/>
    <col min="11777" max="11777" width="6" style="189" customWidth="1"/>
    <col min="11778" max="11778" width="7.75" style="189" customWidth="1"/>
    <col min="11779" max="11784" width="6.625" style="189" customWidth="1"/>
    <col min="11785" max="11793" width="5.5" style="189" customWidth="1"/>
    <col min="11794" max="11794" width="1.625" style="189" customWidth="1"/>
    <col min="11795" max="11795" width="6.625" style="189" customWidth="1"/>
    <col min="11796" max="11796" width="1.625" style="189" customWidth="1"/>
    <col min="11797" max="11797" width="5.75" style="189" customWidth="1"/>
    <col min="11798" max="11798" width="3.875" style="189" customWidth="1"/>
    <col min="11799" max="11799" width="4.125" style="189" customWidth="1"/>
    <col min="11800" max="11801" width="3.875" style="189" customWidth="1"/>
    <col min="11802" max="11802" width="4.125" style="189" customWidth="1"/>
    <col min="11803" max="11803" width="3.875" style="189" customWidth="1"/>
    <col min="11804" max="11804" width="4" style="189" customWidth="1"/>
    <col min="11805" max="11805" width="2.125" style="189" customWidth="1"/>
    <col min="11806" max="11806" width="5" style="189" customWidth="1"/>
    <col min="11807" max="11807" width="2.25" style="189" customWidth="1"/>
    <col min="11808" max="11808" width="4.375" style="189" customWidth="1"/>
    <col min="11809" max="11809" width="6" style="189" customWidth="1"/>
    <col min="11810" max="11810" width="8" style="189" customWidth="1"/>
    <col min="11811" max="11811" width="5.625" style="189" customWidth="1"/>
    <col min="11812" max="11812" width="0.25" style="189" customWidth="1"/>
    <col min="11813" max="12032" width="10.375" style="189"/>
    <col min="12033" max="12033" width="6" style="189" customWidth="1"/>
    <col min="12034" max="12034" width="7.75" style="189" customWidth="1"/>
    <col min="12035" max="12040" width="6.625" style="189" customWidth="1"/>
    <col min="12041" max="12049" width="5.5" style="189" customWidth="1"/>
    <col min="12050" max="12050" width="1.625" style="189" customWidth="1"/>
    <col min="12051" max="12051" width="6.625" style="189" customWidth="1"/>
    <col min="12052" max="12052" width="1.625" style="189" customWidth="1"/>
    <col min="12053" max="12053" width="5.75" style="189" customWidth="1"/>
    <col min="12054" max="12054" width="3.875" style="189" customWidth="1"/>
    <col min="12055" max="12055" width="4.125" style="189" customWidth="1"/>
    <col min="12056" max="12057" width="3.875" style="189" customWidth="1"/>
    <col min="12058" max="12058" width="4.125" style="189" customWidth="1"/>
    <col min="12059" max="12059" width="3.875" style="189" customWidth="1"/>
    <col min="12060" max="12060" width="4" style="189" customWidth="1"/>
    <col min="12061" max="12061" width="2.125" style="189" customWidth="1"/>
    <col min="12062" max="12062" width="5" style="189" customWidth="1"/>
    <col min="12063" max="12063" width="2.25" style="189" customWidth="1"/>
    <col min="12064" max="12064" width="4.375" style="189" customWidth="1"/>
    <col min="12065" max="12065" width="6" style="189" customWidth="1"/>
    <col min="12066" max="12066" width="8" style="189" customWidth="1"/>
    <col min="12067" max="12067" width="5.625" style="189" customWidth="1"/>
    <col min="12068" max="12068" width="0.25" style="189" customWidth="1"/>
    <col min="12069" max="12288" width="10.375" style="189"/>
    <col min="12289" max="12289" width="6" style="189" customWidth="1"/>
    <col min="12290" max="12290" width="7.75" style="189" customWidth="1"/>
    <col min="12291" max="12296" width="6.625" style="189" customWidth="1"/>
    <col min="12297" max="12305" width="5.5" style="189" customWidth="1"/>
    <col min="12306" max="12306" width="1.625" style="189" customWidth="1"/>
    <col min="12307" max="12307" width="6.625" style="189" customWidth="1"/>
    <col min="12308" max="12308" width="1.625" style="189" customWidth="1"/>
    <col min="12309" max="12309" width="5.75" style="189" customWidth="1"/>
    <col min="12310" max="12310" width="3.875" style="189" customWidth="1"/>
    <col min="12311" max="12311" width="4.125" style="189" customWidth="1"/>
    <col min="12312" max="12313" width="3.875" style="189" customWidth="1"/>
    <col min="12314" max="12314" width="4.125" style="189" customWidth="1"/>
    <col min="12315" max="12315" width="3.875" style="189" customWidth="1"/>
    <col min="12316" max="12316" width="4" style="189" customWidth="1"/>
    <col min="12317" max="12317" width="2.125" style="189" customWidth="1"/>
    <col min="12318" max="12318" width="5" style="189" customWidth="1"/>
    <col min="12319" max="12319" width="2.25" style="189" customWidth="1"/>
    <col min="12320" max="12320" width="4.375" style="189" customWidth="1"/>
    <col min="12321" max="12321" width="6" style="189" customWidth="1"/>
    <col min="12322" max="12322" width="8" style="189" customWidth="1"/>
    <col min="12323" max="12323" width="5.625" style="189" customWidth="1"/>
    <col min="12324" max="12324" width="0.25" style="189" customWidth="1"/>
    <col min="12325" max="12544" width="10.375" style="189"/>
    <col min="12545" max="12545" width="6" style="189" customWidth="1"/>
    <col min="12546" max="12546" width="7.75" style="189" customWidth="1"/>
    <col min="12547" max="12552" width="6.625" style="189" customWidth="1"/>
    <col min="12553" max="12561" width="5.5" style="189" customWidth="1"/>
    <col min="12562" max="12562" width="1.625" style="189" customWidth="1"/>
    <col min="12563" max="12563" width="6.625" style="189" customWidth="1"/>
    <col min="12564" max="12564" width="1.625" style="189" customWidth="1"/>
    <col min="12565" max="12565" width="5.75" style="189" customWidth="1"/>
    <col min="12566" max="12566" width="3.875" style="189" customWidth="1"/>
    <col min="12567" max="12567" width="4.125" style="189" customWidth="1"/>
    <col min="12568" max="12569" width="3.875" style="189" customWidth="1"/>
    <col min="12570" max="12570" width="4.125" style="189" customWidth="1"/>
    <col min="12571" max="12571" width="3.875" style="189" customWidth="1"/>
    <col min="12572" max="12572" width="4" style="189" customWidth="1"/>
    <col min="12573" max="12573" width="2.125" style="189" customWidth="1"/>
    <col min="12574" max="12574" width="5" style="189" customWidth="1"/>
    <col min="12575" max="12575" width="2.25" style="189" customWidth="1"/>
    <col min="12576" max="12576" width="4.375" style="189" customWidth="1"/>
    <col min="12577" max="12577" width="6" style="189" customWidth="1"/>
    <col min="12578" max="12578" width="8" style="189" customWidth="1"/>
    <col min="12579" max="12579" width="5.625" style="189" customWidth="1"/>
    <col min="12580" max="12580" width="0.25" style="189" customWidth="1"/>
    <col min="12581" max="12800" width="10.375" style="189"/>
    <col min="12801" max="12801" width="6" style="189" customWidth="1"/>
    <col min="12802" max="12802" width="7.75" style="189" customWidth="1"/>
    <col min="12803" max="12808" width="6.625" style="189" customWidth="1"/>
    <col min="12809" max="12817" width="5.5" style="189" customWidth="1"/>
    <col min="12818" max="12818" width="1.625" style="189" customWidth="1"/>
    <col min="12819" max="12819" width="6.625" style="189" customWidth="1"/>
    <col min="12820" max="12820" width="1.625" style="189" customWidth="1"/>
    <col min="12821" max="12821" width="5.75" style="189" customWidth="1"/>
    <col min="12822" max="12822" width="3.875" style="189" customWidth="1"/>
    <col min="12823" max="12823" width="4.125" style="189" customWidth="1"/>
    <col min="12824" max="12825" width="3.875" style="189" customWidth="1"/>
    <col min="12826" max="12826" width="4.125" style="189" customWidth="1"/>
    <col min="12827" max="12827" width="3.875" style="189" customWidth="1"/>
    <col min="12828" max="12828" width="4" style="189" customWidth="1"/>
    <col min="12829" max="12829" width="2.125" style="189" customWidth="1"/>
    <col min="12830" max="12830" width="5" style="189" customWidth="1"/>
    <col min="12831" max="12831" width="2.25" style="189" customWidth="1"/>
    <col min="12832" max="12832" width="4.375" style="189" customWidth="1"/>
    <col min="12833" max="12833" width="6" style="189" customWidth="1"/>
    <col min="12834" max="12834" width="8" style="189" customWidth="1"/>
    <col min="12835" max="12835" width="5.625" style="189" customWidth="1"/>
    <col min="12836" max="12836" width="0.25" style="189" customWidth="1"/>
    <col min="12837" max="13056" width="10.375" style="189"/>
    <col min="13057" max="13057" width="6" style="189" customWidth="1"/>
    <col min="13058" max="13058" width="7.75" style="189" customWidth="1"/>
    <col min="13059" max="13064" width="6.625" style="189" customWidth="1"/>
    <col min="13065" max="13073" width="5.5" style="189" customWidth="1"/>
    <col min="13074" max="13074" width="1.625" style="189" customWidth="1"/>
    <col min="13075" max="13075" width="6.625" style="189" customWidth="1"/>
    <col min="13076" max="13076" width="1.625" style="189" customWidth="1"/>
    <col min="13077" max="13077" width="5.75" style="189" customWidth="1"/>
    <col min="13078" max="13078" width="3.875" style="189" customWidth="1"/>
    <col min="13079" max="13079" width="4.125" style="189" customWidth="1"/>
    <col min="13080" max="13081" width="3.875" style="189" customWidth="1"/>
    <col min="13082" max="13082" width="4.125" style="189" customWidth="1"/>
    <col min="13083" max="13083" width="3.875" style="189" customWidth="1"/>
    <col min="13084" max="13084" width="4" style="189" customWidth="1"/>
    <col min="13085" max="13085" width="2.125" style="189" customWidth="1"/>
    <col min="13086" max="13086" width="5" style="189" customWidth="1"/>
    <col min="13087" max="13087" width="2.25" style="189" customWidth="1"/>
    <col min="13088" max="13088" width="4.375" style="189" customWidth="1"/>
    <col min="13089" max="13089" width="6" style="189" customWidth="1"/>
    <col min="13090" max="13090" width="8" style="189" customWidth="1"/>
    <col min="13091" max="13091" width="5.625" style="189" customWidth="1"/>
    <col min="13092" max="13092" width="0.25" style="189" customWidth="1"/>
    <col min="13093" max="13312" width="10.375" style="189"/>
    <col min="13313" max="13313" width="6" style="189" customWidth="1"/>
    <col min="13314" max="13314" width="7.75" style="189" customWidth="1"/>
    <col min="13315" max="13320" width="6.625" style="189" customWidth="1"/>
    <col min="13321" max="13329" width="5.5" style="189" customWidth="1"/>
    <col min="13330" max="13330" width="1.625" style="189" customWidth="1"/>
    <col min="13331" max="13331" width="6.625" style="189" customWidth="1"/>
    <col min="13332" max="13332" width="1.625" style="189" customWidth="1"/>
    <col min="13333" max="13333" width="5.75" style="189" customWidth="1"/>
    <col min="13334" max="13334" width="3.875" style="189" customWidth="1"/>
    <col min="13335" max="13335" width="4.125" style="189" customWidth="1"/>
    <col min="13336" max="13337" width="3.875" style="189" customWidth="1"/>
    <col min="13338" max="13338" width="4.125" style="189" customWidth="1"/>
    <col min="13339" max="13339" width="3.875" style="189" customWidth="1"/>
    <col min="13340" max="13340" width="4" style="189" customWidth="1"/>
    <col min="13341" max="13341" width="2.125" style="189" customWidth="1"/>
    <col min="13342" max="13342" width="5" style="189" customWidth="1"/>
    <col min="13343" max="13343" width="2.25" style="189" customWidth="1"/>
    <col min="13344" max="13344" width="4.375" style="189" customWidth="1"/>
    <col min="13345" max="13345" width="6" style="189" customWidth="1"/>
    <col min="13346" max="13346" width="8" style="189" customWidth="1"/>
    <col min="13347" max="13347" width="5.625" style="189" customWidth="1"/>
    <col min="13348" max="13348" width="0.25" style="189" customWidth="1"/>
    <col min="13349" max="13568" width="10.375" style="189"/>
    <col min="13569" max="13569" width="6" style="189" customWidth="1"/>
    <col min="13570" max="13570" width="7.75" style="189" customWidth="1"/>
    <col min="13571" max="13576" width="6.625" style="189" customWidth="1"/>
    <col min="13577" max="13585" width="5.5" style="189" customWidth="1"/>
    <col min="13586" max="13586" width="1.625" style="189" customWidth="1"/>
    <col min="13587" max="13587" width="6.625" style="189" customWidth="1"/>
    <col min="13588" max="13588" width="1.625" style="189" customWidth="1"/>
    <col min="13589" max="13589" width="5.75" style="189" customWidth="1"/>
    <col min="13590" max="13590" width="3.875" style="189" customWidth="1"/>
    <col min="13591" max="13591" width="4.125" style="189" customWidth="1"/>
    <col min="13592" max="13593" width="3.875" style="189" customWidth="1"/>
    <col min="13594" max="13594" width="4.125" style="189" customWidth="1"/>
    <col min="13595" max="13595" width="3.875" style="189" customWidth="1"/>
    <col min="13596" max="13596" width="4" style="189" customWidth="1"/>
    <col min="13597" max="13597" width="2.125" style="189" customWidth="1"/>
    <col min="13598" max="13598" width="5" style="189" customWidth="1"/>
    <col min="13599" max="13599" width="2.25" style="189" customWidth="1"/>
    <col min="13600" max="13600" width="4.375" style="189" customWidth="1"/>
    <col min="13601" max="13601" width="6" style="189" customWidth="1"/>
    <col min="13602" max="13602" width="8" style="189" customWidth="1"/>
    <col min="13603" max="13603" width="5.625" style="189" customWidth="1"/>
    <col min="13604" max="13604" width="0.25" style="189" customWidth="1"/>
    <col min="13605" max="13824" width="10.375" style="189"/>
    <col min="13825" max="13825" width="6" style="189" customWidth="1"/>
    <col min="13826" max="13826" width="7.75" style="189" customWidth="1"/>
    <col min="13827" max="13832" width="6.625" style="189" customWidth="1"/>
    <col min="13833" max="13841" width="5.5" style="189" customWidth="1"/>
    <col min="13842" max="13842" width="1.625" style="189" customWidth="1"/>
    <col min="13843" max="13843" width="6.625" style="189" customWidth="1"/>
    <col min="13844" max="13844" width="1.625" style="189" customWidth="1"/>
    <col min="13845" max="13845" width="5.75" style="189" customWidth="1"/>
    <col min="13846" max="13846" width="3.875" style="189" customWidth="1"/>
    <col min="13847" max="13847" width="4.125" style="189" customWidth="1"/>
    <col min="13848" max="13849" width="3.875" style="189" customWidth="1"/>
    <col min="13850" max="13850" width="4.125" style="189" customWidth="1"/>
    <col min="13851" max="13851" width="3.875" style="189" customWidth="1"/>
    <col min="13852" max="13852" width="4" style="189" customWidth="1"/>
    <col min="13853" max="13853" width="2.125" style="189" customWidth="1"/>
    <col min="13854" max="13854" width="5" style="189" customWidth="1"/>
    <col min="13855" max="13855" width="2.25" style="189" customWidth="1"/>
    <col min="13856" max="13856" width="4.375" style="189" customWidth="1"/>
    <col min="13857" max="13857" width="6" style="189" customWidth="1"/>
    <col min="13858" max="13858" width="8" style="189" customWidth="1"/>
    <col min="13859" max="13859" width="5.625" style="189" customWidth="1"/>
    <col min="13860" max="13860" width="0.25" style="189" customWidth="1"/>
    <col min="13861" max="14080" width="10.375" style="189"/>
    <col min="14081" max="14081" width="6" style="189" customWidth="1"/>
    <col min="14082" max="14082" width="7.75" style="189" customWidth="1"/>
    <col min="14083" max="14088" width="6.625" style="189" customWidth="1"/>
    <col min="14089" max="14097" width="5.5" style="189" customWidth="1"/>
    <col min="14098" max="14098" width="1.625" style="189" customWidth="1"/>
    <col min="14099" max="14099" width="6.625" style="189" customWidth="1"/>
    <col min="14100" max="14100" width="1.625" style="189" customWidth="1"/>
    <col min="14101" max="14101" width="5.75" style="189" customWidth="1"/>
    <col min="14102" max="14102" width="3.875" style="189" customWidth="1"/>
    <col min="14103" max="14103" width="4.125" style="189" customWidth="1"/>
    <col min="14104" max="14105" width="3.875" style="189" customWidth="1"/>
    <col min="14106" max="14106" width="4.125" style="189" customWidth="1"/>
    <col min="14107" max="14107" width="3.875" style="189" customWidth="1"/>
    <col min="14108" max="14108" width="4" style="189" customWidth="1"/>
    <col min="14109" max="14109" width="2.125" style="189" customWidth="1"/>
    <col min="14110" max="14110" width="5" style="189" customWidth="1"/>
    <col min="14111" max="14111" width="2.25" style="189" customWidth="1"/>
    <col min="14112" max="14112" width="4.375" style="189" customWidth="1"/>
    <col min="14113" max="14113" width="6" style="189" customWidth="1"/>
    <col min="14114" max="14114" width="8" style="189" customWidth="1"/>
    <col min="14115" max="14115" width="5.625" style="189" customWidth="1"/>
    <col min="14116" max="14116" width="0.25" style="189" customWidth="1"/>
    <col min="14117" max="14336" width="10.375" style="189"/>
    <col min="14337" max="14337" width="6" style="189" customWidth="1"/>
    <col min="14338" max="14338" width="7.75" style="189" customWidth="1"/>
    <col min="14339" max="14344" width="6.625" style="189" customWidth="1"/>
    <col min="14345" max="14353" width="5.5" style="189" customWidth="1"/>
    <col min="14354" max="14354" width="1.625" style="189" customWidth="1"/>
    <col min="14355" max="14355" width="6.625" style="189" customWidth="1"/>
    <col min="14356" max="14356" width="1.625" style="189" customWidth="1"/>
    <col min="14357" max="14357" width="5.75" style="189" customWidth="1"/>
    <col min="14358" max="14358" width="3.875" style="189" customWidth="1"/>
    <col min="14359" max="14359" width="4.125" style="189" customWidth="1"/>
    <col min="14360" max="14361" width="3.875" style="189" customWidth="1"/>
    <col min="14362" max="14362" width="4.125" style="189" customWidth="1"/>
    <col min="14363" max="14363" width="3.875" style="189" customWidth="1"/>
    <col min="14364" max="14364" width="4" style="189" customWidth="1"/>
    <col min="14365" max="14365" width="2.125" style="189" customWidth="1"/>
    <col min="14366" max="14366" width="5" style="189" customWidth="1"/>
    <col min="14367" max="14367" width="2.25" style="189" customWidth="1"/>
    <col min="14368" max="14368" width="4.375" style="189" customWidth="1"/>
    <col min="14369" max="14369" width="6" style="189" customWidth="1"/>
    <col min="14370" max="14370" width="8" style="189" customWidth="1"/>
    <col min="14371" max="14371" width="5.625" style="189" customWidth="1"/>
    <col min="14372" max="14372" width="0.25" style="189" customWidth="1"/>
    <col min="14373" max="14592" width="10.375" style="189"/>
    <col min="14593" max="14593" width="6" style="189" customWidth="1"/>
    <col min="14594" max="14594" width="7.75" style="189" customWidth="1"/>
    <col min="14595" max="14600" width="6.625" style="189" customWidth="1"/>
    <col min="14601" max="14609" width="5.5" style="189" customWidth="1"/>
    <col min="14610" max="14610" width="1.625" style="189" customWidth="1"/>
    <col min="14611" max="14611" width="6.625" style="189" customWidth="1"/>
    <col min="14612" max="14612" width="1.625" style="189" customWidth="1"/>
    <col min="14613" max="14613" width="5.75" style="189" customWidth="1"/>
    <col min="14614" max="14614" width="3.875" style="189" customWidth="1"/>
    <col min="14615" max="14615" width="4.125" style="189" customWidth="1"/>
    <col min="14616" max="14617" width="3.875" style="189" customWidth="1"/>
    <col min="14618" max="14618" width="4.125" style="189" customWidth="1"/>
    <col min="14619" max="14619" width="3.875" style="189" customWidth="1"/>
    <col min="14620" max="14620" width="4" style="189" customWidth="1"/>
    <col min="14621" max="14621" width="2.125" style="189" customWidth="1"/>
    <col min="14622" max="14622" width="5" style="189" customWidth="1"/>
    <col min="14623" max="14623" width="2.25" style="189" customWidth="1"/>
    <col min="14624" max="14624" width="4.375" style="189" customWidth="1"/>
    <col min="14625" max="14625" width="6" style="189" customWidth="1"/>
    <col min="14626" max="14626" width="8" style="189" customWidth="1"/>
    <col min="14627" max="14627" width="5.625" style="189" customWidth="1"/>
    <col min="14628" max="14628" width="0.25" style="189" customWidth="1"/>
    <col min="14629" max="14848" width="10.375" style="189"/>
    <col min="14849" max="14849" width="6" style="189" customWidth="1"/>
    <col min="14850" max="14850" width="7.75" style="189" customWidth="1"/>
    <col min="14851" max="14856" width="6.625" style="189" customWidth="1"/>
    <col min="14857" max="14865" width="5.5" style="189" customWidth="1"/>
    <col min="14866" max="14866" width="1.625" style="189" customWidth="1"/>
    <col min="14867" max="14867" width="6.625" style="189" customWidth="1"/>
    <col min="14868" max="14868" width="1.625" style="189" customWidth="1"/>
    <col min="14869" max="14869" width="5.75" style="189" customWidth="1"/>
    <col min="14870" max="14870" width="3.875" style="189" customWidth="1"/>
    <col min="14871" max="14871" width="4.125" style="189" customWidth="1"/>
    <col min="14872" max="14873" width="3.875" style="189" customWidth="1"/>
    <col min="14874" max="14874" width="4.125" style="189" customWidth="1"/>
    <col min="14875" max="14875" width="3.875" style="189" customWidth="1"/>
    <col min="14876" max="14876" width="4" style="189" customWidth="1"/>
    <col min="14877" max="14877" width="2.125" style="189" customWidth="1"/>
    <col min="14878" max="14878" width="5" style="189" customWidth="1"/>
    <col min="14879" max="14879" width="2.25" style="189" customWidth="1"/>
    <col min="14880" max="14880" width="4.375" style="189" customWidth="1"/>
    <col min="14881" max="14881" width="6" style="189" customWidth="1"/>
    <col min="14882" max="14882" width="8" style="189" customWidth="1"/>
    <col min="14883" max="14883" width="5.625" style="189" customWidth="1"/>
    <col min="14884" max="14884" width="0.25" style="189" customWidth="1"/>
    <col min="14885" max="15104" width="10.375" style="189"/>
    <col min="15105" max="15105" width="6" style="189" customWidth="1"/>
    <col min="15106" max="15106" width="7.75" style="189" customWidth="1"/>
    <col min="15107" max="15112" width="6.625" style="189" customWidth="1"/>
    <col min="15113" max="15121" width="5.5" style="189" customWidth="1"/>
    <col min="15122" max="15122" width="1.625" style="189" customWidth="1"/>
    <col min="15123" max="15123" width="6.625" style="189" customWidth="1"/>
    <col min="15124" max="15124" width="1.625" style="189" customWidth="1"/>
    <col min="15125" max="15125" width="5.75" style="189" customWidth="1"/>
    <col min="15126" max="15126" width="3.875" style="189" customWidth="1"/>
    <col min="15127" max="15127" width="4.125" style="189" customWidth="1"/>
    <col min="15128" max="15129" width="3.875" style="189" customWidth="1"/>
    <col min="15130" max="15130" width="4.125" style="189" customWidth="1"/>
    <col min="15131" max="15131" width="3.875" style="189" customWidth="1"/>
    <col min="15132" max="15132" width="4" style="189" customWidth="1"/>
    <col min="15133" max="15133" width="2.125" style="189" customWidth="1"/>
    <col min="15134" max="15134" width="5" style="189" customWidth="1"/>
    <col min="15135" max="15135" width="2.25" style="189" customWidth="1"/>
    <col min="15136" max="15136" width="4.375" style="189" customWidth="1"/>
    <col min="15137" max="15137" width="6" style="189" customWidth="1"/>
    <col min="15138" max="15138" width="8" style="189" customWidth="1"/>
    <col min="15139" max="15139" width="5.625" style="189" customWidth="1"/>
    <col min="15140" max="15140" width="0.25" style="189" customWidth="1"/>
    <col min="15141" max="15360" width="10.375" style="189"/>
    <col min="15361" max="15361" width="6" style="189" customWidth="1"/>
    <col min="15362" max="15362" width="7.75" style="189" customWidth="1"/>
    <col min="15363" max="15368" width="6.625" style="189" customWidth="1"/>
    <col min="15369" max="15377" width="5.5" style="189" customWidth="1"/>
    <col min="15378" max="15378" width="1.625" style="189" customWidth="1"/>
    <col min="15379" max="15379" width="6.625" style="189" customWidth="1"/>
    <col min="15380" max="15380" width="1.625" style="189" customWidth="1"/>
    <col min="15381" max="15381" width="5.75" style="189" customWidth="1"/>
    <col min="15382" max="15382" width="3.875" style="189" customWidth="1"/>
    <col min="15383" max="15383" width="4.125" style="189" customWidth="1"/>
    <col min="15384" max="15385" width="3.875" style="189" customWidth="1"/>
    <col min="15386" max="15386" width="4.125" style="189" customWidth="1"/>
    <col min="15387" max="15387" width="3.875" style="189" customWidth="1"/>
    <col min="15388" max="15388" width="4" style="189" customWidth="1"/>
    <col min="15389" max="15389" width="2.125" style="189" customWidth="1"/>
    <col min="15390" max="15390" width="5" style="189" customWidth="1"/>
    <col min="15391" max="15391" width="2.25" style="189" customWidth="1"/>
    <col min="15392" max="15392" width="4.375" style="189" customWidth="1"/>
    <col min="15393" max="15393" width="6" style="189" customWidth="1"/>
    <col min="15394" max="15394" width="8" style="189" customWidth="1"/>
    <col min="15395" max="15395" width="5.625" style="189" customWidth="1"/>
    <col min="15396" max="15396" width="0.25" style="189" customWidth="1"/>
    <col min="15397" max="15616" width="10.375" style="189"/>
    <col min="15617" max="15617" width="6" style="189" customWidth="1"/>
    <col min="15618" max="15618" width="7.75" style="189" customWidth="1"/>
    <col min="15619" max="15624" width="6.625" style="189" customWidth="1"/>
    <col min="15625" max="15633" width="5.5" style="189" customWidth="1"/>
    <col min="15634" max="15634" width="1.625" style="189" customWidth="1"/>
    <col min="15635" max="15635" width="6.625" style="189" customWidth="1"/>
    <col min="15636" max="15636" width="1.625" style="189" customWidth="1"/>
    <col min="15637" max="15637" width="5.75" style="189" customWidth="1"/>
    <col min="15638" max="15638" width="3.875" style="189" customWidth="1"/>
    <col min="15639" max="15639" width="4.125" style="189" customWidth="1"/>
    <col min="15640" max="15641" width="3.875" style="189" customWidth="1"/>
    <col min="15642" max="15642" width="4.125" style="189" customWidth="1"/>
    <col min="15643" max="15643" width="3.875" style="189" customWidth="1"/>
    <col min="15644" max="15644" width="4" style="189" customWidth="1"/>
    <col min="15645" max="15645" width="2.125" style="189" customWidth="1"/>
    <col min="15646" max="15646" width="5" style="189" customWidth="1"/>
    <col min="15647" max="15647" width="2.25" style="189" customWidth="1"/>
    <col min="15648" max="15648" width="4.375" style="189" customWidth="1"/>
    <col min="15649" max="15649" width="6" style="189" customWidth="1"/>
    <col min="15650" max="15650" width="8" style="189" customWidth="1"/>
    <col min="15651" max="15651" width="5.625" style="189" customWidth="1"/>
    <col min="15652" max="15652" width="0.25" style="189" customWidth="1"/>
    <col min="15653" max="15872" width="10.375" style="189"/>
    <col min="15873" max="15873" width="6" style="189" customWidth="1"/>
    <col min="15874" max="15874" width="7.75" style="189" customWidth="1"/>
    <col min="15875" max="15880" width="6.625" style="189" customWidth="1"/>
    <col min="15881" max="15889" width="5.5" style="189" customWidth="1"/>
    <col min="15890" max="15890" width="1.625" style="189" customWidth="1"/>
    <col min="15891" max="15891" width="6.625" style="189" customWidth="1"/>
    <col min="15892" max="15892" width="1.625" style="189" customWidth="1"/>
    <col min="15893" max="15893" width="5.75" style="189" customWidth="1"/>
    <col min="15894" max="15894" width="3.875" style="189" customWidth="1"/>
    <col min="15895" max="15895" width="4.125" style="189" customWidth="1"/>
    <col min="15896" max="15897" width="3.875" style="189" customWidth="1"/>
    <col min="15898" max="15898" width="4.125" style="189" customWidth="1"/>
    <col min="15899" max="15899" width="3.875" style="189" customWidth="1"/>
    <col min="15900" max="15900" width="4" style="189" customWidth="1"/>
    <col min="15901" max="15901" width="2.125" style="189" customWidth="1"/>
    <col min="15902" max="15902" width="5" style="189" customWidth="1"/>
    <col min="15903" max="15903" width="2.25" style="189" customWidth="1"/>
    <col min="15904" max="15904" width="4.375" style="189" customWidth="1"/>
    <col min="15905" max="15905" width="6" style="189" customWidth="1"/>
    <col min="15906" max="15906" width="8" style="189" customWidth="1"/>
    <col min="15907" max="15907" width="5.625" style="189" customWidth="1"/>
    <col min="15908" max="15908" width="0.25" style="189" customWidth="1"/>
    <col min="15909" max="16128" width="10.375" style="189"/>
    <col min="16129" max="16129" width="6" style="189" customWidth="1"/>
    <col min="16130" max="16130" width="7.75" style="189" customWidth="1"/>
    <col min="16131" max="16136" width="6.625" style="189" customWidth="1"/>
    <col min="16137" max="16145" width="5.5" style="189" customWidth="1"/>
    <col min="16146" max="16146" width="1.625" style="189" customWidth="1"/>
    <col min="16147" max="16147" width="6.625" style="189" customWidth="1"/>
    <col min="16148" max="16148" width="1.625" style="189" customWidth="1"/>
    <col min="16149" max="16149" width="5.75" style="189" customWidth="1"/>
    <col min="16150" max="16150" width="3.875" style="189" customWidth="1"/>
    <col min="16151" max="16151" width="4.125" style="189" customWidth="1"/>
    <col min="16152" max="16153" width="3.875" style="189" customWidth="1"/>
    <col min="16154" max="16154" width="4.125" style="189" customWidth="1"/>
    <col min="16155" max="16155" width="3.875" style="189" customWidth="1"/>
    <col min="16156" max="16156" width="4" style="189" customWidth="1"/>
    <col min="16157" max="16157" width="2.125" style="189" customWidth="1"/>
    <col min="16158" max="16158" width="5" style="189" customWidth="1"/>
    <col min="16159" max="16159" width="2.25" style="189" customWidth="1"/>
    <col min="16160" max="16160" width="4.375" style="189" customWidth="1"/>
    <col min="16161" max="16161" width="6" style="189" customWidth="1"/>
    <col min="16162" max="16162" width="8" style="189" customWidth="1"/>
    <col min="16163" max="16163" width="5.625" style="189" customWidth="1"/>
    <col min="16164" max="16164" width="0.25" style="189" customWidth="1"/>
    <col min="16165" max="16384" width="10.375" style="189"/>
  </cols>
  <sheetData>
    <row r="1" spans="2:25" ht="36" customHeight="1"/>
    <row r="2" spans="2:25" ht="27.75" customHeight="1">
      <c r="B2" s="190" t="s">
        <v>161</v>
      </c>
      <c r="C2" s="190"/>
      <c r="D2" s="190"/>
      <c r="W2" s="225"/>
      <c r="X2" s="225"/>
      <c r="Y2" s="225"/>
    </row>
    <row r="3" spans="2:25" ht="12" customHeight="1" thickBot="1">
      <c r="J3" s="193"/>
      <c r="S3" s="194"/>
      <c r="U3" s="226" t="s">
        <v>162</v>
      </c>
      <c r="W3" s="225"/>
      <c r="X3" s="225"/>
      <c r="Y3" s="225"/>
    </row>
    <row r="4" spans="2:25" s="196" customFormat="1" ht="19.5" customHeight="1">
      <c r="B4" s="790" t="s">
        <v>163</v>
      </c>
      <c r="C4" s="227"/>
      <c r="D4" s="228" t="s">
        <v>164</v>
      </c>
      <c r="E4" s="229"/>
      <c r="F4" s="227"/>
      <c r="G4" s="228" t="s">
        <v>165</v>
      </c>
      <c r="H4" s="229"/>
      <c r="I4" s="227"/>
      <c r="J4" s="228" t="s">
        <v>166</v>
      </c>
      <c r="K4" s="229"/>
      <c r="L4" s="227"/>
      <c r="M4" s="228" t="s">
        <v>167</v>
      </c>
      <c r="N4" s="228"/>
      <c r="O4" s="230"/>
      <c r="P4" s="228" t="s">
        <v>168</v>
      </c>
      <c r="Q4" s="228"/>
      <c r="R4" s="796" t="s">
        <v>169</v>
      </c>
      <c r="S4" s="789"/>
      <c r="T4" s="796" t="s">
        <v>170</v>
      </c>
      <c r="U4" s="789"/>
      <c r="W4" s="231"/>
      <c r="X4" s="231"/>
      <c r="Y4" s="231"/>
    </row>
    <row r="5" spans="2:25" s="196" customFormat="1" ht="24" customHeight="1">
      <c r="B5" s="795"/>
      <c r="C5" s="232" t="s">
        <v>19</v>
      </c>
      <c r="D5" s="232" t="s">
        <v>16</v>
      </c>
      <c r="E5" s="232" t="s">
        <v>17</v>
      </c>
      <c r="F5" s="232" t="s">
        <v>19</v>
      </c>
      <c r="G5" s="232" t="s">
        <v>16</v>
      </c>
      <c r="H5" s="232" t="s">
        <v>17</v>
      </c>
      <c r="I5" s="232" t="s">
        <v>19</v>
      </c>
      <c r="J5" s="232" t="s">
        <v>16</v>
      </c>
      <c r="K5" s="232" t="s">
        <v>17</v>
      </c>
      <c r="L5" s="232" t="s">
        <v>19</v>
      </c>
      <c r="M5" s="232" t="s">
        <v>16</v>
      </c>
      <c r="N5" s="232" t="s">
        <v>17</v>
      </c>
      <c r="O5" s="232" t="s">
        <v>19</v>
      </c>
      <c r="P5" s="232" t="s">
        <v>16</v>
      </c>
      <c r="Q5" s="232" t="s">
        <v>17</v>
      </c>
      <c r="R5" s="797" t="s">
        <v>171</v>
      </c>
      <c r="S5" s="795"/>
      <c r="T5" s="797" t="s">
        <v>171</v>
      </c>
      <c r="U5" s="768"/>
      <c r="W5" s="231"/>
      <c r="X5" s="231"/>
      <c r="Y5" s="231"/>
    </row>
    <row r="6" spans="2:25" s="196" customFormat="1" ht="30" customHeight="1">
      <c r="B6" s="233" t="s">
        <v>172</v>
      </c>
      <c r="C6" s="231">
        <v>1660</v>
      </c>
      <c r="D6" s="231">
        <v>842</v>
      </c>
      <c r="E6" s="234">
        <v>818</v>
      </c>
      <c r="F6" s="231">
        <v>1566</v>
      </c>
      <c r="G6" s="231">
        <v>780</v>
      </c>
      <c r="H6" s="234">
        <v>786</v>
      </c>
      <c r="I6" s="231">
        <v>58</v>
      </c>
      <c r="J6" s="231">
        <v>38</v>
      </c>
      <c r="K6" s="234">
        <v>20</v>
      </c>
      <c r="L6" s="231">
        <v>34</v>
      </c>
      <c r="M6" s="231">
        <v>23</v>
      </c>
      <c r="N6" s="235">
        <v>11</v>
      </c>
      <c r="O6" s="231">
        <v>2</v>
      </c>
      <c r="P6" s="231">
        <v>1</v>
      </c>
      <c r="Q6" s="234">
        <v>1</v>
      </c>
      <c r="R6" s="231"/>
      <c r="S6" s="236">
        <v>94.3</v>
      </c>
      <c r="T6" s="237"/>
      <c r="U6" s="237">
        <v>3.5</v>
      </c>
    </row>
    <row r="7" spans="2:25" s="196" customFormat="1" ht="30" customHeight="1">
      <c r="B7" s="233">
        <v>5</v>
      </c>
      <c r="C7" s="231">
        <v>1654</v>
      </c>
      <c r="D7" s="231">
        <v>825</v>
      </c>
      <c r="E7" s="234">
        <v>829</v>
      </c>
      <c r="F7" s="231">
        <v>1571</v>
      </c>
      <c r="G7" s="231">
        <v>763</v>
      </c>
      <c r="H7" s="234">
        <v>808</v>
      </c>
      <c r="I7" s="231">
        <v>35</v>
      </c>
      <c r="J7" s="231">
        <v>25</v>
      </c>
      <c r="K7" s="234">
        <v>10</v>
      </c>
      <c r="L7" s="231">
        <v>34</v>
      </c>
      <c r="M7" s="231">
        <v>26</v>
      </c>
      <c r="N7" s="234">
        <v>8</v>
      </c>
      <c r="O7" s="231">
        <v>14</v>
      </c>
      <c r="P7" s="231">
        <v>11</v>
      </c>
      <c r="Q7" s="234">
        <v>3</v>
      </c>
      <c r="R7" s="231"/>
      <c r="S7" s="236">
        <v>95</v>
      </c>
      <c r="T7" s="237"/>
      <c r="U7" s="237">
        <v>2.1</v>
      </c>
    </row>
    <row r="8" spans="2:25" s="196" customFormat="1" ht="30" customHeight="1">
      <c r="B8" s="233">
        <v>10</v>
      </c>
      <c r="C8" s="231">
        <v>1631</v>
      </c>
      <c r="D8" s="231">
        <v>834</v>
      </c>
      <c r="E8" s="234">
        <v>797</v>
      </c>
      <c r="F8" s="231">
        <v>1580</v>
      </c>
      <c r="G8" s="231">
        <v>798</v>
      </c>
      <c r="H8" s="234">
        <v>782</v>
      </c>
      <c r="I8" s="231">
        <v>24</v>
      </c>
      <c r="J8" s="231">
        <v>18</v>
      </c>
      <c r="K8" s="234">
        <v>6</v>
      </c>
      <c r="L8" s="231">
        <v>15</v>
      </c>
      <c r="M8" s="231">
        <v>9</v>
      </c>
      <c r="N8" s="234">
        <v>6</v>
      </c>
      <c r="O8" s="231">
        <v>12</v>
      </c>
      <c r="P8" s="231">
        <v>9</v>
      </c>
      <c r="Q8" s="234">
        <v>3</v>
      </c>
      <c r="R8" s="231"/>
      <c r="S8" s="236">
        <v>96.9</v>
      </c>
      <c r="T8" s="237"/>
      <c r="U8" s="237">
        <v>1.5</v>
      </c>
    </row>
    <row r="9" spans="2:25" s="196" customFormat="1" ht="30" customHeight="1">
      <c r="B9" s="238">
        <v>15</v>
      </c>
      <c r="C9" s="231">
        <v>1340</v>
      </c>
      <c r="D9" s="231">
        <v>693</v>
      </c>
      <c r="E9" s="234">
        <v>647</v>
      </c>
      <c r="F9" s="231">
        <v>1298</v>
      </c>
      <c r="G9" s="231">
        <v>664</v>
      </c>
      <c r="H9" s="234">
        <v>634</v>
      </c>
      <c r="I9" s="231">
        <v>16</v>
      </c>
      <c r="J9" s="231">
        <v>15</v>
      </c>
      <c r="K9" s="234">
        <v>1</v>
      </c>
      <c r="L9" s="231">
        <v>6</v>
      </c>
      <c r="M9" s="231">
        <v>3</v>
      </c>
      <c r="N9" s="234">
        <v>3</v>
      </c>
      <c r="O9" s="231">
        <v>20</v>
      </c>
      <c r="P9" s="231">
        <v>11</v>
      </c>
      <c r="Q9" s="234">
        <v>9</v>
      </c>
      <c r="R9" s="231"/>
      <c r="S9" s="236">
        <v>96.9</v>
      </c>
      <c r="T9" s="237"/>
      <c r="U9" s="237">
        <v>1.2</v>
      </c>
    </row>
    <row r="10" spans="2:25" s="247" customFormat="1" ht="30" customHeight="1">
      <c r="B10" s="239">
        <v>20</v>
      </c>
      <c r="C10" s="240">
        <v>1131</v>
      </c>
      <c r="D10" s="241">
        <v>572</v>
      </c>
      <c r="E10" s="242">
        <v>559</v>
      </c>
      <c r="F10" s="243">
        <v>1089</v>
      </c>
      <c r="G10" s="241">
        <v>550</v>
      </c>
      <c r="H10" s="242">
        <v>539</v>
      </c>
      <c r="I10" s="241">
        <v>2</v>
      </c>
      <c r="J10" s="241">
        <v>2</v>
      </c>
      <c r="K10" s="244" t="s">
        <v>173</v>
      </c>
      <c r="L10" s="241">
        <v>25</v>
      </c>
      <c r="M10" s="241">
        <v>11</v>
      </c>
      <c r="N10" s="242">
        <v>14</v>
      </c>
      <c r="O10" s="241">
        <v>15</v>
      </c>
      <c r="P10" s="241">
        <v>9</v>
      </c>
      <c r="Q10" s="242">
        <v>6</v>
      </c>
      <c r="R10" s="241"/>
      <c r="S10" s="245">
        <v>96.3</v>
      </c>
      <c r="T10" s="246"/>
      <c r="U10" s="246">
        <v>0.2</v>
      </c>
      <c r="V10" s="241"/>
      <c r="W10" s="241"/>
    </row>
    <row r="11" spans="2:25" s="247" customFormat="1" ht="30" customHeight="1">
      <c r="B11" s="239">
        <v>21</v>
      </c>
      <c r="C11" s="240">
        <v>1176</v>
      </c>
      <c r="D11" s="241">
        <v>598</v>
      </c>
      <c r="E11" s="242">
        <v>578</v>
      </c>
      <c r="F11" s="248">
        <v>1131</v>
      </c>
      <c r="G11" s="249">
        <v>569</v>
      </c>
      <c r="H11" s="250">
        <v>562</v>
      </c>
      <c r="I11" s="241">
        <v>9</v>
      </c>
      <c r="J11" s="241">
        <v>8</v>
      </c>
      <c r="K11" s="244">
        <v>1</v>
      </c>
      <c r="L11" s="241">
        <v>23</v>
      </c>
      <c r="M11" s="241">
        <v>16</v>
      </c>
      <c r="N11" s="242">
        <v>7</v>
      </c>
      <c r="O11" s="241">
        <v>13</v>
      </c>
      <c r="P11" s="241">
        <v>5</v>
      </c>
      <c r="Q11" s="242">
        <v>8</v>
      </c>
      <c r="R11" s="241"/>
      <c r="S11" s="245">
        <v>96.2</v>
      </c>
      <c r="T11" s="246"/>
      <c r="U11" s="246">
        <v>0.8</v>
      </c>
    </row>
    <row r="12" spans="2:25" s="247" customFormat="1" ht="30" customHeight="1">
      <c r="B12" s="239">
        <v>22</v>
      </c>
      <c r="C12" s="240">
        <v>1076</v>
      </c>
      <c r="D12" s="241">
        <v>573</v>
      </c>
      <c r="E12" s="242">
        <v>503</v>
      </c>
      <c r="F12" s="243">
        <v>1049</v>
      </c>
      <c r="G12" s="241">
        <v>559</v>
      </c>
      <c r="H12" s="242">
        <v>490</v>
      </c>
      <c r="I12" s="241">
        <v>4</v>
      </c>
      <c r="J12" s="241">
        <v>2</v>
      </c>
      <c r="K12" s="244">
        <v>2</v>
      </c>
      <c r="L12" s="241">
        <v>13</v>
      </c>
      <c r="M12" s="241">
        <v>7</v>
      </c>
      <c r="N12" s="242">
        <v>6</v>
      </c>
      <c r="O12" s="241">
        <v>10</v>
      </c>
      <c r="P12" s="241">
        <v>5</v>
      </c>
      <c r="Q12" s="242">
        <v>5</v>
      </c>
      <c r="R12" s="241"/>
      <c r="S12" s="245">
        <v>97.5</v>
      </c>
      <c r="T12" s="246"/>
      <c r="U12" s="246">
        <v>0.4</v>
      </c>
    </row>
    <row r="13" spans="2:25" s="247" customFormat="1" ht="30" customHeight="1">
      <c r="B13" s="239">
        <v>23</v>
      </c>
      <c r="C13" s="240">
        <v>1062</v>
      </c>
      <c r="D13" s="241">
        <v>546</v>
      </c>
      <c r="E13" s="242">
        <v>516</v>
      </c>
      <c r="F13" s="243">
        <v>1026</v>
      </c>
      <c r="G13" s="241">
        <v>525</v>
      </c>
      <c r="H13" s="242">
        <v>501</v>
      </c>
      <c r="I13" s="241">
        <v>5</v>
      </c>
      <c r="J13" s="241">
        <v>4</v>
      </c>
      <c r="K13" s="244">
        <v>1</v>
      </c>
      <c r="L13" s="241">
        <v>22</v>
      </c>
      <c r="M13" s="241">
        <v>11</v>
      </c>
      <c r="N13" s="242">
        <v>11</v>
      </c>
      <c r="O13" s="241">
        <v>9</v>
      </c>
      <c r="P13" s="241">
        <v>6</v>
      </c>
      <c r="Q13" s="242">
        <v>3</v>
      </c>
      <c r="R13" s="241"/>
      <c r="S13" s="245">
        <v>96.6</v>
      </c>
      <c r="T13" s="246"/>
      <c r="U13" s="246">
        <v>0.5</v>
      </c>
    </row>
    <row r="14" spans="2:25" s="247" customFormat="1" ht="30" customHeight="1">
      <c r="B14" s="239">
        <v>24</v>
      </c>
      <c r="C14" s="240">
        <v>1035</v>
      </c>
      <c r="D14" s="241">
        <v>529</v>
      </c>
      <c r="E14" s="242">
        <v>506</v>
      </c>
      <c r="F14" s="243">
        <v>997</v>
      </c>
      <c r="G14" s="241">
        <v>510</v>
      </c>
      <c r="H14" s="242">
        <v>487</v>
      </c>
      <c r="I14" s="241">
        <v>7</v>
      </c>
      <c r="J14" s="241">
        <v>7</v>
      </c>
      <c r="K14" s="244">
        <v>0</v>
      </c>
      <c r="L14" s="241">
        <v>18</v>
      </c>
      <c r="M14" s="241">
        <v>5</v>
      </c>
      <c r="N14" s="242">
        <v>13</v>
      </c>
      <c r="O14" s="241">
        <v>13</v>
      </c>
      <c r="P14" s="241">
        <v>7</v>
      </c>
      <c r="Q14" s="242">
        <v>6</v>
      </c>
      <c r="R14" s="241"/>
      <c r="S14" s="245">
        <v>96.328502415458942</v>
      </c>
      <c r="T14" s="246"/>
      <c r="U14" s="246">
        <v>0.67632850241545894</v>
      </c>
    </row>
    <row r="15" spans="2:25" s="247" customFormat="1" ht="30" customHeight="1">
      <c r="B15" s="239">
        <v>25</v>
      </c>
      <c r="C15" s="240">
        <v>1015</v>
      </c>
      <c r="D15" s="241">
        <v>514</v>
      </c>
      <c r="E15" s="242">
        <v>501</v>
      </c>
      <c r="F15" s="243">
        <v>992</v>
      </c>
      <c r="G15" s="241">
        <v>499</v>
      </c>
      <c r="H15" s="242">
        <v>493</v>
      </c>
      <c r="I15" s="241">
        <v>6</v>
      </c>
      <c r="J15" s="241">
        <v>6</v>
      </c>
      <c r="K15" s="244">
        <v>0</v>
      </c>
      <c r="L15" s="241">
        <v>6</v>
      </c>
      <c r="M15" s="241">
        <v>2</v>
      </c>
      <c r="N15" s="242">
        <v>4</v>
      </c>
      <c r="O15" s="241">
        <v>11</v>
      </c>
      <c r="P15" s="241">
        <v>7</v>
      </c>
      <c r="Q15" s="242">
        <v>4</v>
      </c>
      <c r="R15" s="241"/>
      <c r="S15" s="245">
        <v>97.7</v>
      </c>
      <c r="T15" s="246"/>
      <c r="U15" s="246">
        <v>0.6</v>
      </c>
    </row>
    <row r="16" spans="2:25" s="247" customFormat="1" ht="30" customHeight="1">
      <c r="B16" s="239">
        <v>26</v>
      </c>
      <c r="C16" s="240">
        <f>D16+E16</f>
        <v>1032</v>
      </c>
      <c r="D16" s="241">
        <v>500</v>
      </c>
      <c r="E16" s="242">
        <v>532</v>
      </c>
      <c r="F16" s="243">
        <f>G16+H16</f>
        <v>1018</v>
      </c>
      <c r="G16" s="241">
        <v>492</v>
      </c>
      <c r="H16" s="242">
        <v>526</v>
      </c>
      <c r="I16" s="241">
        <f>K16+J16</f>
        <v>3</v>
      </c>
      <c r="J16" s="241">
        <v>3</v>
      </c>
      <c r="K16" s="244">
        <v>0</v>
      </c>
      <c r="L16" s="241">
        <f>M16+N16</f>
        <v>2</v>
      </c>
      <c r="M16" s="241">
        <v>0</v>
      </c>
      <c r="N16" s="242">
        <v>2</v>
      </c>
      <c r="O16" s="241">
        <f>P16+Q16</f>
        <v>9</v>
      </c>
      <c r="P16" s="241">
        <v>5</v>
      </c>
      <c r="Q16" s="242">
        <v>4</v>
      </c>
      <c r="R16" s="241"/>
      <c r="S16" s="245">
        <v>98.6</v>
      </c>
      <c r="T16" s="246"/>
      <c r="U16" s="246">
        <v>0.2</v>
      </c>
    </row>
    <row r="17" spans="2:21" s="247" customFormat="1" ht="30" customHeight="1" thickBot="1">
      <c r="B17" s="251">
        <v>27</v>
      </c>
      <c r="C17" s="252">
        <f>D17+E17</f>
        <v>1066</v>
      </c>
      <c r="D17" s="253">
        <v>555</v>
      </c>
      <c r="E17" s="254">
        <v>511</v>
      </c>
      <c r="F17" s="255">
        <f>G17+H17</f>
        <v>1043</v>
      </c>
      <c r="G17" s="253">
        <v>540</v>
      </c>
      <c r="H17" s="254">
        <v>503</v>
      </c>
      <c r="I17" s="253">
        <f>K17+J17</f>
        <v>3</v>
      </c>
      <c r="J17" s="253">
        <v>3</v>
      </c>
      <c r="K17" s="256">
        <v>0</v>
      </c>
      <c r="L17" s="253">
        <f>M17+N17</f>
        <v>9</v>
      </c>
      <c r="M17" s="253">
        <v>4</v>
      </c>
      <c r="N17" s="254">
        <v>5</v>
      </c>
      <c r="O17" s="253">
        <f>P17+Q17</f>
        <v>11</v>
      </c>
      <c r="P17" s="253">
        <v>8</v>
      </c>
      <c r="Q17" s="254">
        <v>3</v>
      </c>
      <c r="R17" s="253"/>
      <c r="S17" s="257">
        <v>97.8</v>
      </c>
      <c r="T17" s="258"/>
      <c r="U17" s="258">
        <v>0.3</v>
      </c>
    </row>
    <row r="18" spans="2:21" ht="15.75" customHeight="1">
      <c r="B18" s="259" t="s">
        <v>174</v>
      </c>
      <c r="C18" s="259"/>
    </row>
    <row r="19" spans="2:21" ht="15.75" customHeight="1"/>
    <row r="34" ht="9" customHeight="1"/>
    <row r="36" ht="19.5" customHeight="1"/>
    <row r="40" ht="24" customHeight="1"/>
    <row r="44" ht="23.25" customHeight="1"/>
    <row r="47" ht="23.25" customHeight="1"/>
  </sheetData>
  <mergeCells count="5">
    <mergeCell ref="B4:B5"/>
    <mergeCell ref="R4:S4"/>
    <mergeCell ref="T4:U4"/>
    <mergeCell ref="R5:S5"/>
    <mergeCell ref="T5:U5"/>
  </mergeCells>
  <phoneticPr fontId="3"/>
  <printOptions gridLinesSet="0"/>
  <pageMargins left="0.78740157480314965" right="0.78740157480314965" top="0.78740157480314965" bottom="0.78740157480314965" header="0" footer="0"/>
  <pageSetup paperSize="9" firstPageNumber="213" pageOrder="overThenDown"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view="pageBreakPreview" topLeftCell="A19" zoomScaleNormal="100" zoomScaleSheetLayoutView="100" workbookViewId="0">
      <selection activeCell="D24" sqref="D24"/>
    </sheetView>
  </sheetViews>
  <sheetFormatPr defaultColWidth="10.375" defaultRowHeight="20.45" customHeight="1"/>
  <cols>
    <col min="1" max="1" width="5.875" style="189" customWidth="1"/>
    <col min="2" max="2" width="4.375" style="189" customWidth="1"/>
    <col min="3" max="3" width="13.75" style="189" customWidth="1"/>
    <col min="4" max="4" width="7.875" style="261" customWidth="1"/>
    <col min="5" max="10" width="4.625" style="189" customWidth="1"/>
    <col min="11" max="16" width="5.375" style="189" customWidth="1"/>
    <col min="17" max="17" width="5.75" style="189" customWidth="1"/>
    <col min="18" max="16384" width="10.375" style="189"/>
  </cols>
  <sheetData>
    <row r="1" spans="1:17" ht="19.5" customHeight="1">
      <c r="A1" s="260" t="s">
        <v>175</v>
      </c>
      <c r="P1" s="262"/>
    </row>
    <row r="2" spans="1:17" s="196" customFormat="1" ht="14.25" customHeight="1" thickBot="1">
      <c r="A2" s="206"/>
      <c r="D2" s="263"/>
      <c r="E2" s="264"/>
      <c r="O2" s="259"/>
      <c r="P2" s="265" t="s">
        <v>176</v>
      </c>
    </row>
    <row r="3" spans="1:17" s="196" customFormat="1" ht="17.25" customHeight="1">
      <c r="A3" s="266"/>
      <c r="B3" s="266"/>
      <c r="C3" s="267"/>
      <c r="D3" s="268"/>
      <c r="E3" s="811" t="s">
        <v>177</v>
      </c>
      <c r="F3" s="786"/>
      <c r="G3" s="786"/>
      <c r="H3" s="786"/>
      <c r="I3" s="786"/>
      <c r="J3" s="786"/>
      <c r="K3" s="786"/>
      <c r="L3" s="811" t="s">
        <v>178</v>
      </c>
      <c r="M3" s="786"/>
      <c r="N3" s="786"/>
      <c r="O3" s="786"/>
      <c r="P3" s="786"/>
    </row>
    <row r="4" spans="1:17" s="196" customFormat="1" ht="17.25" customHeight="1">
      <c r="A4" s="269" t="s">
        <v>179</v>
      </c>
      <c r="B4" s="269"/>
      <c r="C4" s="797" t="s">
        <v>180</v>
      </c>
      <c r="D4" s="769"/>
      <c r="E4" s="270" t="s">
        <v>181</v>
      </c>
      <c r="F4" s="232" t="s">
        <v>182</v>
      </c>
      <c r="G4" s="232" t="s">
        <v>183</v>
      </c>
      <c r="H4" s="232" t="s">
        <v>184</v>
      </c>
      <c r="I4" s="232" t="s">
        <v>185</v>
      </c>
      <c r="J4" s="271" t="s">
        <v>186</v>
      </c>
      <c r="K4" s="272" t="s">
        <v>19</v>
      </c>
      <c r="L4" s="270" t="s">
        <v>187</v>
      </c>
      <c r="M4" s="273" t="s">
        <v>188</v>
      </c>
      <c r="N4" s="273" t="s">
        <v>189</v>
      </c>
      <c r="O4" s="274" t="s">
        <v>102</v>
      </c>
      <c r="P4" s="270" t="s">
        <v>19</v>
      </c>
    </row>
    <row r="5" spans="1:17" s="196" customFormat="1" ht="24.95" customHeight="1">
      <c r="A5" s="275" t="s">
        <v>190</v>
      </c>
      <c r="B5" s="233">
        <v>22</v>
      </c>
      <c r="C5" s="812">
        <v>14</v>
      </c>
      <c r="D5" s="774"/>
      <c r="E5" s="206">
        <v>69</v>
      </c>
      <c r="F5" s="206">
        <v>261</v>
      </c>
      <c r="G5" s="206">
        <v>311</v>
      </c>
      <c r="H5" s="206">
        <v>342</v>
      </c>
      <c r="I5" s="206">
        <v>355</v>
      </c>
      <c r="J5" s="276">
        <v>384</v>
      </c>
      <c r="K5" s="277">
        <v>1722</v>
      </c>
      <c r="L5" s="206">
        <v>14</v>
      </c>
      <c r="M5" s="206">
        <v>293</v>
      </c>
      <c r="N5" s="206">
        <v>33</v>
      </c>
      <c r="O5" s="276">
        <v>20</v>
      </c>
      <c r="P5" s="278">
        <v>360</v>
      </c>
    </row>
    <row r="6" spans="1:17" s="196" customFormat="1" ht="24.95" customHeight="1">
      <c r="A6" s="206"/>
      <c r="B6" s="233">
        <v>23</v>
      </c>
      <c r="C6" s="812">
        <v>14</v>
      </c>
      <c r="D6" s="774"/>
      <c r="E6" s="206">
        <v>56</v>
      </c>
      <c r="F6" s="206">
        <v>257</v>
      </c>
      <c r="G6" s="206">
        <v>306</v>
      </c>
      <c r="H6" s="206">
        <v>360</v>
      </c>
      <c r="I6" s="206">
        <v>361</v>
      </c>
      <c r="J6" s="276">
        <v>359</v>
      </c>
      <c r="K6" s="279">
        <v>1699</v>
      </c>
      <c r="L6" s="206">
        <v>15</v>
      </c>
      <c r="M6" s="206">
        <v>281</v>
      </c>
      <c r="N6" s="206">
        <v>36</v>
      </c>
      <c r="O6" s="276">
        <v>12</v>
      </c>
      <c r="P6" s="206">
        <v>344</v>
      </c>
    </row>
    <row r="7" spans="1:17" s="196" customFormat="1" ht="24.95" customHeight="1">
      <c r="A7" s="206"/>
      <c r="B7" s="233">
        <v>24</v>
      </c>
      <c r="C7" s="812">
        <v>14</v>
      </c>
      <c r="D7" s="774"/>
      <c r="E7" s="206">
        <v>69</v>
      </c>
      <c r="F7" s="206">
        <v>287</v>
      </c>
      <c r="G7" s="206">
        <v>293</v>
      </c>
      <c r="H7" s="206">
        <v>350</v>
      </c>
      <c r="I7" s="206">
        <v>373</v>
      </c>
      <c r="J7" s="276">
        <v>364</v>
      </c>
      <c r="K7" s="279">
        <v>1736</v>
      </c>
      <c r="L7" s="206">
        <v>15</v>
      </c>
      <c r="M7" s="206">
        <v>283</v>
      </c>
      <c r="N7" s="206">
        <v>34</v>
      </c>
      <c r="O7" s="206">
        <v>18</v>
      </c>
      <c r="P7" s="280">
        <v>350</v>
      </c>
    </row>
    <row r="8" spans="1:17" s="196" customFormat="1" ht="24.95" customHeight="1">
      <c r="A8" s="206"/>
      <c r="B8" s="233">
        <v>25</v>
      </c>
      <c r="C8" s="802">
        <v>14</v>
      </c>
      <c r="D8" s="803"/>
      <c r="E8" s="206">
        <v>85</v>
      </c>
      <c r="F8" s="206">
        <v>288</v>
      </c>
      <c r="G8" s="206">
        <v>313</v>
      </c>
      <c r="H8" s="206">
        <v>348</v>
      </c>
      <c r="I8" s="206">
        <v>360</v>
      </c>
      <c r="J8" s="276">
        <v>376</v>
      </c>
      <c r="K8" s="279">
        <f>SUM(E8:J8)</f>
        <v>1770</v>
      </c>
      <c r="L8" s="206">
        <v>13</v>
      </c>
      <c r="M8" s="206">
        <v>270</v>
      </c>
      <c r="N8" s="206">
        <v>27</v>
      </c>
      <c r="O8" s="206">
        <v>15</v>
      </c>
      <c r="P8" s="280">
        <v>325</v>
      </c>
    </row>
    <row r="9" spans="1:17" s="196" customFormat="1" ht="24.95" customHeight="1">
      <c r="A9" s="206"/>
      <c r="B9" s="233">
        <v>26</v>
      </c>
      <c r="C9" s="804">
        <v>14</v>
      </c>
      <c r="D9" s="804"/>
      <c r="E9" s="204">
        <v>80</v>
      </c>
      <c r="F9" s="206">
        <v>289</v>
      </c>
      <c r="G9" s="206">
        <v>319</v>
      </c>
      <c r="H9" s="206">
        <v>359</v>
      </c>
      <c r="I9" s="206">
        <v>355</v>
      </c>
      <c r="J9" s="276">
        <v>373</v>
      </c>
      <c r="K9" s="279">
        <v>1775</v>
      </c>
      <c r="L9" s="206">
        <v>14</v>
      </c>
      <c r="M9" s="206">
        <v>313</v>
      </c>
      <c r="N9" s="206">
        <v>34</v>
      </c>
      <c r="O9" s="206">
        <v>18</v>
      </c>
      <c r="P9" s="280">
        <v>379</v>
      </c>
      <c r="Q9" s="206"/>
    </row>
    <row r="10" spans="1:17" s="196" customFormat="1" ht="24.95" customHeight="1">
      <c r="A10" s="206"/>
      <c r="B10" s="233">
        <v>27</v>
      </c>
      <c r="C10" s="802">
        <v>15</v>
      </c>
      <c r="D10" s="803"/>
      <c r="E10" s="206">
        <v>57</v>
      </c>
      <c r="F10" s="206">
        <v>302</v>
      </c>
      <c r="G10" s="206">
        <v>352</v>
      </c>
      <c r="H10" s="206">
        <v>402</v>
      </c>
      <c r="I10" s="206">
        <v>387</v>
      </c>
      <c r="J10" s="276">
        <v>364</v>
      </c>
      <c r="K10" s="279">
        <f>SUM(E10:J10)</f>
        <v>1864</v>
      </c>
      <c r="L10" s="206">
        <v>15</v>
      </c>
      <c r="M10" s="206">
        <v>305</v>
      </c>
      <c r="N10" s="206">
        <v>30</v>
      </c>
      <c r="O10" s="206">
        <v>18</v>
      </c>
      <c r="P10" s="280">
        <v>368</v>
      </c>
      <c r="Q10" s="206"/>
    </row>
    <row r="11" spans="1:17" s="196" customFormat="1" ht="24.95" customHeight="1">
      <c r="A11" s="206"/>
      <c r="B11" s="233">
        <v>28</v>
      </c>
      <c r="C11" s="805">
        <v>13</v>
      </c>
      <c r="D11" s="806"/>
      <c r="E11" s="281">
        <f>SUM(E12:E25)</f>
        <v>73</v>
      </c>
      <c r="F11" s="281">
        <f t="shared" ref="F11:J11" si="0">SUM(F12:F25)</f>
        <v>252</v>
      </c>
      <c r="G11" s="281">
        <f t="shared" si="0"/>
        <v>300</v>
      </c>
      <c r="H11" s="281">
        <f t="shared" si="0"/>
        <v>315</v>
      </c>
      <c r="I11" s="281">
        <f t="shared" si="0"/>
        <v>335</v>
      </c>
      <c r="J11" s="282">
        <f t="shared" si="0"/>
        <v>303</v>
      </c>
      <c r="K11" s="283">
        <f>SUM(E11:J11)</f>
        <v>1578</v>
      </c>
      <c r="L11" s="281">
        <f>SUM(L12:L24)</f>
        <v>13</v>
      </c>
      <c r="M11" s="281">
        <f t="shared" ref="M11:O11" si="1">SUM(M12:M24)</f>
        <v>274</v>
      </c>
      <c r="N11" s="281">
        <f t="shared" si="1"/>
        <v>31</v>
      </c>
      <c r="O11" s="281">
        <f t="shared" si="1"/>
        <v>9</v>
      </c>
      <c r="P11" s="284">
        <f>SUM(P12:P24)</f>
        <v>327</v>
      </c>
      <c r="Q11" s="206"/>
    </row>
    <row r="12" spans="1:17" s="196" customFormat="1" ht="24.95" customHeight="1">
      <c r="A12" s="807" t="s">
        <v>191</v>
      </c>
      <c r="B12" s="808"/>
      <c r="C12" s="285" t="s">
        <v>192</v>
      </c>
      <c r="D12" s="286" t="s">
        <v>193</v>
      </c>
      <c r="E12" s="287">
        <v>8</v>
      </c>
      <c r="F12" s="281">
        <v>24</v>
      </c>
      <c r="G12" s="281">
        <v>27</v>
      </c>
      <c r="H12" s="281">
        <v>29</v>
      </c>
      <c r="I12" s="281">
        <v>29</v>
      </c>
      <c r="J12" s="282">
        <v>30</v>
      </c>
      <c r="K12" s="288">
        <f>SUM(E12:J12)</f>
        <v>147</v>
      </c>
      <c r="L12" s="287">
        <v>1</v>
      </c>
      <c r="M12" s="281">
        <v>30</v>
      </c>
      <c r="N12" s="281">
        <v>3</v>
      </c>
      <c r="O12" s="289">
        <v>1</v>
      </c>
      <c r="P12" s="281">
        <f>SUM(L12:O12)</f>
        <v>35</v>
      </c>
      <c r="Q12" s="290"/>
    </row>
    <row r="13" spans="1:17" s="196" customFormat="1" ht="23.25" customHeight="1">
      <c r="A13" s="809" t="s">
        <v>194</v>
      </c>
      <c r="B13" s="810"/>
      <c r="C13" s="291" t="s">
        <v>195</v>
      </c>
      <c r="D13" s="292" t="s">
        <v>196</v>
      </c>
      <c r="E13" s="204">
        <v>8</v>
      </c>
      <c r="F13" s="206">
        <v>22</v>
      </c>
      <c r="G13" s="206">
        <v>28</v>
      </c>
      <c r="H13" s="206">
        <v>32</v>
      </c>
      <c r="I13" s="206">
        <v>34</v>
      </c>
      <c r="J13" s="276">
        <v>32</v>
      </c>
      <c r="K13" s="293">
        <f>SUM(E13:J13)</f>
        <v>156</v>
      </c>
      <c r="L13" s="294">
        <v>1</v>
      </c>
      <c r="M13" s="206">
        <v>26</v>
      </c>
      <c r="N13" s="206">
        <v>3</v>
      </c>
      <c r="O13" s="295">
        <v>1</v>
      </c>
      <c r="P13" s="206">
        <f>SUM(L13:O13)</f>
        <v>31</v>
      </c>
    </row>
    <row r="14" spans="1:17" s="196" customFormat="1" ht="23.25" customHeight="1">
      <c r="A14" s="275"/>
      <c r="B14" s="296"/>
      <c r="C14" s="292" t="s">
        <v>197</v>
      </c>
      <c r="D14" s="292" t="s">
        <v>198</v>
      </c>
      <c r="E14" s="204">
        <v>3</v>
      </c>
      <c r="F14" s="206">
        <v>9</v>
      </c>
      <c r="G14" s="206">
        <v>12</v>
      </c>
      <c r="H14" s="206">
        <v>15</v>
      </c>
      <c r="I14" s="206">
        <v>15</v>
      </c>
      <c r="J14" s="276">
        <v>14</v>
      </c>
      <c r="K14" s="293">
        <f t="shared" ref="K14:K29" si="2">SUM(E14:J14)</f>
        <v>68</v>
      </c>
      <c r="L14" s="204">
        <v>1</v>
      </c>
      <c r="M14" s="206">
        <v>14</v>
      </c>
      <c r="N14" s="206">
        <v>3</v>
      </c>
      <c r="O14" s="295">
        <v>0</v>
      </c>
      <c r="P14" s="206">
        <f t="shared" ref="P14:P21" si="3">SUM(L14:O14)</f>
        <v>18</v>
      </c>
      <c r="Q14" s="290"/>
    </row>
    <row r="15" spans="1:17" s="196" customFormat="1" ht="23.25" customHeight="1">
      <c r="A15" s="275"/>
      <c r="B15" s="296"/>
      <c r="C15" s="291" t="s">
        <v>199</v>
      </c>
      <c r="D15" s="297" t="s">
        <v>200</v>
      </c>
      <c r="E15" s="204">
        <v>8</v>
      </c>
      <c r="F15" s="206">
        <v>28</v>
      </c>
      <c r="G15" s="206">
        <v>29</v>
      </c>
      <c r="H15" s="206">
        <v>30</v>
      </c>
      <c r="I15" s="206">
        <v>32</v>
      </c>
      <c r="J15" s="276">
        <v>31</v>
      </c>
      <c r="K15" s="293">
        <f t="shared" si="2"/>
        <v>158</v>
      </c>
      <c r="L15" s="204">
        <v>1</v>
      </c>
      <c r="M15" s="206">
        <v>29</v>
      </c>
      <c r="N15" s="206">
        <v>4</v>
      </c>
      <c r="O15" s="295">
        <v>1</v>
      </c>
      <c r="P15" s="206">
        <f t="shared" si="3"/>
        <v>35</v>
      </c>
      <c r="Q15" s="290"/>
    </row>
    <row r="16" spans="1:17" s="196" customFormat="1" ht="23.25" customHeight="1">
      <c r="A16" s="275"/>
      <c r="B16" s="296"/>
      <c r="C16" s="291" t="s">
        <v>201</v>
      </c>
      <c r="D16" s="297" t="s">
        <v>202</v>
      </c>
      <c r="E16" s="204">
        <v>11</v>
      </c>
      <c r="F16" s="206">
        <v>37</v>
      </c>
      <c r="G16" s="206">
        <v>43</v>
      </c>
      <c r="H16" s="206">
        <v>44</v>
      </c>
      <c r="I16" s="298">
        <v>44</v>
      </c>
      <c r="J16" s="276">
        <v>47</v>
      </c>
      <c r="K16" s="293">
        <f t="shared" si="2"/>
        <v>226</v>
      </c>
      <c r="L16" s="204">
        <v>1</v>
      </c>
      <c r="M16" s="206">
        <v>37</v>
      </c>
      <c r="N16" s="206">
        <v>4</v>
      </c>
      <c r="O16" s="295">
        <v>2</v>
      </c>
      <c r="P16" s="206">
        <f t="shared" si="3"/>
        <v>44</v>
      </c>
    </row>
    <row r="17" spans="1:17" s="196" customFormat="1" ht="23.25" customHeight="1">
      <c r="A17" s="275"/>
      <c r="B17" s="296"/>
      <c r="C17" s="291" t="s">
        <v>203</v>
      </c>
      <c r="D17" s="297" t="s">
        <v>202</v>
      </c>
      <c r="E17" s="204">
        <v>3</v>
      </c>
      <c r="F17" s="206">
        <v>18</v>
      </c>
      <c r="G17" s="206">
        <v>24</v>
      </c>
      <c r="H17" s="206">
        <v>29</v>
      </c>
      <c r="I17" s="298">
        <v>28</v>
      </c>
      <c r="J17" s="276">
        <v>30</v>
      </c>
      <c r="K17" s="293">
        <f t="shared" si="2"/>
        <v>132</v>
      </c>
      <c r="L17" s="204">
        <v>1</v>
      </c>
      <c r="M17" s="206">
        <v>22</v>
      </c>
      <c r="N17" s="205">
        <v>0</v>
      </c>
      <c r="O17" s="295">
        <v>0</v>
      </c>
      <c r="P17" s="206">
        <f t="shared" si="3"/>
        <v>23</v>
      </c>
      <c r="Q17" s="290"/>
    </row>
    <row r="18" spans="1:17" s="196" customFormat="1" ht="23.25" customHeight="1">
      <c r="A18" s="275"/>
      <c r="B18" s="296"/>
      <c r="C18" s="291" t="s">
        <v>204</v>
      </c>
      <c r="D18" s="299" t="s">
        <v>196</v>
      </c>
      <c r="E18" s="208">
        <v>1</v>
      </c>
      <c r="F18" s="206">
        <v>16</v>
      </c>
      <c r="G18" s="206">
        <v>8</v>
      </c>
      <c r="H18" s="206">
        <v>14</v>
      </c>
      <c r="I18" s="298">
        <v>19</v>
      </c>
      <c r="J18" s="276">
        <v>13</v>
      </c>
      <c r="K18" s="293">
        <f t="shared" si="2"/>
        <v>71</v>
      </c>
      <c r="L18" s="204">
        <v>1</v>
      </c>
      <c r="M18" s="206">
        <v>15</v>
      </c>
      <c r="N18" s="206">
        <v>2</v>
      </c>
      <c r="O18" s="295">
        <v>0</v>
      </c>
      <c r="P18" s="206">
        <f t="shared" si="3"/>
        <v>18</v>
      </c>
      <c r="Q18" s="290"/>
    </row>
    <row r="19" spans="1:17" s="196" customFormat="1" ht="23.25" customHeight="1">
      <c r="A19" s="275"/>
      <c r="B19" s="296"/>
      <c r="C19" s="291" t="s">
        <v>205</v>
      </c>
      <c r="D19" s="292" t="s">
        <v>198</v>
      </c>
      <c r="E19" s="204">
        <v>8</v>
      </c>
      <c r="F19" s="206">
        <v>21</v>
      </c>
      <c r="G19" s="206">
        <v>23</v>
      </c>
      <c r="H19" s="206">
        <v>28</v>
      </c>
      <c r="I19" s="298">
        <v>40</v>
      </c>
      <c r="J19" s="276">
        <v>26</v>
      </c>
      <c r="K19" s="293">
        <f t="shared" si="2"/>
        <v>146</v>
      </c>
      <c r="L19" s="204">
        <v>1</v>
      </c>
      <c r="M19" s="206">
        <v>24</v>
      </c>
      <c r="N19" s="206">
        <v>3</v>
      </c>
      <c r="O19" s="295">
        <v>0</v>
      </c>
      <c r="P19" s="206">
        <f t="shared" si="3"/>
        <v>28</v>
      </c>
      <c r="Q19" s="290"/>
    </row>
    <row r="20" spans="1:17" s="196" customFormat="1" ht="23.25" customHeight="1">
      <c r="A20" s="275"/>
      <c r="B20" s="296"/>
      <c r="C20" s="291" t="s">
        <v>206</v>
      </c>
      <c r="D20" s="292" t="s">
        <v>207</v>
      </c>
      <c r="E20" s="204">
        <v>4</v>
      </c>
      <c r="F20" s="206">
        <v>14</v>
      </c>
      <c r="G20" s="206">
        <v>18</v>
      </c>
      <c r="H20" s="206">
        <v>23</v>
      </c>
      <c r="I20" s="206">
        <v>23</v>
      </c>
      <c r="J20" s="276">
        <v>18</v>
      </c>
      <c r="K20" s="293">
        <f t="shared" si="2"/>
        <v>100</v>
      </c>
      <c r="L20" s="204">
        <v>1</v>
      </c>
      <c r="M20" s="206">
        <v>15</v>
      </c>
      <c r="N20" s="206">
        <v>3</v>
      </c>
      <c r="O20" s="295">
        <v>1</v>
      </c>
      <c r="P20" s="206">
        <f t="shared" si="3"/>
        <v>20</v>
      </c>
    </row>
    <row r="21" spans="1:17" s="196" customFormat="1" ht="23.25" customHeight="1">
      <c r="A21" s="275"/>
      <c r="B21" s="296"/>
      <c r="C21" s="291" t="s">
        <v>208</v>
      </c>
      <c r="D21" s="292" t="s">
        <v>198</v>
      </c>
      <c r="E21" s="204">
        <v>2</v>
      </c>
      <c r="F21" s="206">
        <v>12</v>
      </c>
      <c r="G21" s="206">
        <v>17</v>
      </c>
      <c r="H21" s="206">
        <v>20</v>
      </c>
      <c r="I21" s="298">
        <v>20</v>
      </c>
      <c r="J21" s="276">
        <v>17</v>
      </c>
      <c r="K21" s="293">
        <f t="shared" si="2"/>
        <v>88</v>
      </c>
      <c r="L21" s="204">
        <v>1</v>
      </c>
      <c r="M21" s="206">
        <v>16</v>
      </c>
      <c r="N21" s="205">
        <v>0</v>
      </c>
      <c r="O21" s="295">
        <v>0</v>
      </c>
      <c r="P21" s="206">
        <f t="shared" si="3"/>
        <v>17</v>
      </c>
      <c r="Q21" s="290"/>
    </row>
    <row r="22" spans="1:17" s="196" customFormat="1" ht="23.25" customHeight="1">
      <c r="A22" s="275"/>
      <c r="B22" s="296"/>
      <c r="C22" s="291" t="s">
        <v>209</v>
      </c>
      <c r="D22" s="299" t="s">
        <v>198</v>
      </c>
      <c r="E22" s="204">
        <v>3</v>
      </c>
      <c r="F22" s="206">
        <v>12</v>
      </c>
      <c r="G22" s="206">
        <v>23</v>
      </c>
      <c r="H22" s="206">
        <v>20</v>
      </c>
      <c r="I22" s="206">
        <v>22</v>
      </c>
      <c r="J22" s="276">
        <v>19</v>
      </c>
      <c r="K22" s="300">
        <f t="shared" si="2"/>
        <v>99</v>
      </c>
      <c r="L22" s="204">
        <v>1</v>
      </c>
      <c r="M22" s="206">
        <v>15</v>
      </c>
      <c r="N22" s="205">
        <v>0</v>
      </c>
      <c r="O22" s="295">
        <v>0</v>
      </c>
      <c r="P22" s="280">
        <f>SUM(L22:O22)</f>
        <v>16</v>
      </c>
      <c r="Q22" s="301"/>
    </row>
    <row r="23" spans="1:17" s="196" customFormat="1" ht="23.25" customHeight="1">
      <c r="A23" s="275"/>
      <c r="B23" s="275"/>
      <c r="C23" s="302" t="s">
        <v>210</v>
      </c>
      <c r="D23" s="299" t="s">
        <v>198</v>
      </c>
      <c r="E23" s="204">
        <v>9</v>
      </c>
      <c r="F23" s="206">
        <v>16</v>
      </c>
      <c r="G23" s="206">
        <v>23</v>
      </c>
      <c r="H23" s="206">
        <v>24</v>
      </c>
      <c r="I23" s="206">
        <v>24</v>
      </c>
      <c r="J23" s="276">
        <v>19</v>
      </c>
      <c r="K23" s="303">
        <f t="shared" si="2"/>
        <v>115</v>
      </c>
      <c r="L23" s="204">
        <v>1</v>
      </c>
      <c r="M23" s="206">
        <v>15</v>
      </c>
      <c r="N23" s="205">
        <v>3</v>
      </c>
      <c r="O23" s="295">
        <v>3</v>
      </c>
      <c r="P23" s="280">
        <f>SUM(L23:O23)</f>
        <v>22</v>
      </c>
      <c r="Q23" s="301"/>
    </row>
    <row r="24" spans="1:17" s="196" customFormat="1" ht="23.25" customHeight="1">
      <c r="A24" s="304"/>
      <c r="B24" s="233"/>
      <c r="C24" s="292" t="s">
        <v>211</v>
      </c>
      <c r="D24" s="299" t="s">
        <v>198</v>
      </c>
      <c r="E24" s="208">
        <v>5</v>
      </c>
      <c r="F24" s="205">
        <v>21</v>
      </c>
      <c r="G24" s="205">
        <v>21</v>
      </c>
      <c r="H24" s="205" t="s">
        <v>212</v>
      </c>
      <c r="I24" s="205" t="s">
        <v>212</v>
      </c>
      <c r="J24" s="295" t="s">
        <v>212</v>
      </c>
      <c r="K24" s="293">
        <f t="shared" si="2"/>
        <v>47</v>
      </c>
      <c r="L24" s="204">
        <v>1</v>
      </c>
      <c r="M24" s="205">
        <v>16</v>
      </c>
      <c r="N24" s="205">
        <v>3</v>
      </c>
      <c r="O24" s="295">
        <v>0</v>
      </c>
      <c r="P24" s="280">
        <f>SUM(L24:O24)</f>
        <v>20</v>
      </c>
    </row>
    <row r="25" spans="1:17" s="196" customFormat="1" ht="23.25" customHeight="1">
      <c r="A25" s="305"/>
      <c r="B25" s="306"/>
      <c r="C25" s="291" t="s">
        <v>213</v>
      </c>
      <c r="D25" s="286"/>
      <c r="E25" s="208">
        <v>0</v>
      </c>
      <c r="F25" s="307">
        <v>2</v>
      </c>
      <c r="G25" s="307">
        <v>4</v>
      </c>
      <c r="H25" s="307">
        <v>7</v>
      </c>
      <c r="I25" s="307">
        <v>5</v>
      </c>
      <c r="J25" s="289">
        <v>7</v>
      </c>
      <c r="K25" s="308">
        <f t="shared" si="2"/>
        <v>25</v>
      </c>
      <c r="L25" s="309" t="s">
        <v>212</v>
      </c>
      <c r="M25" s="309" t="s">
        <v>212</v>
      </c>
      <c r="N25" s="309" t="s">
        <v>212</v>
      </c>
      <c r="O25" s="310" t="s">
        <v>212</v>
      </c>
      <c r="P25" s="311" t="s">
        <v>214</v>
      </c>
    </row>
    <row r="26" spans="1:17" s="196" customFormat="1" ht="23.25" customHeight="1">
      <c r="A26" s="798" t="s">
        <v>215</v>
      </c>
      <c r="B26" s="799"/>
      <c r="C26" s="312" t="s">
        <v>216</v>
      </c>
      <c r="D26" s="292"/>
      <c r="E26" s="313">
        <v>3</v>
      </c>
      <c r="F26" s="206">
        <v>15</v>
      </c>
      <c r="G26" s="206">
        <v>25</v>
      </c>
      <c r="H26" s="206">
        <v>24</v>
      </c>
      <c r="I26" s="298">
        <v>30</v>
      </c>
      <c r="J26" s="276">
        <v>27</v>
      </c>
      <c r="K26" s="293">
        <f>SUM(E26:J26)</f>
        <v>124</v>
      </c>
      <c r="L26" s="275" t="s">
        <v>214</v>
      </c>
      <c r="M26" s="275" t="s">
        <v>214</v>
      </c>
      <c r="N26" s="275" t="s">
        <v>214</v>
      </c>
      <c r="O26" s="314" t="s">
        <v>214</v>
      </c>
      <c r="P26" s="275" t="s">
        <v>214</v>
      </c>
      <c r="Q26" s="290"/>
    </row>
    <row r="27" spans="1:17" s="196" customFormat="1" ht="23.25" customHeight="1">
      <c r="A27" s="800" t="s">
        <v>217</v>
      </c>
      <c r="B27" s="801"/>
      <c r="C27" s="291" t="s">
        <v>218</v>
      </c>
      <c r="D27" s="297"/>
      <c r="E27" s="204">
        <v>10</v>
      </c>
      <c r="F27" s="206">
        <v>18</v>
      </c>
      <c r="G27" s="206">
        <v>24</v>
      </c>
      <c r="H27" s="206">
        <v>27</v>
      </c>
      <c r="I27" s="205">
        <v>28</v>
      </c>
      <c r="J27" s="295">
        <v>27</v>
      </c>
      <c r="K27" s="293">
        <f>SUM(E27:J27)</f>
        <v>134</v>
      </c>
      <c r="L27" s="275" t="s">
        <v>214</v>
      </c>
      <c r="M27" s="275" t="s">
        <v>214</v>
      </c>
      <c r="N27" s="275" t="s">
        <v>214</v>
      </c>
      <c r="O27" s="314" t="s">
        <v>214</v>
      </c>
      <c r="P27" s="275" t="s">
        <v>214</v>
      </c>
      <c r="Q27" s="290"/>
    </row>
    <row r="28" spans="1:17" s="196" customFormat="1" ht="23.25" customHeight="1">
      <c r="A28" s="800" t="s">
        <v>219</v>
      </c>
      <c r="B28" s="801"/>
      <c r="C28" s="292" t="s">
        <v>220</v>
      </c>
      <c r="D28" s="292"/>
      <c r="E28" s="204">
        <v>3</v>
      </c>
      <c r="F28" s="206">
        <v>17</v>
      </c>
      <c r="G28" s="206">
        <v>17</v>
      </c>
      <c r="H28" s="206">
        <v>22</v>
      </c>
      <c r="I28" s="298">
        <v>25</v>
      </c>
      <c r="J28" s="276">
        <v>25</v>
      </c>
      <c r="K28" s="293">
        <f>SUM(E28:J28)</f>
        <v>109</v>
      </c>
      <c r="L28" s="315" t="s">
        <v>214</v>
      </c>
      <c r="M28" s="275" t="s">
        <v>214</v>
      </c>
      <c r="N28" s="275" t="s">
        <v>214</v>
      </c>
      <c r="O28" s="314" t="s">
        <v>214</v>
      </c>
      <c r="P28" s="275" t="s">
        <v>214</v>
      </c>
      <c r="Q28" s="290"/>
    </row>
    <row r="29" spans="1:17" s="196" customFormat="1" ht="23.25" customHeight="1" thickBot="1">
      <c r="A29" s="316"/>
      <c r="B29" s="317"/>
      <c r="C29" s="318" t="s">
        <v>213</v>
      </c>
      <c r="D29" s="319"/>
      <c r="E29" s="320">
        <v>0</v>
      </c>
      <c r="F29" s="321">
        <v>2</v>
      </c>
      <c r="G29" s="321">
        <v>0</v>
      </c>
      <c r="H29" s="321">
        <v>2</v>
      </c>
      <c r="I29" s="321">
        <v>2</v>
      </c>
      <c r="J29" s="322">
        <v>1</v>
      </c>
      <c r="K29" s="323">
        <f t="shared" si="2"/>
        <v>7</v>
      </c>
      <c r="L29" s="324" t="s">
        <v>214</v>
      </c>
      <c r="M29" s="324" t="s">
        <v>214</v>
      </c>
      <c r="N29" s="324" t="s">
        <v>214</v>
      </c>
      <c r="O29" s="325" t="s">
        <v>214</v>
      </c>
      <c r="P29" s="326" t="s">
        <v>214</v>
      </c>
    </row>
    <row r="30" spans="1:17" s="196" customFormat="1" ht="23.25" customHeight="1">
      <c r="A30" s="292" t="s">
        <v>221</v>
      </c>
      <c r="B30" s="206"/>
      <c r="C30" s="292"/>
      <c r="D30" s="292"/>
      <c r="E30" s="205"/>
      <c r="F30" s="205"/>
      <c r="G30" s="205"/>
      <c r="H30" s="205"/>
      <c r="I30" s="205"/>
      <c r="J30" s="205"/>
      <c r="K30" s="206"/>
      <c r="L30" s="205"/>
      <c r="M30" s="205"/>
      <c r="N30" s="205"/>
      <c r="O30" s="205"/>
      <c r="P30" s="205"/>
    </row>
    <row r="31" spans="1:17" s="196" customFormat="1" ht="20.45" customHeight="1">
      <c r="A31" s="292" t="s">
        <v>222</v>
      </c>
      <c r="D31" s="263"/>
      <c r="P31" s="206"/>
    </row>
    <row r="32" spans="1:17" s="196" customFormat="1" ht="20.45" customHeight="1">
      <c r="A32" s="292" t="s">
        <v>223</v>
      </c>
      <c r="D32" s="263"/>
      <c r="P32" s="206"/>
    </row>
    <row r="33" spans="1:16" ht="20.45" customHeight="1">
      <c r="A33" s="262"/>
      <c r="P33" s="262"/>
    </row>
    <row r="34" spans="1:16" ht="20.45" customHeight="1">
      <c r="A34" s="262"/>
      <c r="P34" s="262"/>
    </row>
    <row r="35" spans="1:16" ht="20.45" customHeight="1">
      <c r="A35" s="262"/>
      <c r="P35" s="262"/>
    </row>
    <row r="36" spans="1:16" ht="20.45" customHeight="1">
      <c r="A36" s="262"/>
      <c r="P36" s="262"/>
    </row>
    <row r="37" spans="1:16" ht="20.45" customHeight="1">
      <c r="A37" s="262"/>
      <c r="P37" s="262"/>
    </row>
    <row r="38" spans="1:16" ht="20.45" customHeight="1">
      <c r="A38" s="262"/>
      <c r="P38" s="262"/>
    </row>
    <row r="39" spans="1:16" ht="20.45" customHeight="1">
      <c r="A39" s="262"/>
      <c r="P39" s="262"/>
    </row>
    <row r="40" spans="1:16" ht="20.45" customHeight="1">
      <c r="A40" s="262"/>
      <c r="P40" s="262"/>
    </row>
    <row r="41" spans="1:16" ht="20.45" customHeight="1">
      <c r="A41" s="262"/>
      <c r="P41" s="262"/>
    </row>
    <row r="42" spans="1:16" ht="20.45" customHeight="1">
      <c r="A42" s="262"/>
      <c r="P42" s="262"/>
    </row>
    <row r="43" spans="1:16" ht="20.45" customHeight="1">
      <c r="A43" s="262"/>
      <c r="P43" s="262"/>
    </row>
    <row r="44" spans="1:16" ht="20.45" customHeight="1">
      <c r="A44" s="262"/>
      <c r="P44" s="262"/>
    </row>
    <row r="45" spans="1:16" ht="20.45" customHeight="1">
      <c r="A45" s="262"/>
      <c r="P45" s="262"/>
    </row>
    <row r="46" spans="1:16" ht="20.45" customHeight="1">
      <c r="A46" s="262"/>
      <c r="P46" s="262"/>
    </row>
    <row r="47" spans="1:16" ht="20.45" customHeight="1">
      <c r="A47" s="262"/>
      <c r="P47" s="262"/>
    </row>
    <row r="48" spans="1:16" ht="20.45" customHeight="1">
      <c r="A48" s="262"/>
      <c r="P48" s="262"/>
    </row>
    <row r="49" spans="1:16" ht="20.45" customHeight="1">
      <c r="A49" s="262"/>
      <c r="P49" s="262"/>
    </row>
    <row r="50" spans="1:16" ht="20.45" customHeight="1">
      <c r="A50" s="262"/>
      <c r="P50" s="262"/>
    </row>
    <row r="51" spans="1:16" ht="20.45" customHeight="1">
      <c r="A51" s="262"/>
      <c r="P51" s="262"/>
    </row>
    <row r="52" spans="1:16" ht="20.45" customHeight="1">
      <c r="A52" s="262"/>
      <c r="P52" s="262"/>
    </row>
    <row r="53" spans="1:16" ht="20.45" customHeight="1">
      <c r="A53" s="262"/>
      <c r="P53" s="262"/>
    </row>
    <row r="54" spans="1:16" ht="20.45" customHeight="1">
      <c r="A54" s="262"/>
      <c r="P54" s="262"/>
    </row>
    <row r="55" spans="1:16" ht="20.45" customHeight="1">
      <c r="A55" s="262"/>
      <c r="P55" s="262"/>
    </row>
    <row r="56" spans="1:16" ht="20.45" customHeight="1">
      <c r="A56" s="262"/>
      <c r="P56" s="262"/>
    </row>
    <row r="57" spans="1:16" ht="20.45" customHeight="1">
      <c r="A57" s="262"/>
      <c r="P57" s="262"/>
    </row>
    <row r="58" spans="1:16" ht="20.45" customHeight="1">
      <c r="A58" s="262"/>
      <c r="P58" s="262"/>
    </row>
    <row r="59" spans="1:16" ht="20.45" customHeight="1">
      <c r="A59" s="262"/>
      <c r="P59" s="262"/>
    </row>
    <row r="60" spans="1:16" ht="20.45" customHeight="1">
      <c r="A60" s="262"/>
      <c r="P60" s="262"/>
    </row>
    <row r="61" spans="1:16" ht="20.45" customHeight="1">
      <c r="A61" s="262"/>
      <c r="P61" s="262"/>
    </row>
    <row r="62" spans="1:16" ht="20.45" customHeight="1">
      <c r="A62" s="262"/>
      <c r="P62" s="262"/>
    </row>
    <row r="63" spans="1:16" ht="20.45" customHeight="1">
      <c r="A63" s="262"/>
      <c r="P63" s="262"/>
    </row>
    <row r="64" spans="1:16" ht="20.45" customHeight="1">
      <c r="A64" s="262"/>
      <c r="P64" s="262"/>
    </row>
    <row r="65" spans="1:16" ht="20.45" customHeight="1">
      <c r="A65" s="262"/>
      <c r="P65" s="262"/>
    </row>
    <row r="66" spans="1:16" ht="20.45" customHeight="1">
      <c r="A66" s="262"/>
      <c r="P66" s="262"/>
    </row>
    <row r="67" spans="1:16" ht="20.45" customHeight="1">
      <c r="A67" s="262"/>
      <c r="P67" s="262"/>
    </row>
    <row r="68" spans="1:16" ht="20.45" customHeight="1">
      <c r="A68" s="262"/>
      <c r="P68" s="262"/>
    </row>
    <row r="69" spans="1:16" ht="20.45" customHeight="1">
      <c r="A69" s="262"/>
      <c r="P69" s="262"/>
    </row>
    <row r="70" spans="1:16" ht="20.45" customHeight="1">
      <c r="A70" s="262"/>
      <c r="P70" s="262"/>
    </row>
    <row r="71" spans="1:16" ht="20.45" customHeight="1">
      <c r="A71" s="262"/>
      <c r="P71" s="262"/>
    </row>
    <row r="72" spans="1:16" ht="20.45" customHeight="1">
      <c r="A72" s="262"/>
      <c r="P72" s="262"/>
    </row>
    <row r="73" spans="1:16" ht="20.45" customHeight="1">
      <c r="A73" s="262"/>
      <c r="P73" s="262"/>
    </row>
    <row r="74" spans="1:16" ht="20.45" customHeight="1">
      <c r="A74" s="262"/>
      <c r="P74" s="262"/>
    </row>
    <row r="75" spans="1:16" ht="20.45" customHeight="1">
      <c r="A75" s="262"/>
      <c r="P75" s="262"/>
    </row>
    <row r="76" spans="1:16" ht="20.45" customHeight="1">
      <c r="A76" s="262"/>
      <c r="P76" s="262"/>
    </row>
    <row r="77" spans="1:16" ht="20.45" customHeight="1">
      <c r="P77" s="262"/>
    </row>
    <row r="78" spans="1:16" ht="20.45" customHeight="1">
      <c r="P78" s="262"/>
    </row>
    <row r="79" spans="1:16" ht="20.45" customHeight="1">
      <c r="P79" s="262"/>
    </row>
    <row r="80" spans="1:16" ht="20.45" customHeight="1">
      <c r="P80" s="262"/>
    </row>
    <row r="81" spans="16:16" ht="20.45" customHeight="1">
      <c r="P81" s="262"/>
    </row>
    <row r="82" spans="16:16" ht="20.45" customHeight="1">
      <c r="P82" s="262"/>
    </row>
    <row r="83" spans="16:16" ht="20.45" customHeight="1">
      <c r="P83" s="262"/>
    </row>
    <row r="84" spans="16:16" ht="20.45" customHeight="1">
      <c r="P84" s="262"/>
    </row>
    <row r="85" spans="16:16" ht="20.45" customHeight="1">
      <c r="P85" s="262"/>
    </row>
    <row r="86" spans="16:16" ht="20.45" customHeight="1">
      <c r="P86" s="262"/>
    </row>
    <row r="87" spans="16:16" ht="20.45" customHeight="1">
      <c r="P87" s="262"/>
    </row>
    <row r="88" spans="16:16" ht="20.45" customHeight="1">
      <c r="P88" s="262"/>
    </row>
    <row r="89" spans="16:16" ht="20.45" customHeight="1">
      <c r="P89" s="262"/>
    </row>
    <row r="90" spans="16:16" ht="20.45" customHeight="1">
      <c r="P90" s="262"/>
    </row>
    <row r="91" spans="16:16" ht="20.45" customHeight="1">
      <c r="P91" s="262"/>
    </row>
    <row r="92" spans="16:16" ht="20.45" customHeight="1">
      <c r="P92" s="262"/>
    </row>
    <row r="93" spans="16:16" ht="20.45" customHeight="1">
      <c r="P93" s="262"/>
    </row>
    <row r="94" spans="16:16" ht="20.45" customHeight="1">
      <c r="P94" s="262"/>
    </row>
    <row r="95" spans="16:16" ht="20.45" customHeight="1">
      <c r="P95" s="262"/>
    </row>
    <row r="96" spans="16:16" ht="20.45" customHeight="1">
      <c r="P96" s="262"/>
    </row>
    <row r="97" spans="16:16" ht="20.45" customHeight="1">
      <c r="P97" s="262"/>
    </row>
    <row r="98" spans="16:16" ht="20.45" customHeight="1">
      <c r="P98" s="262"/>
    </row>
    <row r="99" spans="16:16" ht="20.45" customHeight="1">
      <c r="P99" s="262"/>
    </row>
    <row r="100" spans="16:16" ht="20.45" customHeight="1">
      <c r="P100" s="262"/>
    </row>
  </sheetData>
  <mergeCells count="15">
    <mergeCell ref="C7:D7"/>
    <mergeCell ref="E3:K3"/>
    <mergeCell ref="L3:P3"/>
    <mergeCell ref="C4:D4"/>
    <mergeCell ref="C5:D5"/>
    <mergeCell ref="C6:D6"/>
    <mergeCell ref="A26:B26"/>
    <mergeCell ref="A27:B27"/>
    <mergeCell ref="A28:B28"/>
    <mergeCell ref="C8:D8"/>
    <mergeCell ref="C9:D9"/>
    <mergeCell ref="C10:D10"/>
    <mergeCell ref="C11:D11"/>
    <mergeCell ref="A12:B12"/>
    <mergeCell ref="A13:B13"/>
  </mergeCells>
  <phoneticPr fontId="3"/>
  <printOptions horizontalCentered="1" gridLinesSet="0"/>
  <pageMargins left="0.78740157480314965" right="0.39" top="0.78740157480314965" bottom="0.70866141732283472" header="0" footer="0"/>
  <pageSetup paperSize="9" scale="81" firstPageNumber="172" pageOrder="overThenDown"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zoomScaleSheetLayoutView="100" workbookViewId="0">
      <selection activeCell="F9" sqref="F9:G9"/>
    </sheetView>
  </sheetViews>
  <sheetFormatPr defaultRowHeight="12.75"/>
  <cols>
    <col min="1" max="1" width="9" style="189"/>
    <col min="2" max="2" width="7.375" style="189" customWidth="1"/>
    <col min="3" max="3" width="18.75" style="189" customWidth="1"/>
    <col min="4" max="4" width="3.25" style="189" customWidth="1"/>
    <col min="5" max="5" width="4" style="189" customWidth="1"/>
    <col min="6" max="6" width="3.5" style="189" customWidth="1"/>
    <col min="7" max="7" width="5" style="189" customWidth="1"/>
    <col min="8" max="8" width="3.875" style="189" customWidth="1"/>
    <col min="9" max="10" width="4.125" style="189" customWidth="1"/>
    <col min="11" max="11" width="4.75" style="189" customWidth="1"/>
    <col min="12" max="12" width="2.625" style="189" customWidth="1"/>
    <col min="13" max="13" width="2.5" style="189" customWidth="1"/>
    <col min="14" max="14" width="3.25" style="189" customWidth="1"/>
    <col min="15" max="15" width="4.375" style="372" customWidth="1"/>
    <col min="16" max="18" width="9" style="189"/>
    <col min="19" max="19" width="7.875" style="189" customWidth="1"/>
    <col min="20" max="257" width="9" style="189"/>
    <col min="258" max="258" width="7.375" style="189" customWidth="1"/>
    <col min="259" max="259" width="18.75" style="189" customWidth="1"/>
    <col min="260" max="260" width="3.25" style="189" customWidth="1"/>
    <col min="261" max="261" width="4" style="189" customWidth="1"/>
    <col min="262" max="262" width="3.5" style="189" customWidth="1"/>
    <col min="263" max="263" width="5" style="189" customWidth="1"/>
    <col min="264" max="264" width="3.875" style="189" customWidth="1"/>
    <col min="265" max="266" width="4.125" style="189" customWidth="1"/>
    <col min="267" max="267" width="4.75" style="189" customWidth="1"/>
    <col min="268" max="268" width="2.625" style="189" customWidth="1"/>
    <col min="269" max="269" width="2.5" style="189" customWidth="1"/>
    <col min="270" max="270" width="3.25" style="189" customWidth="1"/>
    <col min="271" max="271" width="4.375" style="189" customWidth="1"/>
    <col min="272" max="274" width="9" style="189"/>
    <col min="275" max="275" width="7.875" style="189" customWidth="1"/>
    <col min="276" max="513" width="9" style="189"/>
    <col min="514" max="514" width="7.375" style="189" customWidth="1"/>
    <col min="515" max="515" width="18.75" style="189" customWidth="1"/>
    <col min="516" max="516" width="3.25" style="189" customWidth="1"/>
    <col min="517" max="517" width="4" style="189" customWidth="1"/>
    <col min="518" max="518" width="3.5" style="189" customWidth="1"/>
    <col min="519" max="519" width="5" style="189" customWidth="1"/>
    <col min="520" max="520" width="3.875" style="189" customWidth="1"/>
    <col min="521" max="522" width="4.125" style="189" customWidth="1"/>
    <col min="523" max="523" width="4.75" style="189" customWidth="1"/>
    <col min="524" max="524" width="2.625" style="189" customWidth="1"/>
    <col min="525" max="525" width="2.5" style="189" customWidth="1"/>
    <col min="526" max="526" width="3.25" style="189" customWidth="1"/>
    <col min="527" max="527" width="4.375" style="189" customWidth="1"/>
    <col min="528" max="530" width="9" style="189"/>
    <col min="531" max="531" width="7.875" style="189" customWidth="1"/>
    <col min="532" max="769" width="9" style="189"/>
    <col min="770" max="770" width="7.375" style="189" customWidth="1"/>
    <col min="771" max="771" width="18.75" style="189" customWidth="1"/>
    <col min="772" max="772" width="3.25" style="189" customWidth="1"/>
    <col min="773" max="773" width="4" style="189" customWidth="1"/>
    <col min="774" max="774" width="3.5" style="189" customWidth="1"/>
    <col min="775" max="775" width="5" style="189" customWidth="1"/>
    <col min="776" max="776" width="3.875" style="189" customWidth="1"/>
    <col min="777" max="778" width="4.125" style="189" customWidth="1"/>
    <col min="779" max="779" width="4.75" style="189" customWidth="1"/>
    <col min="780" max="780" width="2.625" style="189" customWidth="1"/>
    <col min="781" max="781" width="2.5" style="189" customWidth="1"/>
    <col min="782" max="782" width="3.25" style="189" customWidth="1"/>
    <col min="783" max="783" width="4.375" style="189" customWidth="1"/>
    <col min="784" max="786" width="9" style="189"/>
    <col min="787" max="787" width="7.875" style="189" customWidth="1"/>
    <col min="788" max="1025" width="9" style="189"/>
    <col min="1026" max="1026" width="7.375" style="189" customWidth="1"/>
    <col min="1027" max="1027" width="18.75" style="189" customWidth="1"/>
    <col min="1028" max="1028" width="3.25" style="189" customWidth="1"/>
    <col min="1029" max="1029" width="4" style="189" customWidth="1"/>
    <col min="1030" max="1030" width="3.5" style="189" customWidth="1"/>
    <col min="1031" max="1031" width="5" style="189" customWidth="1"/>
    <col min="1032" max="1032" width="3.875" style="189" customWidth="1"/>
    <col min="1033" max="1034" width="4.125" style="189" customWidth="1"/>
    <col min="1035" max="1035" width="4.75" style="189" customWidth="1"/>
    <col min="1036" max="1036" width="2.625" style="189" customWidth="1"/>
    <col min="1037" max="1037" width="2.5" style="189" customWidth="1"/>
    <col min="1038" max="1038" width="3.25" style="189" customWidth="1"/>
    <col min="1039" max="1039" width="4.375" style="189" customWidth="1"/>
    <col min="1040" max="1042" width="9" style="189"/>
    <col min="1043" max="1043" width="7.875" style="189" customWidth="1"/>
    <col min="1044" max="1281" width="9" style="189"/>
    <col min="1282" max="1282" width="7.375" style="189" customWidth="1"/>
    <col min="1283" max="1283" width="18.75" style="189" customWidth="1"/>
    <col min="1284" max="1284" width="3.25" style="189" customWidth="1"/>
    <col min="1285" max="1285" width="4" style="189" customWidth="1"/>
    <col min="1286" max="1286" width="3.5" style="189" customWidth="1"/>
    <col min="1287" max="1287" width="5" style="189" customWidth="1"/>
    <col min="1288" max="1288" width="3.875" style="189" customWidth="1"/>
    <col min="1289" max="1290" width="4.125" style="189" customWidth="1"/>
    <col min="1291" max="1291" width="4.75" style="189" customWidth="1"/>
    <col min="1292" max="1292" width="2.625" style="189" customWidth="1"/>
    <col min="1293" max="1293" width="2.5" style="189" customWidth="1"/>
    <col min="1294" max="1294" width="3.25" style="189" customWidth="1"/>
    <col min="1295" max="1295" width="4.375" style="189" customWidth="1"/>
    <col min="1296" max="1298" width="9" style="189"/>
    <col min="1299" max="1299" width="7.875" style="189" customWidth="1"/>
    <col min="1300" max="1537" width="9" style="189"/>
    <col min="1538" max="1538" width="7.375" style="189" customWidth="1"/>
    <col min="1539" max="1539" width="18.75" style="189" customWidth="1"/>
    <col min="1540" max="1540" width="3.25" style="189" customWidth="1"/>
    <col min="1541" max="1541" width="4" style="189" customWidth="1"/>
    <col min="1542" max="1542" width="3.5" style="189" customWidth="1"/>
    <col min="1543" max="1543" width="5" style="189" customWidth="1"/>
    <col min="1544" max="1544" width="3.875" style="189" customWidth="1"/>
    <col min="1545" max="1546" width="4.125" style="189" customWidth="1"/>
    <col min="1547" max="1547" width="4.75" style="189" customWidth="1"/>
    <col min="1548" max="1548" width="2.625" style="189" customWidth="1"/>
    <col min="1549" max="1549" width="2.5" style="189" customWidth="1"/>
    <col min="1550" max="1550" width="3.25" style="189" customWidth="1"/>
    <col min="1551" max="1551" width="4.375" style="189" customWidth="1"/>
    <col min="1552" max="1554" width="9" style="189"/>
    <col min="1555" max="1555" width="7.875" style="189" customWidth="1"/>
    <col min="1556" max="1793" width="9" style="189"/>
    <col min="1794" max="1794" width="7.375" style="189" customWidth="1"/>
    <col min="1795" max="1795" width="18.75" style="189" customWidth="1"/>
    <col min="1796" max="1796" width="3.25" style="189" customWidth="1"/>
    <col min="1797" max="1797" width="4" style="189" customWidth="1"/>
    <col min="1798" max="1798" width="3.5" style="189" customWidth="1"/>
    <col min="1799" max="1799" width="5" style="189" customWidth="1"/>
    <col min="1800" max="1800" width="3.875" style="189" customWidth="1"/>
    <col min="1801" max="1802" width="4.125" style="189" customWidth="1"/>
    <col min="1803" max="1803" width="4.75" style="189" customWidth="1"/>
    <col min="1804" max="1804" width="2.625" style="189" customWidth="1"/>
    <col min="1805" max="1805" width="2.5" style="189" customWidth="1"/>
    <col min="1806" max="1806" width="3.25" style="189" customWidth="1"/>
    <col min="1807" max="1807" width="4.375" style="189" customWidth="1"/>
    <col min="1808" max="1810" width="9" style="189"/>
    <col min="1811" max="1811" width="7.875" style="189" customWidth="1"/>
    <col min="1812" max="2049" width="9" style="189"/>
    <col min="2050" max="2050" width="7.375" style="189" customWidth="1"/>
    <col min="2051" max="2051" width="18.75" style="189" customWidth="1"/>
    <col min="2052" max="2052" width="3.25" style="189" customWidth="1"/>
    <col min="2053" max="2053" width="4" style="189" customWidth="1"/>
    <col min="2054" max="2054" width="3.5" style="189" customWidth="1"/>
    <col min="2055" max="2055" width="5" style="189" customWidth="1"/>
    <col min="2056" max="2056" width="3.875" style="189" customWidth="1"/>
    <col min="2057" max="2058" width="4.125" style="189" customWidth="1"/>
    <col min="2059" max="2059" width="4.75" style="189" customWidth="1"/>
    <col min="2060" max="2060" width="2.625" style="189" customWidth="1"/>
    <col min="2061" max="2061" width="2.5" style="189" customWidth="1"/>
    <col min="2062" max="2062" width="3.25" style="189" customWidth="1"/>
    <col min="2063" max="2063" width="4.375" style="189" customWidth="1"/>
    <col min="2064" max="2066" width="9" style="189"/>
    <col min="2067" max="2067" width="7.875" style="189" customWidth="1"/>
    <col min="2068" max="2305" width="9" style="189"/>
    <col min="2306" max="2306" width="7.375" style="189" customWidth="1"/>
    <col min="2307" max="2307" width="18.75" style="189" customWidth="1"/>
    <col min="2308" max="2308" width="3.25" style="189" customWidth="1"/>
    <col min="2309" max="2309" width="4" style="189" customWidth="1"/>
    <col min="2310" max="2310" width="3.5" style="189" customWidth="1"/>
    <col min="2311" max="2311" width="5" style="189" customWidth="1"/>
    <col min="2312" max="2312" width="3.875" style="189" customWidth="1"/>
    <col min="2313" max="2314" width="4.125" style="189" customWidth="1"/>
    <col min="2315" max="2315" width="4.75" style="189" customWidth="1"/>
    <col min="2316" max="2316" width="2.625" style="189" customWidth="1"/>
    <col min="2317" max="2317" width="2.5" style="189" customWidth="1"/>
    <col min="2318" max="2318" width="3.25" style="189" customWidth="1"/>
    <col min="2319" max="2319" width="4.375" style="189" customWidth="1"/>
    <col min="2320" max="2322" width="9" style="189"/>
    <col min="2323" max="2323" width="7.875" style="189" customWidth="1"/>
    <col min="2324" max="2561" width="9" style="189"/>
    <col min="2562" max="2562" width="7.375" style="189" customWidth="1"/>
    <col min="2563" max="2563" width="18.75" style="189" customWidth="1"/>
    <col min="2564" max="2564" width="3.25" style="189" customWidth="1"/>
    <col min="2565" max="2565" width="4" style="189" customWidth="1"/>
    <col min="2566" max="2566" width="3.5" style="189" customWidth="1"/>
    <col min="2567" max="2567" width="5" style="189" customWidth="1"/>
    <col min="2568" max="2568" width="3.875" style="189" customWidth="1"/>
    <col min="2569" max="2570" width="4.125" style="189" customWidth="1"/>
    <col min="2571" max="2571" width="4.75" style="189" customWidth="1"/>
    <col min="2572" max="2572" width="2.625" style="189" customWidth="1"/>
    <col min="2573" max="2573" width="2.5" style="189" customWidth="1"/>
    <col min="2574" max="2574" width="3.25" style="189" customWidth="1"/>
    <col min="2575" max="2575" width="4.375" style="189" customWidth="1"/>
    <col min="2576" max="2578" width="9" style="189"/>
    <col min="2579" max="2579" width="7.875" style="189" customWidth="1"/>
    <col min="2580" max="2817" width="9" style="189"/>
    <col min="2818" max="2818" width="7.375" style="189" customWidth="1"/>
    <col min="2819" max="2819" width="18.75" style="189" customWidth="1"/>
    <col min="2820" max="2820" width="3.25" style="189" customWidth="1"/>
    <col min="2821" max="2821" width="4" style="189" customWidth="1"/>
    <col min="2822" max="2822" width="3.5" style="189" customWidth="1"/>
    <col min="2823" max="2823" width="5" style="189" customWidth="1"/>
    <col min="2824" max="2824" width="3.875" style="189" customWidth="1"/>
    <col min="2825" max="2826" width="4.125" style="189" customWidth="1"/>
    <col min="2827" max="2827" width="4.75" style="189" customWidth="1"/>
    <col min="2828" max="2828" width="2.625" style="189" customWidth="1"/>
    <col min="2829" max="2829" width="2.5" style="189" customWidth="1"/>
    <col min="2830" max="2830" width="3.25" style="189" customWidth="1"/>
    <col min="2831" max="2831" width="4.375" style="189" customWidth="1"/>
    <col min="2832" max="2834" width="9" style="189"/>
    <col min="2835" max="2835" width="7.875" style="189" customWidth="1"/>
    <col min="2836" max="3073" width="9" style="189"/>
    <col min="3074" max="3074" width="7.375" style="189" customWidth="1"/>
    <col min="3075" max="3075" width="18.75" style="189" customWidth="1"/>
    <col min="3076" max="3076" width="3.25" style="189" customWidth="1"/>
    <col min="3077" max="3077" width="4" style="189" customWidth="1"/>
    <col min="3078" max="3078" width="3.5" style="189" customWidth="1"/>
    <col min="3079" max="3079" width="5" style="189" customWidth="1"/>
    <col min="3080" max="3080" width="3.875" style="189" customWidth="1"/>
    <col min="3081" max="3082" width="4.125" style="189" customWidth="1"/>
    <col min="3083" max="3083" width="4.75" style="189" customWidth="1"/>
    <col min="3084" max="3084" width="2.625" style="189" customWidth="1"/>
    <col min="3085" max="3085" width="2.5" style="189" customWidth="1"/>
    <col min="3086" max="3086" width="3.25" style="189" customWidth="1"/>
    <col min="3087" max="3087" width="4.375" style="189" customWidth="1"/>
    <col min="3088" max="3090" width="9" style="189"/>
    <col min="3091" max="3091" width="7.875" style="189" customWidth="1"/>
    <col min="3092" max="3329" width="9" style="189"/>
    <col min="3330" max="3330" width="7.375" style="189" customWidth="1"/>
    <col min="3331" max="3331" width="18.75" style="189" customWidth="1"/>
    <col min="3332" max="3332" width="3.25" style="189" customWidth="1"/>
    <col min="3333" max="3333" width="4" style="189" customWidth="1"/>
    <col min="3334" max="3334" width="3.5" style="189" customWidth="1"/>
    <col min="3335" max="3335" width="5" style="189" customWidth="1"/>
    <col min="3336" max="3336" width="3.875" style="189" customWidth="1"/>
    <col min="3337" max="3338" width="4.125" style="189" customWidth="1"/>
    <col min="3339" max="3339" width="4.75" style="189" customWidth="1"/>
    <col min="3340" max="3340" width="2.625" style="189" customWidth="1"/>
    <col min="3341" max="3341" width="2.5" style="189" customWidth="1"/>
    <col min="3342" max="3342" width="3.25" style="189" customWidth="1"/>
    <col min="3343" max="3343" width="4.375" style="189" customWidth="1"/>
    <col min="3344" max="3346" width="9" style="189"/>
    <col min="3347" max="3347" width="7.875" style="189" customWidth="1"/>
    <col min="3348" max="3585" width="9" style="189"/>
    <col min="3586" max="3586" width="7.375" style="189" customWidth="1"/>
    <col min="3587" max="3587" width="18.75" style="189" customWidth="1"/>
    <col min="3588" max="3588" width="3.25" style="189" customWidth="1"/>
    <col min="3589" max="3589" width="4" style="189" customWidth="1"/>
    <col min="3590" max="3590" width="3.5" style="189" customWidth="1"/>
    <col min="3591" max="3591" width="5" style="189" customWidth="1"/>
    <col min="3592" max="3592" width="3.875" style="189" customWidth="1"/>
    <col min="3593" max="3594" width="4.125" style="189" customWidth="1"/>
    <col min="3595" max="3595" width="4.75" style="189" customWidth="1"/>
    <col min="3596" max="3596" width="2.625" style="189" customWidth="1"/>
    <col min="3597" max="3597" width="2.5" style="189" customWidth="1"/>
    <col min="3598" max="3598" width="3.25" style="189" customWidth="1"/>
    <col min="3599" max="3599" width="4.375" style="189" customWidth="1"/>
    <col min="3600" max="3602" width="9" style="189"/>
    <col min="3603" max="3603" width="7.875" style="189" customWidth="1"/>
    <col min="3604" max="3841" width="9" style="189"/>
    <col min="3842" max="3842" width="7.375" style="189" customWidth="1"/>
    <col min="3843" max="3843" width="18.75" style="189" customWidth="1"/>
    <col min="3844" max="3844" width="3.25" style="189" customWidth="1"/>
    <col min="3845" max="3845" width="4" style="189" customWidth="1"/>
    <col min="3846" max="3846" width="3.5" style="189" customWidth="1"/>
    <col min="3847" max="3847" width="5" style="189" customWidth="1"/>
    <col min="3848" max="3848" width="3.875" style="189" customWidth="1"/>
    <col min="3849" max="3850" width="4.125" style="189" customWidth="1"/>
    <col min="3851" max="3851" width="4.75" style="189" customWidth="1"/>
    <col min="3852" max="3852" width="2.625" style="189" customWidth="1"/>
    <col min="3853" max="3853" width="2.5" style="189" customWidth="1"/>
    <col min="3854" max="3854" width="3.25" style="189" customWidth="1"/>
    <col min="3855" max="3855" width="4.375" style="189" customWidth="1"/>
    <col min="3856" max="3858" width="9" style="189"/>
    <col min="3859" max="3859" width="7.875" style="189" customWidth="1"/>
    <col min="3860" max="4097" width="9" style="189"/>
    <col min="4098" max="4098" width="7.375" style="189" customWidth="1"/>
    <col min="4099" max="4099" width="18.75" style="189" customWidth="1"/>
    <col min="4100" max="4100" width="3.25" style="189" customWidth="1"/>
    <col min="4101" max="4101" width="4" style="189" customWidth="1"/>
    <col min="4102" max="4102" width="3.5" style="189" customWidth="1"/>
    <col min="4103" max="4103" width="5" style="189" customWidth="1"/>
    <col min="4104" max="4104" width="3.875" style="189" customWidth="1"/>
    <col min="4105" max="4106" width="4.125" style="189" customWidth="1"/>
    <col min="4107" max="4107" width="4.75" style="189" customWidth="1"/>
    <col min="4108" max="4108" width="2.625" style="189" customWidth="1"/>
    <col min="4109" max="4109" width="2.5" style="189" customWidth="1"/>
    <col min="4110" max="4110" width="3.25" style="189" customWidth="1"/>
    <col min="4111" max="4111" width="4.375" style="189" customWidth="1"/>
    <col min="4112" max="4114" width="9" style="189"/>
    <col min="4115" max="4115" width="7.875" style="189" customWidth="1"/>
    <col min="4116" max="4353" width="9" style="189"/>
    <col min="4354" max="4354" width="7.375" style="189" customWidth="1"/>
    <col min="4355" max="4355" width="18.75" style="189" customWidth="1"/>
    <col min="4356" max="4356" width="3.25" style="189" customWidth="1"/>
    <col min="4357" max="4357" width="4" style="189" customWidth="1"/>
    <col min="4358" max="4358" width="3.5" style="189" customWidth="1"/>
    <col min="4359" max="4359" width="5" style="189" customWidth="1"/>
    <col min="4360" max="4360" width="3.875" style="189" customWidth="1"/>
    <col min="4361" max="4362" width="4.125" style="189" customWidth="1"/>
    <col min="4363" max="4363" width="4.75" style="189" customWidth="1"/>
    <col min="4364" max="4364" width="2.625" style="189" customWidth="1"/>
    <col min="4365" max="4365" width="2.5" style="189" customWidth="1"/>
    <col min="4366" max="4366" width="3.25" style="189" customWidth="1"/>
    <col min="4367" max="4367" width="4.375" style="189" customWidth="1"/>
    <col min="4368" max="4370" width="9" style="189"/>
    <col min="4371" max="4371" width="7.875" style="189" customWidth="1"/>
    <col min="4372" max="4609" width="9" style="189"/>
    <col min="4610" max="4610" width="7.375" style="189" customWidth="1"/>
    <col min="4611" max="4611" width="18.75" style="189" customWidth="1"/>
    <col min="4612" max="4612" width="3.25" style="189" customWidth="1"/>
    <col min="4613" max="4613" width="4" style="189" customWidth="1"/>
    <col min="4614" max="4614" width="3.5" style="189" customWidth="1"/>
    <col min="4615" max="4615" width="5" style="189" customWidth="1"/>
    <col min="4616" max="4616" width="3.875" style="189" customWidth="1"/>
    <col min="4617" max="4618" width="4.125" style="189" customWidth="1"/>
    <col min="4619" max="4619" width="4.75" style="189" customWidth="1"/>
    <col min="4620" max="4620" width="2.625" style="189" customWidth="1"/>
    <col min="4621" max="4621" width="2.5" style="189" customWidth="1"/>
    <col min="4622" max="4622" width="3.25" style="189" customWidth="1"/>
    <col min="4623" max="4623" width="4.375" style="189" customWidth="1"/>
    <col min="4624" max="4626" width="9" style="189"/>
    <col min="4627" max="4627" width="7.875" style="189" customWidth="1"/>
    <col min="4628" max="4865" width="9" style="189"/>
    <col min="4866" max="4866" width="7.375" style="189" customWidth="1"/>
    <col min="4867" max="4867" width="18.75" style="189" customWidth="1"/>
    <col min="4868" max="4868" width="3.25" style="189" customWidth="1"/>
    <col min="4869" max="4869" width="4" style="189" customWidth="1"/>
    <col min="4870" max="4870" width="3.5" style="189" customWidth="1"/>
    <col min="4871" max="4871" width="5" style="189" customWidth="1"/>
    <col min="4872" max="4872" width="3.875" style="189" customWidth="1"/>
    <col min="4873" max="4874" width="4.125" style="189" customWidth="1"/>
    <col min="4875" max="4875" width="4.75" style="189" customWidth="1"/>
    <col min="4876" max="4876" width="2.625" style="189" customWidth="1"/>
    <col min="4877" max="4877" width="2.5" style="189" customWidth="1"/>
    <col min="4878" max="4878" width="3.25" style="189" customWidth="1"/>
    <col min="4879" max="4879" width="4.375" style="189" customWidth="1"/>
    <col min="4880" max="4882" width="9" style="189"/>
    <col min="4883" max="4883" width="7.875" style="189" customWidth="1"/>
    <col min="4884" max="5121" width="9" style="189"/>
    <col min="5122" max="5122" width="7.375" style="189" customWidth="1"/>
    <col min="5123" max="5123" width="18.75" style="189" customWidth="1"/>
    <col min="5124" max="5124" width="3.25" style="189" customWidth="1"/>
    <col min="5125" max="5125" width="4" style="189" customWidth="1"/>
    <col min="5126" max="5126" width="3.5" style="189" customWidth="1"/>
    <col min="5127" max="5127" width="5" style="189" customWidth="1"/>
    <col min="5128" max="5128" width="3.875" style="189" customWidth="1"/>
    <col min="5129" max="5130" width="4.125" style="189" customWidth="1"/>
    <col min="5131" max="5131" width="4.75" style="189" customWidth="1"/>
    <col min="5132" max="5132" width="2.625" style="189" customWidth="1"/>
    <col min="5133" max="5133" width="2.5" style="189" customWidth="1"/>
    <col min="5134" max="5134" width="3.25" style="189" customWidth="1"/>
    <col min="5135" max="5135" width="4.375" style="189" customWidth="1"/>
    <col min="5136" max="5138" width="9" style="189"/>
    <col min="5139" max="5139" width="7.875" style="189" customWidth="1"/>
    <col min="5140" max="5377" width="9" style="189"/>
    <col min="5378" max="5378" width="7.375" style="189" customWidth="1"/>
    <col min="5379" max="5379" width="18.75" style="189" customWidth="1"/>
    <col min="5380" max="5380" width="3.25" style="189" customWidth="1"/>
    <col min="5381" max="5381" width="4" style="189" customWidth="1"/>
    <col min="5382" max="5382" width="3.5" style="189" customWidth="1"/>
    <col min="5383" max="5383" width="5" style="189" customWidth="1"/>
    <col min="5384" max="5384" width="3.875" style="189" customWidth="1"/>
    <col min="5385" max="5386" width="4.125" style="189" customWidth="1"/>
    <col min="5387" max="5387" width="4.75" style="189" customWidth="1"/>
    <col min="5388" max="5388" width="2.625" style="189" customWidth="1"/>
    <col min="5389" max="5389" width="2.5" style="189" customWidth="1"/>
    <col min="5390" max="5390" width="3.25" style="189" customWidth="1"/>
    <col min="5391" max="5391" width="4.375" style="189" customWidth="1"/>
    <col min="5392" max="5394" width="9" style="189"/>
    <col min="5395" max="5395" width="7.875" style="189" customWidth="1"/>
    <col min="5396" max="5633" width="9" style="189"/>
    <col min="5634" max="5634" width="7.375" style="189" customWidth="1"/>
    <col min="5635" max="5635" width="18.75" style="189" customWidth="1"/>
    <col min="5636" max="5636" width="3.25" style="189" customWidth="1"/>
    <col min="5637" max="5637" width="4" style="189" customWidth="1"/>
    <col min="5638" max="5638" width="3.5" style="189" customWidth="1"/>
    <col min="5639" max="5639" width="5" style="189" customWidth="1"/>
    <col min="5640" max="5640" width="3.875" style="189" customWidth="1"/>
    <col min="5641" max="5642" width="4.125" style="189" customWidth="1"/>
    <col min="5643" max="5643" width="4.75" style="189" customWidth="1"/>
    <col min="5644" max="5644" width="2.625" style="189" customWidth="1"/>
    <col min="5645" max="5645" width="2.5" style="189" customWidth="1"/>
    <col min="5646" max="5646" width="3.25" style="189" customWidth="1"/>
    <col min="5647" max="5647" width="4.375" style="189" customWidth="1"/>
    <col min="5648" max="5650" width="9" style="189"/>
    <col min="5651" max="5651" width="7.875" style="189" customWidth="1"/>
    <col min="5652" max="5889" width="9" style="189"/>
    <col min="5890" max="5890" width="7.375" style="189" customWidth="1"/>
    <col min="5891" max="5891" width="18.75" style="189" customWidth="1"/>
    <col min="5892" max="5892" width="3.25" style="189" customWidth="1"/>
    <col min="5893" max="5893" width="4" style="189" customWidth="1"/>
    <col min="5894" max="5894" width="3.5" style="189" customWidth="1"/>
    <col min="5895" max="5895" width="5" style="189" customWidth="1"/>
    <col min="5896" max="5896" width="3.875" style="189" customWidth="1"/>
    <col min="5897" max="5898" width="4.125" style="189" customWidth="1"/>
    <col min="5899" max="5899" width="4.75" style="189" customWidth="1"/>
    <col min="5900" max="5900" width="2.625" style="189" customWidth="1"/>
    <col min="5901" max="5901" width="2.5" style="189" customWidth="1"/>
    <col min="5902" max="5902" width="3.25" style="189" customWidth="1"/>
    <col min="5903" max="5903" width="4.375" style="189" customWidth="1"/>
    <col min="5904" max="5906" width="9" style="189"/>
    <col min="5907" max="5907" width="7.875" style="189" customWidth="1"/>
    <col min="5908" max="6145" width="9" style="189"/>
    <col min="6146" max="6146" width="7.375" style="189" customWidth="1"/>
    <col min="6147" max="6147" width="18.75" style="189" customWidth="1"/>
    <col min="6148" max="6148" width="3.25" style="189" customWidth="1"/>
    <col min="6149" max="6149" width="4" style="189" customWidth="1"/>
    <col min="6150" max="6150" width="3.5" style="189" customWidth="1"/>
    <col min="6151" max="6151" width="5" style="189" customWidth="1"/>
    <col min="6152" max="6152" width="3.875" style="189" customWidth="1"/>
    <col min="6153" max="6154" width="4.125" style="189" customWidth="1"/>
    <col min="6155" max="6155" width="4.75" style="189" customWidth="1"/>
    <col min="6156" max="6156" width="2.625" style="189" customWidth="1"/>
    <col min="6157" max="6157" width="2.5" style="189" customWidth="1"/>
    <col min="6158" max="6158" width="3.25" style="189" customWidth="1"/>
    <col min="6159" max="6159" width="4.375" style="189" customWidth="1"/>
    <col min="6160" max="6162" width="9" style="189"/>
    <col min="6163" max="6163" width="7.875" style="189" customWidth="1"/>
    <col min="6164" max="6401" width="9" style="189"/>
    <col min="6402" max="6402" width="7.375" style="189" customWidth="1"/>
    <col min="6403" max="6403" width="18.75" style="189" customWidth="1"/>
    <col min="6404" max="6404" width="3.25" style="189" customWidth="1"/>
    <col min="6405" max="6405" width="4" style="189" customWidth="1"/>
    <col min="6406" max="6406" width="3.5" style="189" customWidth="1"/>
    <col min="6407" max="6407" width="5" style="189" customWidth="1"/>
    <col min="6408" max="6408" width="3.875" style="189" customWidth="1"/>
    <col min="6409" max="6410" width="4.125" style="189" customWidth="1"/>
    <col min="6411" max="6411" width="4.75" style="189" customWidth="1"/>
    <col min="6412" max="6412" width="2.625" style="189" customWidth="1"/>
    <col min="6413" max="6413" width="2.5" style="189" customWidth="1"/>
    <col min="6414" max="6414" width="3.25" style="189" customWidth="1"/>
    <col min="6415" max="6415" width="4.375" style="189" customWidth="1"/>
    <col min="6416" max="6418" width="9" style="189"/>
    <col min="6419" max="6419" width="7.875" style="189" customWidth="1"/>
    <col min="6420" max="6657" width="9" style="189"/>
    <col min="6658" max="6658" width="7.375" style="189" customWidth="1"/>
    <col min="6659" max="6659" width="18.75" style="189" customWidth="1"/>
    <col min="6660" max="6660" width="3.25" style="189" customWidth="1"/>
    <col min="6661" max="6661" width="4" style="189" customWidth="1"/>
    <col min="6662" max="6662" width="3.5" style="189" customWidth="1"/>
    <col min="6663" max="6663" width="5" style="189" customWidth="1"/>
    <col min="6664" max="6664" width="3.875" style="189" customWidth="1"/>
    <col min="6665" max="6666" width="4.125" style="189" customWidth="1"/>
    <col min="6667" max="6667" width="4.75" style="189" customWidth="1"/>
    <col min="6668" max="6668" width="2.625" style="189" customWidth="1"/>
    <col min="6669" max="6669" width="2.5" style="189" customWidth="1"/>
    <col min="6670" max="6670" width="3.25" style="189" customWidth="1"/>
    <col min="6671" max="6671" width="4.375" style="189" customWidth="1"/>
    <col min="6672" max="6674" width="9" style="189"/>
    <col min="6675" max="6675" width="7.875" style="189" customWidth="1"/>
    <col min="6676" max="6913" width="9" style="189"/>
    <col min="6914" max="6914" width="7.375" style="189" customWidth="1"/>
    <col min="6915" max="6915" width="18.75" style="189" customWidth="1"/>
    <col min="6916" max="6916" width="3.25" style="189" customWidth="1"/>
    <col min="6917" max="6917" width="4" style="189" customWidth="1"/>
    <col min="6918" max="6918" width="3.5" style="189" customWidth="1"/>
    <col min="6919" max="6919" width="5" style="189" customWidth="1"/>
    <col min="6920" max="6920" width="3.875" style="189" customWidth="1"/>
    <col min="6921" max="6922" width="4.125" style="189" customWidth="1"/>
    <col min="6923" max="6923" width="4.75" style="189" customWidth="1"/>
    <col min="6924" max="6924" width="2.625" style="189" customWidth="1"/>
    <col min="6925" max="6925" width="2.5" style="189" customWidth="1"/>
    <col min="6926" max="6926" width="3.25" style="189" customWidth="1"/>
    <col min="6927" max="6927" width="4.375" style="189" customWidth="1"/>
    <col min="6928" max="6930" width="9" style="189"/>
    <col min="6931" max="6931" width="7.875" style="189" customWidth="1"/>
    <col min="6932" max="7169" width="9" style="189"/>
    <col min="7170" max="7170" width="7.375" style="189" customWidth="1"/>
    <col min="7171" max="7171" width="18.75" style="189" customWidth="1"/>
    <col min="7172" max="7172" width="3.25" style="189" customWidth="1"/>
    <col min="7173" max="7173" width="4" style="189" customWidth="1"/>
    <col min="7174" max="7174" width="3.5" style="189" customWidth="1"/>
    <col min="7175" max="7175" width="5" style="189" customWidth="1"/>
    <col min="7176" max="7176" width="3.875" style="189" customWidth="1"/>
    <col min="7177" max="7178" width="4.125" style="189" customWidth="1"/>
    <col min="7179" max="7179" width="4.75" style="189" customWidth="1"/>
    <col min="7180" max="7180" width="2.625" style="189" customWidth="1"/>
    <col min="7181" max="7181" width="2.5" style="189" customWidth="1"/>
    <col min="7182" max="7182" width="3.25" style="189" customWidth="1"/>
    <col min="7183" max="7183" width="4.375" style="189" customWidth="1"/>
    <col min="7184" max="7186" width="9" style="189"/>
    <col min="7187" max="7187" width="7.875" style="189" customWidth="1"/>
    <col min="7188" max="7425" width="9" style="189"/>
    <col min="7426" max="7426" width="7.375" style="189" customWidth="1"/>
    <col min="7427" max="7427" width="18.75" style="189" customWidth="1"/>
    <col min="7428" max="7428" width="3.25" style="189" customWidth="1"/>
    <col min="7429" max="7429" width="4" style="189" customWidth="1"/>
    <col min="7430" max="7430" width="3.5" style="189" customWidth="1"/>
    <col min="7431" max="7431" width="5" style="189" customWidth="1"/>
    <col min="7432" max="7432" width="3.875" style="189" customWidth="1"/>
    <col min="7433" max="7434" width="4.125" style="189" customWidth="1"/>
    <col min="7435" max="7435" width="4.75" style="189" customWidth="1"/>
    <col min="7436" max="7436" width="2.625" style="189" customWidth="1"/>
    <col min="7437" max="7437" width="2.5" style="189" customWidth="1"/>
    <col min="7438" max="7438" width="3.25" style="189" customWidth="1"/>
    <col min="7439" max="7439" width="4.375" style="189" customWidth="1"/>
    <col min="7440" max="7442" width="9" style="189"/>
    <col min="7443" max="7443" width="7.875" style="189" customWidth="1"/>
    <col min="7444" max="7681" width="9" style="189"/>
    <col min="7682" max="7682" width="7.375" style="189" customWidth="1"/>
    <col min="7683" max="7683" width="18.75" style="189" customWidth="1"/>
    <col min="7684" max="7684" width="3.25" style="189" customWidth="1"/>
    <col min="7685" max="7685" width="4" style="189" customWidth="1"/>
    <col min="7686" max="7686" width="3.5" style="189" customWidth="1"/>
    <col min="7687" max="7687" width="5" style="189" customWidth="1"/>
    <col min="7688" max="7688" width="3.875" style="189" customWidth="1"/>
    <col min="7689" max="7690" width="4.125" style="189" customWidth="1"/>
    <col min="7691" max="7691" width="4.75" style="189" customWidth="1"/>
    <col min="7692" max="7692" width="2.625" style="189" customWidth="1"/>
    <col min="7693" max="7693" width="2.5" style="189" customWidth="1"/>
    <col min="7694" max="7694" width="3.25" style="189" customWidth="1"/>
    <col min="7695" max="7695" width="4.375" style="189" customWidth="1"/>
    <col min="7696" max="7698" width="9" style="189"/>
    <col min="7699" max="7699" width="7.875" style="189" customWidth="1"/>
    <col min="7700" max="7937" width="9" style="189"/>
    <col min="7938" max="7938" width="7.375" style="189" customWidth="1"/>
    <col min="7939" max="7939" width="18.75" style="189" customWidth="1"/>
    <col min="7940" max="7940" width="3.25" style="189" customWidth="1"/>
    <col min="7941" max="7941" width="4" style="189" customWidth="1"/>
    <col min="7942" max="7942" width="3.5" style="189" customWidth="1"/>
    <col min="7943" max="7943" width="5" style="189" customWidth="1"/>
    <col min="7944" max="7944" width="3.875" style="189" customWidth="1"/>
    <col min="7945" max="7946" width="4.125" style="189" customWidth="1"/>
    <col min="7947" max="7947" width="4.75" style="189" customWidth="1"/>
    <col min="7948" max="7948" width="2.625" style="189" customWidth="1"/>
    <col min="7949" max="7949" width="2.5" style="189" customWidth="1"/>
    <col min="7950" max="7950" width="3.25" style="189" customWidth="1"/>
    <col min="7951" max="7951" width="4.375" style="189" customWidth="1"/>
    <col min="7952" max="7954" width="9" style="189"/>
    <col min="7955" max="7955" width="7.875" style="189" customWidth="1"/>
    <col min="7956" max="8193" width="9" style="189"/>
    <col min="8194" max="8194" width="7.375" style="189" customWidth="1"/>
    <col min="8195" max="8195" width="18.75" style="189" customWidth="1"/>
    <col min="8196" max="8196" width="3.25" style="189" customWidth="1"/>
    <col min="8197" max="8197" width="4" style="189" customWidth="1"/>
    <col min="8198" max="8198" width="3.5" style="189" customWidth="1"/>
    <col min="8199" max="8199" width="5" style="189" customWidth="1"/>
    <col min="8200" max="8200" width="3.875" style="189" customWidth="1"/>
    <col min="8201" max="8202" width="4.125" style="189" customWidth="1"/>
    <col min="8203" max="8203" width="4.75" style="189" customWidth="1"/>
    <col min="8204" max="8204" width="2.625" style="189" customWidth="1"/>
    <col min="8205" max="8205" width="2.5" style="189" customWidth="1"/>
    <col min="8206" max="8206" width="3.25" style="189" customWidth="1"/>
    <col min="8207" max="8207" width="4.375" style="189" customWidth="1"/>
    <col min="8208" max="8210" width="9" style="189"/>
    <col min="8211" max="8211" width="7.875" style="189" customWidth="1"/>
    <col min="8212" max="8449" width="9" style="189"/>
    <col min="8450" max="8450" width="7.375" style="189" customWidth="1"/>
    <col min="8451" max="8451" width="18.75" style="189" customWidth="1"/>
    <col min="8452" max="8452" width="3.25" style="189" customWidth="1"/>
    <col min="8453" max="8453" width="4" style="189" customWidth="1"/>
    <col min="8454" max="8454" width="3.5" style="189" customWidth="1"/>
    <col min="8455" max="8455" width="5" style="189" customWidth="1"/>
    <col min="8456" max="8456" width="3.875" style="189" customWidth="1"/>
    <col min="8457" max="8458" width="4.125" style="189" customWidth="1"/>
    <col min="8459" max="8459" width="4.75" style="189" customWidth="1"/>
    <col min="8460" max="8460" width="2.625" style="189" customWidth="1"/>
    <col min="8461" max="8461" width="2.5" style="189" customWidth="1"/>
    <col min="8462" max="8462" width="3.25" style="189" customWidth="1"/>
    <col min="8463" max="8463" width="4.375" style="189" customWidth="1"/>
    <col min="8464" max="8466" width="9" style="189"/>
    <col min="8467" max="8467" width="7.875" style="189" customWidth="1"/>
    <col min="8468" max="8705" width="9" style="189"/>
    <col min="8706" max="8706" width="7.375" style="189" customWidth="1"/>
    <col min="8707" max="8707" width="18.75" style="189" customWidth="1"/>
    <col min="8708" max="8708" width="3.25" style="189" customWidth="1"/>
    <col min="8709" max="8709" width="4" style="189" customWidth="1"/>
    <col min="8710" max="8710" width="3.5" style="189" customWidth="1"/>
    <col min="8711" max="8711" width="5" style="189" customWidth="1"/>
    <col min="8712" max="8712" width="3.875" style="189" customWidth="1"/>
    <col min="8713" max="8714" width="4.125" style="189" customWidth="1"/>
    <col min="8715" max="8715" width="4.75" style="189" customWidth="1"/>
    <col min="8716" max="8716" width="2.625" style="189" customWidth="1"/>
    <col min="8717" max="8717" width="2.5" style="189" customWidth="1"/>
    <col min="8718" max="8718" width="3.25" style="189" customWidth="1"/>
    <col min="8719" max="8719" width="4.375" style="189" customWidth="1"/>
    <col min="8720" max="8722" width="9" style="189"/>
    <col min="8723" max="8723" width="7.875" style="189" customWidth="1"/>
    <col min="8724" max="8961" width="9" style="189"/>
    <col min="8962" max="8962" width="7.375" style="189" customWidth="1"/>
    <col min="8963" max="8963" width="18.75" style="189" customWidth="1"/>
    <col min="8964" max="8964" width="3.25" style="189" customWidth="1"/>
    <col min="8965" max="8965" width="4" style="189" customWidth="1"/>
    <col min="8966" max="8966" width="3.5" style="189" customWidth="1"/>
    <col min="8967" max="8967" width="5" style="189" customWidth="1"/>
    <col min="8968" max="8968" width="3.875" style="189" customWidth="1"/>
    <col min="8969" max="8970" width="4.125" style="189" customWidth="1"/>
    <col min="8971" max="8971" width="4.75" style="189" customWidth="1"/>
    <col min="8972" max="8972" width="2.625" style="189" customWidth="1"/>
    <col min="8973" max="8973" width="2.5" style="189" customWidth="1"/>
    <col min="8974" max="8974" width="3.25" style="189" customWidth="1"/>
    <col min="8975" max="8975" width="4.375" style="189" customWidth="1"/>
    <col min="8976" max="8978" width="9" style="189"/>
    <col min="8979" max="8979" width="7.875" style="189" customWidth="1"/>
    <col min="8980" max="9217" width="9" style="189"/>
    <col min="9218" max="9218" width="7.375" style="189" customWidth="1"/>
    <col min="9219" max="9219" width="18.75" style="189" customWidth="1"/>
    <col min="9220" max="9220" width="3.25" style="189" customWidth="1"/>
    <col min="9221" max="9221" width="4" style="189" customWidth="1"/>
    <col min="9222" max="9222" width="3.5" style="189" customWidth="1"/>
    <col min="9223" max="9223" width="5" style="189" customWidth="1"/>
    <col min="9224" max="9224" width="3.875" style="189" customWidth="1"/>
    <col min="9225" max="9226" width="4.125" style="189" customWidth="1"/>
    <col min="9227" max="9227" width="4.75" style="189" customWidth="1"/>
    <col min="9228" max="9228" width="2.625" style="189" customWidth="1"/>
    <col min="9229" max="9229" width="2.5" style="189" customWidth="1"/>
    <col min="9230" max="9230" width="3.25" style="189" customWidth="1"/>
    <col min="9231" max="9231" width="4.375" style="189" customWidth="1"/>
    <col min="9232" max="9234" width="9" style="189"/>
    <col min="9235" max="9235" width="7.875" style="189" customWidth="1"/>
    <col min="9236" max="9473" width="9" style="189"/>
    <col min="9474" max="9474" width="7.375" style="189" customWidth="1"/>
    <col min="9475" max="9475" width="18.75" style="189" customWidth="1"/>
    <col min="9476" max="9476" width="3.25" style="189" customWidth="1"/>
    <col min="9477" max="9477" width="4" style="189" customWidth="1"/>
    <col min="9478" max="9478" width="3.5" style="189" customWidth="1"/>
    <col min="9479" max="9479" width="5" style="189" customWidth="1"/>
    <col min="9480" max="9480" width="3.875" style="189" customWidth="1"/>
    <col min="9481" max="9482" width="4.125" style="189" customWidth="1"/>
    <col min="9483" max="9483" width="4.75" style="189" customWidth="1"/>
    <col min="9484" max="9484" width="2.625" style="189" customWidth="1"/>
    <col min="9485" max="9485" width="2.5" style="189" customWidth="1"/>
    <col min="9486" max="9486" width="3.25" style="189" customWidth="1"/>
    <col min="9487" max="9487" width="4.375" style="189" customWidth="1"/>
    <col min="9488" max="9490" width="9" style="189"/>
    <col min="9491" max="9491" width="7.875" style="189" customWidth="1"/>
    <col min="9492" max="9729" width="9" style="189"/>
    <col min="9730" max="9730" width="7.375" style="189" customWidth="1"/>
    <col min="9731" max="9731" width="18.75" style="189" customWidth="1"/>
    <col min="9732" max="9732" width="3.25" style="189" customWidth="1"/>
    <col min="9733" max="9733" width="4" style="189" customWidth="1"/>
    <col min="9734" max="9734" width="3.5" style="189" customWidth="1"/>
    <col min="9735" max="9735" width="5" style="189" customWidth="1"/>
    <col min="9736" max="9736" width="3.875" style="189" customWidth="1"/>
    <col min="9737" max="9738" width="4.125" style="189" customWidth="1"/>
    <col min="9739" max="9739" width="4.75" style="189" customWidth="1"/>
    <col min="9740" max="9740" width="2.625" style="189" customWidth="1"/>
    <col min="9741" max="9741" width="2.5" style="189" customWidth="1"/>
    <col min="9742" max="9742" width="3.25" style="189" customWidth="1"/>
    <col min="9743" max="9743" width="4.375" style="189" customWidth="1"/>
    <col min="9744" max="9746" width="9" style="189"/>
    <col min="9747" max="9747" width="7.875" style="189" customWidth="1"/>
    <col min="9748" max="9985" width="9" style="189"/>
    <col min="9986" max="9986" width="7.375" style="189" customWidth="1"/>
    <col min="9987" max="9987" width="18.75" style="189" customWidth="1"/>
    <col min="9988" max="9988" width="3.25" style="189" customWidth="1"/>
    <col min="9989" max="9989" width="4" style="189" customWidth="1"/>
    <col min="9990" max="9990" width="3.5" style="189" customWidth="1"/>
    <col min="9991" max="9991" width="5" style="189" customWidth="1"/>
    <col min="9992" max="9992" width="3.875" style="189" customWidth="1"/>
    <col min="9993" max="9994" width="4.125" style="189" customWidth="1"/>
    <col min="9995" max="9995" width="4.75" style="189" customWidth="1"/>
    <col min="9996" max="9996" width="2.625" style="189" customWidth="1"/>
    <col min="9997" max="9997" width="2.5" style="189" customWidth="1"/>
    <col min="9998" max="9998" width="3.25" style="189" customWidth="1"/>
    <col min="9999" max="9999" width="4.375" style="189" customWidth="1"/>
    <col min="10000" max="10002" width="9" style="189"/>
    <col min="10003" max="10003" width="7.875" style="189" customWidth="1"/>
    <col min="10004" max="10241" width="9" style="189"/>
    <col min="10242" max="10242" width="7.375" style="189" customWidth="1"/>
    <col min="10243" max="10243" width="18.75" style="189" customWidth="1"/>
    <col min="10244" max="10244" width="3.25" style="189" customWidth="1"/>
    <col min="10245" max="10245" width="4" style="189" customWidth="1"/>
    <col min="10246" max="10246" width="3.5" style="189" customWidth="1"/>
    <col min="10247" max="10247" width="5" style="189" customWidth="1"/>
    <col min="10248" max="10248" width="3.875" style="189" customWidth="1"/>
    <col min="10249" max="10250" width="4.125" style="189" customWidth="1"/>
    <col min="10251" max="10251" width="4.75" style="189" customWidth="1"/>
    <col min="10252" max="10252" width="2.625" style="189" customWidth="1"/>
    <col min="10253" max="10253" width="2.5" style="189" customWidth="1"/>
    <col min="10254" max="10254" width="3.25" style="189" customWidth="1"/>
    <col min="10255" max="10255" width="4.375" style="189" customWidth="1"/>
    <col min="10256" max="10258" width="9" style="189"/>
    <col min="10259" max="10259" width="7.875" style="189" customWidth="1"/>
    <col min="10260" max="10497" width="9" style="189"/>
    <col min="10498" max="10498" width="7.375" style="189" customWidth="1"/>
    <col min="10499" max="10499" width="18.75" style="189" customWidth="1"/>
    <col min="10500" max="10500" width="3.25" style="189" customWidth="1"/>
    <col min="10501" max="10501" width="4" style="189" customWidth="1"/>
    <col min="10502" max="10502" width="3.5" style="189" customWidth="1"/>
    <col min="10503" max="10503" width="5" style="189" customWidth="1"/>
    <col min="10504" max="10504" width="3.875" style="189" customWidth="1"/>
    <col min="10505" max="10506" width="4.125" style="189" customWidth="1"/>
    <col min="10507" max="10507" width="4.75" style="189" customWidth="1"/>
    <col min="10508" max="10508" width="2.625" style="189" customWidth="1"/>
    <col min="10509" max="10509" width="2.5" style="189" customWidth="1"/>
    <col min="10510" max="10510" width="3.25" style="189" customWidth="1"/>
    <col min="10511" max="10511" width="4.375" style="189" customWidth="1"/>
    <col min="10512" max="10514" width="9" style="189"/>
    <col min="10515" max="10515" width="7.875" style="189" customWidth="1"/>
    <col min="10516" max="10753" width="9" style="189"/>
    <col min="10754" max="10754" width="7.375" style="189" customWidth="1"/>
    <col min="10755" max="10755" width="18.75" style="189" customWidth="1"/>
    <col min="10756" max="10756" width="3.25" style="189" customWidth="1"/>
    <col min="10757" max="10757" width="4" style="189" customWidth="1"/>
    <col min="10758" max="10758" width="3.5" style="189" customWidth="1"/>
    <col min="10759" max="10759" width="5" style="189" customWidth="1"/>
    <col min="10760" max="10760" width="3.875" style="189" customWidth="1"/>
    <col min="10761" max="10762" width="4.125" style="189" customWidth="1"/>
    <col min="10763" max="10763" width="4.75" style="189" customWidth="1"/>
    <col min="10764" max="10764" width="2.625" style="189" customWidth="1"/>
    <col min="10765" max="10765" width="2.5" style="189" customWidth="1"/>
    <col min="10766" max="10766" width="3.25" style="189" customWidth="1"/>
    <col min="10767" max="10767" width="4.375" style="189" customWidth="1"/>
    <col min="10768" max="10770" width="9" style="189"/>
    <col min="10771" max="10771" width="7.875" style="189" customWidth="1"/>
    <col min="10772" max="11009" width="9" style="189"/>
    <col min="11010" max="11010" width="7.375" style="189" customWidth="1"/>
    <col min="11011" max="11011" width="18.75" style="189" customWidth="1"/>
    <col min="11012" max="11012" width="3.25" style="189" customWidth="1"/>
    <col min="11013" max="11013" width="4" style="189" customWidth="1"/>
    <col min="11014" max="11014" width="3.5" style="189" customWidth="1"/>
    <col min="11015" max="11015" width="5" style="189" customWidth="1"/>
    <col min="11016" max="11016" width="3.875" style="189" customWidth="1"/>
    <col min="11017" max="11018" width="4.125" style="189" customWidth="1"/>
    <col min="11019" max="11019" width="4.75" style="189" customWidth="1"/>
    <col min="11020" max="11020" width="2.625" style="189" customWidth="1"/>
    <col min="11021" max="11021" width="2.5" style="189" customWidth="1"/>
    <col min="11022" max="11022" width="3.25" style="189" customWidth="1"/>
    <col min="11023" max="11023" width="4.375" style="189" customWidth="1"/>
    <col min="11024" max="11026" width="9" style="189"/>
    <col min="11027" max="11027" width="7.875" style="189" customWidth="1"/>
    <col min="11028" max="11265" width="9" style="189"/>
    <col min="11266" max="11266" width="7.375" style="189" customWidth="1"/>
    <col min="11267" max="11267" width="18.75" style="189" customWidth="1"/>
    <col min="11268" max="11268" width="3.25" style="189" customWidth="1"/>
    <col min="11269" max="11269" width="4" style="189" customWidth="1"/>
    <col min="11270" max="11270" width="3.5" style="189" customWidth="1"/>
    <col min="11271" max="11271" width="5" style="189" customWidth="1"/>
    <col min="11272" max="11272" width="3.875" style="189" customWidth="1"/>
    <col min="11273" max="11274" width="4.125" style="189" customWidth="1"/>
    <col min="11275" max="11275" width="4.75" style="189" customWidth="1"/>
    <col min="11276" max="11276" width="2.625" style="189" customWidth="1"/>
    <col min="11277" max="11277" width="2.5" style="189" customWidth="1"/>
    <col min="11278" max="11278" width="3.25" style="189" customWidth="1"/>
    <col min="11279" max="11279" width="4.375" style="189" customWidth="1"/>
    <col min="11280" max="11282" width="9" style="189"/>
    <col min="11283" max="11283" width="7.875" style="189" customWidth="1"/>
    <col min="11284" max="11521" width="9" style="189"/>
    <col min="11522" max="11522" width="7.375" style="189" customWidth="1"/>
    <col min="11523" max="11523" width="18.75" style="189" customWidth="1"/>
    <col min="11524" max="11524" width="3.25" style="189" customWidth="1"/>
    <col min="11525" max="11525" width="4" style="189" customWidth="1"/>
    <col min="11526" max="11526" width="3.5" style="189" customWidth="1"/>
    <col min="11527" max="11527" width="5" style="189" customWidth="1"/>
    <col min="11528" max="11528" width="3.875" style="189" customWidth="1"/>
    <col min="11529" max="11530" width="4.125" style="189" customWidth="1"/>
    <col min="11531" max="11531" width="4.75" style="189" customWidth="1"/>
    <col min="11532" max="11532" width="2.625" style="189" customWidth="1"/>
    <col min="11533" max="11533" width="2.5" style="189" customWidth="1"/>
    <col min="11534" max="11534" width="3.25" style="189" customWidth="1"/>
    <col min="11535" max="11535" width="4.375" style="189" customWidth="1"/>
    <col min="11536" max="11538" width="9" style="189"/>
    <col min="11539" max="11539" width="7.875" style="189" customWidth="1"/>
    <col min="11540" max="11777" width="9" style="189"/>
    <col min="11778" max="11778" width="7.375" style="189" customWidth="1"/>
    <col min="11779" max="11779" width="18.75" style="189" customWidth="1"/>
    <col min="11780" max="11780" width="3.25" style="189" customWidth="1"/>
    <col min="11781" max="11781" width="4" style="189" customWidth="1"/>
    <col min="11782" max="11782" width="3.5" style="189" customWidth="1"/>
    <col min="11783" max="11783" width="5" style="189" customWidth="1"/>
    <col min="11784" max="11784" width="3.875" style="189" customWidth="1"/>
    <col min="11785" max="11786" width="4.125" style="189" customWidth="1"/>
    <col min="11787" max="11787" width="4.75" style="189" customWidth="1"/>
    <col min="11788" max="11788" width="2.625" style="189" customWidth="1"/>
    <col min="11789" max="11789" width="2.5" style="189" customWidth="1"/>
    <col min="11790" max="11790" width="3.25" style="189" customWidth="1"/>
    <col min="11791" max="11791" width="4.375" style="189" customWidth="1"/>
    <col min="11792" max="11794" width="9" style="189"/>
    <col min="11795" max="11795" width="7.875" style="189" customWidth="1"/>
    <col min="11796" max="12033" width="9" style="189"/>
    <col min="12034" max="12034" width="7.375" style="189" customWidth="1"/>
    <col min="12035" max="12035" width="18.75" style="189" customWidth="1"/>
    <col min="12036" max="12036" width="3.25" style="189" customWidth="1"/>
    <col min="12037" max="12037" width="4" style="189" customWidth="1"/>
    <col min="12038" max="12038" width="3.5" style="189" customWidth="1"/>
    <col min="12039" max="12039" width="5" style="189" customWidth="1"/>
    <col min="12040" max="12040" width="3.875" style="189" customWidth="1"/>
    <col min="12041" max="12042" width="4.125" style="189" customWidth="1"/>
    <col min="12043" max="12043" width="4.75" style="189" customWidth="1"/>
    <col min="12044" max="12044" width="2.625" style="189" customWidth="1"/>
    <col min="12045" max="12045" width="2.5" style="189" customWidth="1"/>
    <col min="12046" max="12046" width="3.25" style="189" customWidth="1"/>
    <col min="12047" max="12047" width="4.375" style="189" customWidth="1"/>
    <col min="12048" max="12050" width="9" style="189"/>
    <col min="12051" max="12051" width="7.875" style="189" customWidth="1"/>
    <col min="12052" max="12289" width="9" style="189"/>
    <col min="12290" max="12290" width="7.375" style="189" customWidth="1"/>
    <col min="12291" max="12291" width="18.75" style="189" customWidth="1"/>
    <col min="12292" max="12292" width="3.25" style="189" customWidth="1"/>
    <col min="12293" max="12293" width="4" style="189" customWidth="1"/>
    <col min="12294" max="12294" width="3.5" style="189" customWidth="1"/>
    <col min="12295" max="12295" width="5" style="189" customWidth="1"/>
    <col min="12296" max="12296" width="3.875" style="189" customWidth="1"/>
    <col min="12297" max="12298" width="4.125" style="189" customWidth="1"/>
    <col min="12299" max="12299" width="4.75" style="189" customWidth="1"/>
    <col min="12300" max="12300" width="2.625" style="189" customWidth="1"/>
    <col min="12301" max="12301" width="2.5" style="189" customWidth="1"/>
    <col min="12302" max="12302" width="3.25" style="189" customWidth="1"/>
    <col min="12303" max="12303" width="4.375" style="189" customWidth="1"/>
    <col min="12304" max="12306" width="9" style="189"/>
    <col min="12307" max="12307" width="7.875" style="189" customWidth="1"/>
    <col min="12308" max="12545" width="9" style="189"/>
    <col min="12546" max="12546" width="7.375" style="189" customWidth="1"/>
    <col min="12547" max="12547" width="18.75" style="189" customWidth="1"/>
    <col min="12548" max="12548" width="3.25" style="189" customWidth="1"/>
    <col min="12549" max="12549" width="4" style="189" customWidth="1"/>
    <col min="12550" max="12550" width="3.5" style="189" customWidth="1"/>
    <col min="12551" max="12551" width="5" style="189" customWidth="1"/>
    <col min="12552" max="12552" width="3.875" style="189" customWidth="1"/>
    <col min="12553" max="12554" width="4.125" style="189" customWidth="1"/>
    <col min="12555" max="12555" width="4.75" style="189" customWidth="1"/>
    <col min="12556" max="12556" width="2.625" style="189" customWidth="1"/>
    <col min="12557" max="12557" width="2.5" style="189" customWidth="1"/>
    <col min="12558" max="12558" width="3.25" style="189" customWidth="1"/>
    <col min="12559" max="12559" width="4.375" style="189" customWidth="1"/>
    <col min="12560" max="12562" width="9" style="189"/>
    <col min="12563" max="12563" width="7.875" style="189" customWidth="1"/>
    <col min="12564" max="12801" width="9" style="189"/>
    <col min="12802" max="12802" width="7.375" style="189" customWidth="1"/>
    <col min="12803" max="12803" width="18.75" style="189" customWidth="1"/>
    <col min="12804" max="12804" width="3.25" style="189" customWidth="1"/>
    <col min="12805" max="12805" width="4" style="189" customWidth="1"/>
    <col min="12806" max="12806" width="3.5" style="189" customWidth="1"/>
    <col min="12807" max="12807" width="5" style="189" customWidth="1"/>
    <col min="12808" max="12808" width="3.875" style="189" customWidth="1"/>
    <col min="12809" max="12810" width="4.125" style="189" customWidth="1"/>
    <col min="12811" max="12811" width="4.75" style="189" customWidth="1"/>
    <col min="12812" max="12812" width="2.625" style="189" customWidth="1"/>
    <col min="12813" max="12813" width="2.5" style="189" customWidth="1"/>
    <col min="12814" max="12814" width="3.25" style="189" customWidth="1"/>
    <col min="12815" max="12815" width="4.375" style="189" customWidth="1"/>
    <col min="12816" max="12818" width="9" style="189"/>
    <col min="12819" max="12819" width="7.875" style="189" customWidth="1"/>
    <col min="12820" max="13057" width="9" style="189"/>
    <col min="13058" max="13058" width="7.375" style="189" customWidth="1"/>
    <col min="13059" max="13059" width="18.75" style="189" customWidth="1"/>
    <col min="13060" max="13060" width="3.25" style="189" customWidth="1"/>
    <col min="13061" max="13061" width="4" style="189" customWidth="1"/>
    <col min="13062" max="13062" width="3.5" style="189" customWidth="1"/>
    <col min="13063" max="13063" width="5" style="189" customWidth="1"/>
    <col min="13064" max="13064" width="3.875" style="189" customWidth="1"/>
    <col min="13065" max="13066" width="4.125" style="189" customWidth="1"/>
    <col min="13067" max="13067" width="4.75" style="189" customWidth="1"/>
    <col min="13068" max="13068" width="2.625" style="189" customWidth="1"/>
    <col min="13069" max="13069" width="2.5" style="189" customWidth="1"/>
    <col min="13070" max="13070" width="3.25" style="189" customWidth="1"/>
    <col min="13071" max="13071" width="4.375" style="189" customWidth="1"/>
    <col min="13072" max="13074" width="9" style="189"/>
    <col min="13075" max="13075" width="7.875" style="189" customWidth="1"/>
    <col min="13076" max="13313" width="9" style="189"/>
    <col min="13314" max="13314" width="7.375" style="189" customWidth="1"/>
    <col min="13315" max="13315" width="18.75" style="189" customWidth="1"/>
    <col min="13316" max="13316" width="3.25" style="189" customWidth="1"/>
    <col min="13317" max="13317" width="4" style="189" customWidth="1"/>
    <col min="13318" max="13318" width="3.5" style="189" customWidth="1"/>
    <col min="13319" max="13319" width="5" style="189" customWidth="1"/>
    <col min="13320" max="13320" width="3.875" style="189" customWidth="1"/>
    <col min="13321" max="13322" width="4.125" style="189" customWidth="1"/>
    <col min="13323" max="13323" width="4.75" style="189" customWidth="1"/>
    <col min="13324" max="13324" width="2.625" style="189" customWidth="1"/>
    <col min="13325" max="13325" width="2.5" style="189" customWidth="1"/>
    <col min="13326" max="13326" width="3.25" style="189" customWidth="1"/>
    <col min="13327" max="13327" width="4.375" style="189" customWidth="1"/>
    <col min="13328" max="13330" width="9" style="189"/>
    <col min="13331" max="13331" width="7.875" style="189" customWidth="1"/>
    <col min="13332" max="13569" width="9" style="189"/>
    <col min="13570" max="13570" width="7.375" style="189" customWidth="1"/>
    <col min="13571" max="13571" width="18.75" style="189" customWidth="1"/>
    <col min="13572" max="13572" width="3.25" style="189" customWidth="1"/>
    <col min="13573" max="13573" width="4" style="189" customWidth="1"/>
    <col min="13574" max="13574" width="3.5" style="189" customWidth="1"/>
    <col min="13575" max="13575" width="5" style="189" customWidth="1"/>
    <col min="13576" max="13576" width="3.875" style="189" customWidth="1"/>
    <col min="13577" max="13578" width="4.125" style="189" customWidth="1"/>
    <col min="13579" max="13579" width="4.75" style="189" customWidth="1"/>
    <col min="13580" max="13580" width="2.625" style="189" customWidth="1"/>
    <col min="13581" max="13581" width="2.5" style="189" customWidth="1"/>
    <col min="13582" max="13582" width="3.25" style="189" customWidth="1"/>
    <col min="13583" max="13583" width="4.375" style="189" customWidth="1"/>
    <col min="13584" max="13586" width="9" style="189"/>
    <col min="13587" max="13587" width="7.875" style="189" customWidth="1"/>
    <col min="13588" max="13825" width="9" style="189"/>
    <col min="13826" max="13826" width="7.375" style="189" customWidth="1"/>
    <col min="13827" max="13827" width="18.75" style="189" customWidth="1"/>
    <col min="13828" max="13828" width="3.25" style="189" customWidth="1"/>
    <col min="13829" max="13829" width="4" style="189" customWidth="1"/>
    <col min="13830" max="13830" width="3.5" style="189" customWidth="1"/>
    <col min="13831" max="13831" width="5" style="189" customWidth="1"/>
    <col min="13832" max="13832" width="3.875" style="189" customWidth="1"/>
    <col min="13833" max="13834" width="4.125" style="189" customWidth="1"/>
    <col min="13835" max="13835" width="4.75" style="189" customWidth="1"/>
    <col min="13836" max="13836" width="2.625" style="189" customWidth="1"/>
    <col min="13837" max="13837" width="2.5" style="189" customWidth="1"/>
    <col min="13838" max="13838" width="3.25" style="189" customWidth="1"/>
    <col min="13839" max="13839" width="4.375" style="189" customWidth="1"/>
    <col min="13840" max="13842" width="9" style="189"/>
    <col min="13843" max="13843" width="7.875" style="189" customWidth="1"/>
    <col min="13844" max="14081" width="9" style="189"/>
    <col min="14082" max="14082" width="7.375" style="189" customWidth="1"/>
    <col min="14083" max="14083" width="18.75" style="189" customWidth="1"/>
    <col min="14084" max="14084" width="3.25" style="189" customWidth="1"/>
    <col min="14085" max="14085" width="4" style="189" customWidth="1"/>
    <col min="14086" max="14086" width="3.5" style="189" customWidth="1"/>
    <col min="14087" max="14087" width="5" style="189" customWidth="1"/>
    <col min="14088" max="14088" width="3.875" style="189" customWidth="1"/>
    <col min="14089" max="14090" width="4.125" style="189" customWidth="1"/>
    <col min="14091" max="14091" width="4.75" style="189" customWidth="1"/>
    <col min="14092" max="14092" width="2.625" style="189" customWidth="1"/>
    <col min="14093" max="14093" width="2.5" style="189" customWidth="1"/>
    <col min="14094" max="14094" width="3.25" style="189" customWidth="1"/>
    <col min="14095" max="14095" width="4.375" style="189" customWidth="1"/>
    <col min="14096" max="14098" width="9" style="189"/>
    <col min="14099" max="14099" width="7.875" style="189" customWidth="1"/>
    <col min="14100" max="14337" width="9" style="189"/>
    <col min="14338" max="14338" width="7.375" style="189" customWidth="1"/>
    <col min="14339" max="14339" width="18.75" style="189" customWidth="1"/>
    <col min="14340" max="14340" width="3.25" style="189" customWidth="1"/>
    <col min="14341" max="14341" width="4" style="189" customWidth="1"/>
    <col min="14342" max="14342" width="3.5" style="189" customWidth="1"/>
    <col min="14343" max="14343" width="5" style="189" customWidth="1"/>
    <col min="14344" max="14344" width="3.875" style="189" customWidth="1"/>
    <col min="14345" max="14346" width="4.125" style="189" customWidth="1"/>
    <col min="14347" max="14347" width="4.75" style="189" customWidth="1"/>
    <col min="14348" max="14348" width="2.625" style="189" customWidth="1"/>
    <col min="14349" max="14349" width="2.5" style="189" customWidth="1"/>
    <col min="14350" max="14350" width="3.25" style="189" customWidth="1"/>
    <col min="14351" max="14351" width="4.375" style="189" customWidth="1"/>
    <col min="14352" max="14354" width="9" style="189"/>
    <col min="14355" max="14355" width="7.875" style="189" customWidth="1"/>
    <col min="14356" max="14593" width="9" style="189"/>
    <col min="14594" max="14594" width="7.375" style="189" customWidth="1"/>
    <col min="14595" max="14595" width="18.75" style="189" customWidth="1"/>
    <col min="14596" max="14596" width="3.25" style="189" customWidth="1"/>
    <col min="14597" max="14597" width="4" style="189" customWidth="1"/>
    <col min="14598" max="14598" width="3.5" style="189" customWidth="1"/>
    <col min="14599" max="14599" width="5" style="189" customWidth="1"/>
    <col min="14600" max="14600" width="3.875" style="189" customWidth="1"/>
    <col min="14601" max="14602" width="4.125" style="189" customWidth="1"/>
    <col min="14603" max="14603" width="4.75" style="189" customWidth="1"/>
    <col min="14604" max="14604" width="2.625" style="189" customWidth="1"/>
    <col min="14605" max="14605" width="2.5" style="189" customWidth="1"/>
    <col min="14606" max="14606" width="3.25" style="189" customWidth="1"/>
    <col min="14607" max="14607" width="4.375" style="189" customWidth="1"/>
    <col min="14608" max="14610" width="9" style="189"/>
    <col min="14611" max="14611" width="7.875" style="189" customWidth="1"/>
    <col min="14612" max="14849" width="9" style="189"/>
    <col min="14850" max="14850" width="7.375" style="189" customWidth="1"/>
    <col min="14851" max="14851" width="18.75" style="189" customWidth="1"/>
    <col min="14852" max="14852" width="3.25" style="189" customWidth="1"/>
    <col min="14853" max="14853" width="4" style="189" customWidth="1"/>
    <col min="14854" max="14854" width="3.5" style="189" customWidth="1"/>
    <col min="14855" max="14855" width="5" style="189" customWidth="1"/>
    <col min="14856" max="14856" width="3.875" style="189" customWidth="1"/>
    <col min="14857" max="14858" width="4.125" style="189" customWidth="1"/>
    <col min="14859" max="14859" width="4.75" style="189" customWidth="1"/>
    <col min="14860" max="14860" width="2.625" style="189" customWidth="1"/>
    <col min="14861" max="14861" width="2.5" style="189" customWidth="1"/>
    <col min="14862" max="14862" width="3.25" style="189" customWidth="1"/>
    <col min="14863" max="14863" width="4.375" style="189" customWidth="1"/>
    <col min="14864" max="14866" width="9" style="189"/>
    <col min="14867" max="14867" width="7.875" style="189" customWidth="1"/>
    <col min="14868" max="15105" width="9" style="189"/>
    <col min="15106" max="15106" width="7.375" style="189" customWidth="1"/>
    <col min="15107" max="15107" width="18.75" style="189" customWidth="1"/>
    <col min="15108" max="15108" width="3.25" style="189" customWidth="1"/>
    <col min="15109" max="15109" width="4" style="189" customWidth="1"/>
    <col min="15110" max="15110" width="3.5" style="189" customWidth="1"/>
    <col min="15111" max="15111" width="5" style="189" customWidth="1"/>
    <col min="15112" max="15112" width="3.875" style="189" customWidth="1"/>
    <col min="15113" max="15114" width="4.125" style="189" customWidth="1"/>
    <col min="15115" max="15115" width="4.75" style="189" customWidth="1"/>
    <col min="15116" max="15116" width="2.625" style="189" customWidth="1"/>
    <col min="15117" max="15117" width="2.5" style="189" customWidth="1"/>
    <col min="15118" max="15118" width="3.25" style="189" customWidth="1"/>
    <col min="15119" max="15119" width="4.375" style="189" customWidth="1"/>
    <col min="15120" max="15122" width="9" style="189"/>
    <col min="15123" max="15123" width="7.875" style="189" customWidth="1"/>
    <col min="15124" max="15361" width="9" style="189"/>
    <col min="15362" max="15362" width="7.375" style="189" customWidth="1"/>
    <col min="15363" max="15363" width="18.75" style="189" customWidth="1"/>
    <col min="15364" max="15364" width="3.25" style="189" customWidth="1"/>
    <col min="15365" max="15365" width="4" style="189" customWidth="1"/>
    <col min="15366" max="15366" width="3.5" style="189" customWidth="1"/>
    <col min="15367" max="15367" width="5" style="189" customWidth="1"/>
    <col min="15368" max="15368" width="3.875" style="189" customWidth="1"/>
    <col min="15369" max="15370" width="4.125" style="189" customWidth="1"/>
    <col min="15371" max="15371" width="4.75" style="189" customWidth="1"/>
    <col min="15372" max="15372" width="2.625" style="189" customWidth="1"/>
    <col min="15373" max="15373" width="2.5" style="189" customWidth="1"/>
    <col min="15374" max="15374" width="3.25" style="189" customWidth="1"/>
    <col min="15375" max="15375" width="4.375" style="189" customWidth="1"/>
    <col min="15376" max="15378" width="9" style="189"/>
    <col min="15379" max="15379" width="7.875" style="189" customWidth="1"/>
    <col min="15380" max="15617" width="9" style="189"/>
    <col min="15618" max="15618" width="7.375" style="189" customWidth="1"/>
    <col min="15619" max="15619" width="18.75" style="189" customWidth="1"/>
    <col min="15620" max="15620" width="3.25" style="189" customWidth="1"/>
    <col min="15621" max="15621" width="4" style="189" customWidth="1"/>
    <col min="15622" max="15622" width="3.5" style="189" customWidth="1"/>
    <col min="15623" max="15623" width="5" style="189" customWidth="1"/>
    <col min="15624" max="15624" width="3.875" style="189" customWidth="1"/>
    <col min="15625" max="15626" width="4.125" style="189" customWidth="1"/>
    <col min="15627" max="15627" width="4.75" style="189" customWidth="1"/>
    <col min="15628" max="15628" width="2.625" style="189" customWidth="1"/>
    <col min="15629" max="15629" width="2.5" style="189" customWidth="1"/>
    <col min="15630" max="15630" width="3.25" style="189" customWidth="1"/>
    <col min="15631" max="15631" width="4.375" style="189" customWidth="1"/>
    <col min="15632" max="15634" width="9" style="189"/>
    <col min="15635" max="15635" width="7.875" style="189" customWidth="1"/>
    <col min="15636" max="15873" width="9" style="189"/>
    <col min="15874" max="15874" width="7.375" style="189" customWidth="1"/>
    <col min="15875" max="15875" width="18.75" style="189" customWidth="1"/>
    <col min="15876" max="15876" width="3.25" style="189" customWidth="1"/>
    <col min="15877" max="15877" width="4" style="189" customWidth="1"/>
    <col min="15878" max="15878" width="3.5" style="189" customWidth="1"/>
    <col min="15879" max="15879" width="5" style="189" customWidth="1"/>
    <col min="15880" max="15880" width="3.875" style="189" customWidth="1"/>
    <col min="15881" max="15882" width="4.125" style="189" customWidth="1"/>
    <col min="15883" max="15883" width="4.75" style="189" customWidth="1"/>
    <col min="15884" max="15884" width="2.625" style="189" customWidth="1"/>
    <col min="15885" max="15885" width="2.5" style="189" customWidth="1"/>
    <col min="15886" max="15886" width="3.25" style="189" customWidth="1"/>
    <col min="15887" max="15887" width="4.375" style="189" customWidth="1"/>
    <col min="15888" max="15890" width="9" style="189"/>
    <col min="15891" max="15891" width="7.875" style="189" customWidth="1"/>
    <col min="15892" max="16129" width="9" style="189"/>
    <col min="16130" max="16130" width="7.375" style="189" customWidth="1"/>
    <col min="16131" max="16131" width="18.75" style="189" customWidth="1"/>
    <col min="16132" max="16132" width="3.25" style="189" customWidth="1"/>
    <col min="16133" max="16133" width="4" style="189" customWidth="1"/>
    <col min="16134" max="16134" width="3.5" style="189" customWidth="1"/>
    <col min="16135" max="16135" width="5" style="189" customWidth="1"/>
    <col min="16136" max="16136" width="3.875" style="189" customWidth="1"/>
    <col min="16137" max="16138" width="4.125" style="189" customWidth="1"/>
    <col min="16139" max="16139" width="4.75" style="189" customWidth="1"/>
    <col min="16140" max="16140" width="2.625" style="189" customWidth="1"/>
    <col min="16141" max="16141" width="2.5" style="189" customWidth="1"/>
    <col min="16142" max="16142" width="3.25" style="189" customWidth="1"/>
    <col min="16143" max="16143" width="4.375" style="189" customWidth="1"/>
    <col min="16144" max="16146" width="9" style="189"/>
    <col min="16147" max="16147" width="7.875" style="189" customWidth="1"/>
    <col min="16148" max="16384" width="9" style="189"/>
  </cols>
  <sheetData>
    <row r="1" spans="1:16" ht="17.25">
      <c r="A1" s="327" t="s">
        <v>224</v>
      </c>
      <c r="B1" s="327"/>
      <c r="C1" s="328"/>
      <c r="D1" s="328"/>
      <c r="E1" s="328"/>
      <c r="F1" s="328"/>
      <c r="G1" s="328"/>
      <c r="H1" s="328"/>
      <c r="I1" s="328"/>
      <c r="J1" s="328"/>
      <c r="K1" s="328"/>
      <c r="L1" s="328"/>
      <c r="M1" s="328"/>
      <c r="N1" s="328"/>
      <c r="O1" s="329"/>
      <c r="P1" s="328"/>
    </row>
    <row r="2" spans="1:16" ht="14.25" thickBot="1">
      <c r="A2" s="330"/>
      <c r="B2" s="328"/>
      <c r="C2" s="328"/>
      <c r="D2" s="328"/>
      <c r="E2" s="331"/>
      <c r="F2" s="328"/>
      <c r="G2" s="328"/>
      <c r="H2" s="328"/>
      <c r="I2" s="328"/>
      <c r="J2" s="328"/>
      <c r="K2" s="328"/>
      <c r="L2" s="328"/>
      <c r="M2" s="328"/>
      <c r="N2" s="332"/>
      <c r="O2" s="333" t="s">
        <v>225</v>
      </c>
      <c r="P2" s="328"/>
    </row>
    <row r="3" spans="1:16" s="196" customFormat="1" ht="13.5">
      <c r="B3" s="334" t="s">
        <v>226</v>
      </c>
      <c r="C3" s="857" t="s">
        <v>227</v>
      </c>
      <c r="D3" s="859" t="s">
        <v>228</v>
      </c>
      <c r="E3" s="860"/>
      <c r="F3" s="861"/>
      <c r="G3" s="861"/>
      <c r="H3" s="860"/>
      <c r="I3" s="862"/>
      <c r="J3" s="863" t="s">
        <v>229</v>
      </c>
      <c r="K3" s="864"/>
      <c r="L3" s="867" t="s">
        <v>230</v>
      </c>
      <c r="M3" s="861"/>
      <c r="N3" s="861"/>
      <c r="O3" s="868"/>
      <c r="P3" s="335"/>
    </row>
    <row r="4" spans="1:16" s="196" customFormat="1">
      <c r="A4" s="336" t="s">
        <v>231</v>
      </c>
      <c r="B4" s="337"/>
      <c r="C4" s="858"/>
      <c r="D4" s="871" t="s">
        <v>232</v>
      </c>
      <c r="E4" s="872"/>
      <c r="F4" s="873" t="s">
        <v>233</v>
      </c>
      <c r="G4" s="874"/>
      <c r="H4" s="872" t="s">
        <v>234</v>
      </c>
      <c r="I4" s="875"/>
      <c r="J4" s="865"/>
      <c r="K4" s="866"/>
      <c r="L4" s="865"/>
      <c r="M4" s="869"/>
      <c r="N4" s="869"/>
      <c r="O4" s="870"/>
      <c r="P4" s="335"/>
    </row>
    <row r="5" spans="1:16" s="196" customFormat="1" ht="22.5" customHeight="1">
      <c r="A5" s="338" t="s">
        <v>235</v>
      </c>
      <c r="B5" s="339"/>
      <c r="C5" s="340">
        <v>21</v>
      </c>
      <c r="D5" s="852">
        <v>2071</v>
      </c>
      <c r="E5" s="816"/>
      <c r="F5" s="816">
        <v>1050</v>
      </c>
      <c r="G5" s="816"/>
      <c r="H5" s="816">
        <v>1021</v>
      </c>
      <c r="I5" s="855"/>
      <c r="J5" s="856">
        <v>102</v>
      </c>
      <c r="K5" s="817"/>
      <c r="L5" s="843">
        <v>169</v>
      </c>
      <c r="M5" s="843"/>
      <c r="N5" s="843"/>
      <c r="O5" s="341" t="s">
        <v>236</v>
      </c>
      <c r="P5" s="335"/>
    </row>
    <row r="6" spans="1:16" s="196" customFormat="1" ht="22.5" customHeight="1">
      <c r="A6" s="342">
        <v>17</v>
      </c>
      <c r="B6" s="339"/>
      <c r="C6" s="340">
        <v>21</v>
      </c>
      <c r="D6" s="852">
        <v>2103</v>
      </c>
      <c r="E6" s="816"/>
      <c r="F6" s="816">
        <v>1076</v>
      </c>
      <c r="G6" s="816"/>
      <c r="H6" s="816">
        <v>1027</v>
      </c>
      <c r="I6" s="855"/>
      <c r="J6" s="856">
        <v>94</v>
      </c>
      <c r="K6" s="817"/>
      <c r="L6" s="843">
        <v>175</v>
      </c>
      <c r="M6" s="843"/>
      <c r="N6" s="843"/>
      <c r="O6" s="341" t="s">
        <v>237</v>
      </c>
      <c r="P6" s="335"/>
    </row>
    <row r="7" spans="1:16" s="196" customFormat="1" ht="22.5" customHeight="1">
      <c r="A7" s="343">
        <v>18</v>
      </c>
      <c r="B7" s="344"/>
      <c r="C7" s="340">
        <v>21</v>
      </c>
      <c r="D7" s="852">
        <v>2168</v>
      </c>
      <c r="E7" s="816"/>
      <c r="F7" s="835">
        <v>1136</v>
      </c>
      <c r="G7" s="835"/>
      <c r="H7" s="835">
        <v>1032</v>
      </c>
      <c r="I7" s="853"/>
      <c r="J7" s="854">
        <v>95</v>
      </c>
      <c r="K7" s="835"/>
      <c r="L7" s="843">
        <v>191</v>
      </c>
      <c r="M7" s="843"/>
      <c r="N7" s="843"/>
      <c r="O7" s="345" t="s">
        <v>238</v>
      </c>
      <c r="P7" s="335"/>
    </row>
    <row r="8" spans="1:16" s="196" customFormat="1" ht="22.5" customHeight="1">
      <c r="A8" s="343">
        <v>19</v>
      </c>
      <c r="B8" s="344"/>
      <c r="C8" s="340">
        <v>18</v>
      </c>
      <c r="D8" s="852">
        <v>2108</v>
      </c>
      <c r="E8" s="816"/>
      <c r="F8" s="835">
        <v>1084</v>
      </c>
      <c r="G8" s="835"/>
      <c r="H8" s="835">
        <v>1024</v>
      </c>
      <c r="I8" s="853"/>
      <c r="J8" s="854">
        <v>93</v>
      </c>
      <c r="K8" s="835"/>
      <c r="L8" s="843">
        <v>168</v>
      </c>
      <c r="M8" s="843"/>
      <c r="N8" s="843"/>
      <c r="O8" s="345"/>
      <c r="P8" s="335"/>
    </row>
    <row r="9" spans="1:16" s="196" customFormat="1" ht="22.5" customHeight="1">
      <c r="A9" s="343">
        <v>20</v>
      </c>
      <c r="B9" s="344"/>
      <c r="C9" s="340">
        <v>18</v>
      </c>
      <c r="D9" s="852">
        <v>2072</v>
      </c>
      <c r="E9" s="816"/>
      <c r="F9" s="835">
        <v>1054</v>
      </c>
      <c r="G9" s="835"/>
      <c r="H9" s="835">
        <v>1018</v>
      </c>
      <c r="I9" s="853"/>
      <c r="J9" s="854">
        <v>89</v>
      </c>
      <c r="K9" s="835"/>
      <c r="L9" s="843">
        <v>171</v>
      </c>
      <c r="M9" s="843"/>
      <c r="N9" s="843"/>
      <c r="O9" s="345"/>
      <c r="P9" s="335"/>
    </row>
    <row r="10" spans="1:16" s="196" customFormat="1" ht="22.5" customHeight="1">
      <c r="A10" s="343">
        <v>21</v>
      </c>
      <c r="B10" s="344"/>
      <c r="C10" s="340">
        <v>18</v>
      </c>
      <c r="D10" s="852">
        <v>2072</v>
      </c>
      <c r="E10" s="816"/>
      <c r="F10" s="835">
        <v>1040</v>
      </c>
      <c r="G10" s="835"/>
      <c r="H10" s="835">
        <v>1032</v>
      </c>
      <c r="I10" s="853"/>
      <c r="J10" s="854">
        <v>90</v>
      </c>
      <c r="K10" s="835"/>
      <c r="L10" s="843">
        <v>204</v>
      </c>
      <c r="M10" s="843"/>
      <c r="N10" s="843"/>
      <c r="O10" s="346" t="s">
        <v>239</v>
      </c>
      <c r="P10" s="335"/>
    </row>
    <row r="11" spans="1:16" s="196" customFormat="1" ht="22.5" customHeight="1">
      <c r="A11" s="343">
        <v>22</v>
      </c>
      <c r="B11" s="344"/>
      <c r="C11" s="340">
        <v>18</v>
      </c>
      <c r="D11" s="852">
        <v>2023</v>
      </c>
      <c r="E11" s="816"/>
      <c r="F11" s="835">
        <v>1028</v>
      </c>
      <c r="G11" s="835"/>
      <c r="H11" s="835">
        <v>995</v>
      </c>
      <c r="I11" s="853"/>
      <c r="J11" s="854">
        <v>90</v>
      </c>
      <c r="K11" s="835"/>
      <c r="L11" s="843">
        <v>207</v>
      </c>
      <c r="M11" s="843"/>
      <c r="N11" s="843"/>
      <c r="O11" s="345" t="s">
        <v>240</v>
      </c>
      <c r="P11" s="335"/>
    </row>
    <row r="12" spans="1:16" s="196" customFormat="1" ht="22.5" customHeight="1">
      <c r="A12" s="343">
        <v>23</v>
      </c>
      <c r="B12" s="344"/>
      <c r="C12" s="340">
        <v>18</v>
      </c>
      <c r="D12" s="852">
        <v>2081</v>
      </c>
      <c r="E12" s="816"/>
      <c r="F12" s="835">
        <v>1051</v>
      </c>
      <c r="G12" s="835"/>
      <c r="H12" s="835">
        <v>1030</v>
      </c>
      <c r="I12" s="853"/>
      <c r="J12" s="854">
        <v>90</v>
      </c>
      <c r="K12" s="835"/>
      <c r="L12" s="843">
        <v>213</v>
      </c>
      <c r="M12" s="843"/>
      <c r="N12" s="843"/>
      <c r="O12" s="345" t="s">
        <v>241</v>
      </c>
      <c r="P12" s="335"/>
    </row>
    <row r="13" spans="1:16" s="196" customFormat="1" ht="24" customHeight="1">
      <c r="A13" s="343">
        <v>24</v>
      </c>
      <c r="B13" s="344"/>
      <c r="C13" s="340">
        <v>18</v>
      </c>
      <c r="D13" s="850">
        <v>2134</v>
      </c>
      <c r="E13" s="851"/>
      <c r="F13" s="835">
        <v>1096</v>
      </c>
      <c r="G13" s="814"/>
      <c r="H13" s="835">
        <v>1038</v>
      </c>
      <c r="I13" s="815"/>
      <c r="J13" s="835">
        <v>91</v>
      </c>
      <c r="K13" s="814"/>
      <c r="L13" s="843">
        <v>220</v>
      </c>
      <c r="M13" s="814"/>
      <c r="N13" s="814"/>
      <c r="O13" s="345" t="s">
        <v>239</v>
      </c>
      <c r="P13" s="335"/>
    </row>
    <row r="14" spans="1:16" s="196" customFormat="1" ht="24" customHeight="1">
      <c r="A14" s="343">
        <v>25</v>
      </c>
      <c r="B14" s="344"/>
      <c r="C14" s="340">
        <v>18</v>
      </c>
      <c r="D14" s="850">
        <v>2079</v>
      </c>
      <c r="E14" s="851"/>
      <c r="F14" s="835">
        <v>1062</v>
      </c>
      <c r="G14" s="814"/>
      <c r="H14" s="835">
        <v>1017</v>
      </c>
      <c r="I14" s="815"/>
      <c r="J14" s="835">
        <v>91</v>
      </c>
      <c r="K14" s="814"/>
      <c r="L14" s="843">
        <v>215</v>
      </c>
      <c r="M14" s="814"/>
      <c r="N14" s="814"/>
      <c r="O14" s="345" t="s">
        <v>242</v>
      </c>
      <c r="P14" s="335"/>
    </row>
    <row r="15" spans="1:16" s="196" customFormat="1" ht="24" customHeight="1">
      <c r="A15" s="343">
        <v>26</v>
      </c>
      <c r="B15" s="344"/>
      <c r="C15" s="340">
        <v>18</v>
      </c>
      <c r="D15" s="850">
        <v>2065</v>
      </c>
      <c r="E15" s="851"/>
      <c r="F15" s="835">
        <v>1032</v>
      </c>
      <c r="G15" s="814"/>
      <c r="H15" s="835">
        <v>1033</v>
      </c>
      <c r="I15" s="815"/>
      <c r="J15" s="835">
        <v>91</v>
      </c>
      <c r="K15" s="814"/>
      <c r="L15" s="843">
        <v>215</v>
      </c>
      <c r="M15" s="814"/>
      <c r="N15" s="814"/>
      <c r="O15" s="346" t="s">
        <v>239</v>
      </c>
      <c r="P15" s="335"/>
    </row>
    <row r="16" spans="1:16" s="196" customFormat="1" ht="24" customHeight="1">
      <c r="A16" s="343">
        <v>27</v>
      </c>
      <c r="B16" s="344"/>
      <c r="C16" s="340">
        <v>18</v>
      </c>
      <c r="D16" s="850">
        <v>1972</v>
      </c>
      <c r="E16" s="851"/>
      <c r="F16" s="835">
        <v>965</v>
      </c>
      <c r="G16" s="814"/>
      <c r="H16" s="835">
        <v>1007</v>
      </c>
      <c r="I16" s="815"/>
      <c r="J16" s="835">
        <v>87</v>
      </c>
      <c r="K16" s="814"/>
      <c r="L16" s="843">
        <v>199</v>
      </c>
      <c r="M16" s="814"/>
      <c r="N16" s="814"/>
      <c r="O16" s="345" t="s">
        <v>243</v>
      </c>
      <c r="P16" s="335"/>
    </row>
    <row r="17" spans="1:16" s="196" customFormat="1" ht="24" customHeight="1">
      <c r="A17" s="347">
        <v>28</v>
      </c>
      <c r="B17" s="348"/>
      <c r="C17" s="349">
        <v>15</v>
      </c>
      <c r="D17" s="844">
        <v>1415</v>
      </c>
      <c r="E17" s="845"/>
      <c r="F17" s="846">
        <v>691</v>
      </c>
      <c r="G17" s="839"/>
      <c r="H17" s="846">
        <v>724</v>
      </c>
      <c r="I17" s="840"/>
      <c r="J17" s="846">
        <v>66</v>
      </c>
      <c r="K17" s="839"/>
      <c r="L17" s="847">
        <v>160</v>
      </c>
      <c r="M17" s="839"/>
      <c r="N17" s="839"/>
      <c r="O17" s="350" t="s">
        <v>244</v>
      </c>
      <c r="P17" s="335"/>
    </row>
    <row r="18" spans="1:16" s="196" customFormat="1" ht="20.25" customHeight="1">
      <c r="A18" s="842" t="s">
        <v>245</v>
      </c>
      <c r="B18" s="810"/>
      <c r="C18" s="351" t="s">
        <v>246</v>
      </c>
      <c r="D18" s="848">
        <v>90</v>
      </c>
      <c r="E18" s="849"/>
      <c r="F18" s="814">
        <v>46</v>
      </c>
      <c r="G18" s="814"/>
      <c r="H18" s="814">
        <v>44</v>
      </c>
      <c r="I18" s="815"/>
      <c r="J18" s="816">
        <v>4</v>
      </c>
      <c r="K18" s="816"/>
      <c r="L18" s="843">
        <v>13</v>
      </c>
      <c r="M18" s="814"/>
      <c r="N18" s="814"/>
      <c r="O18" s="345" t="s">
        <v>247</v>
      </c>
      <c r="P18" s="335"/>
    </row>
    <row r="19" spans="1:16" s="196" customFormat="1" ht="33.75" customHeight="1">
      <c r="A19" s="352"/>
      <c r="B19" s="344"/>
      <c r="C19" s="353" t="s">
        <v>248</v>
      </c>
      <c r="D19" s="813">
        <v>143</v>
      </c>
      <c r="E19" s="814"/>
      <c r="F19" s="814">
        <v>68</v>
      </c>
      <c r="G19" s="814"/>
      <c r="H19" s="814">
        <v>75</v>
      </c>
      <c r="I19" s="815"/>
      <c r="J19" s="816">
        <v>6</v>
      </c>
      <c r="K19" s="816"/>
      <c r="L19" s="843">
        <v>17</v>
      </c>
      <c r="M19" s="814"/>
      <c r="N19" s="814"/>
      <c r="O19" s="345" t="s">
        <v>249</v>
      </c>
      <c r="P19" s="354"/>
    </row>
    <row r="20" spans="1:16" s="196" customFormat="1" ht="20.25" customHeight="1">
      <c r="A20" s="352"/>
      <c r="B20" s="344"/>
      <c r="C20" s="355" t="s">
        <v>250</v>
      </c>
      <c r="D20" s="813">
        <v>152</v>
      </c>
      <c r="E20" s="814"/>
      <c r="F20" s="814">
        <v>78</v>
      </c>
      <c r="G20" s="814"/>
      <c r="H20" s="814">
        <v>74</v>
      </c>
      <c r="I20" s="815"/>
      <c r="J20" s="816">
        <v>6</v>
      </c>
      <c r="K20" s="816"/>
      <c r="L20" s="817">
        <v>16</v>
      </c>
      <c r="M20" s="817"/>
      <c r="N20" s="817"/>
      <c r="O20" s="345"/>
      <c r="P20" s="354"/>
    </row>
    <row r="21" spans="1:16" s="196" customFormat="1" ht="20.25" customHeight="1">
      <c r="A21" s="352"/>
      <c r="B21" s="344"/>
      <c r="C21" s="355" t="s">
        <v>251</v>
      </c>
      <c r="D21" s="813">
        <v>60</v>
      </c>
      <c r="E21" s="814"/>
      <c r="F21" s="814">
        <v>28</v>
      </c>
      <c r="G21" s="814"/>
      <c r="H21" s="814">
        <v>32</v>
      </c>
      <c r="I21" s="815"/>
      <c r="J21" s="816">
        <v>3</v>
      </c>
      <c r="K21" s="816"/>
      <c r="L21" s="817">
        <v>7</v>
      </c>
      <c r="M21" s="817"/>
      <c r="N21" s="817"/>
      <c r="O21" s="345"/>
      <c r="P21" s="354"/>
    </row>
    <row r="22" spans="1:16" s="196" customFormat="1" ht="20.25" customHeight="1">
      <c r="A22" s="352"/>
      <c r="B22" s="344"/>
      <c r="C22" s="355" t="s">
        <v>252</v>
      </c>
      <c r="D22" s="813">
        <v>64</v>
      </c>
      <c r="E22" s="814"/>
      <c r="F22" s="814">
        <v>28</v>
      </c>
      <c r="G22" s="814"/>
      <c r="H22" s="814">
        <v>36</v>
      </c>
      <c r="I22" s="815"/>
      <c r="J22" s="816">
        <v>4</v>
      </c>
      <c r="K22" s="816"/>
      <c r="L22" s="817">
        <v>8</v>
      </c>
      <c r="M22" s="817"/>
      <c r="N22" s="817"/>
      <c r="O22" s="345"/>
      <c r="P22" s="354"/>
    </row>
    <row r="23" spans="1:16" s="196" customFormat="1" ht="20.25" customHeight="1">
      <c r="A23" s="352"/>
      <c r="B23" s="344"/>
      <c r="C23" s="355" t="s">
        <v>253</v>
      </c>
      <c r="D23" s="813">
        <v>35</v>
      </c>
      <c r="E23" s="814"/>
      <c r="F23" s="814">
        <v>18</v>
      </c>
      <c r="G23" s="814"/>
      <c r="H23" s="814">
        <v>17</v>
      </c>
      <c r="I23" s="815"/>
      <c r="J23" s="816">
        <v>3</v>
      </c>
      <c r="K23" s="816"/>
      <c r="L23" s="843">
        <v>7</v>
      </c>
      <c r="M23" s="814"/>
      <c r="N23" s="814"/>
      <c r="O23" s="345" t="s">
        <v>247</v>
      </c>
      <c r="P23" s="354"/>
    </row>
    <row r="24" spans="1:16" s="196" customFormat="1" ht="20.25" customHeight="1">
      <c r="A24" s="352"/>
      <c r="B24" s="344"/>
      <c r="C24" s="355" t="s">
        <v>254</v>
      </c>
      <c r="D24" s="813">
        <v>68</v>
      </c>
      <c r="E24" s="814"/>
      <c r="F24" s="814">
        <v>33</v>
      </c>
      <c r="G24" s="814"/>
      <c r="H24" s="814">
        <v>35</v>
      </c>
      <c r="I24" s="815"/>
      <c r="J24" s="816">
        <v>4</v>
      </c>
      <c r="K24" s="816"/>
      <c r="L24" s="843">
        <v>10</v>
      </c>
      <c r="M24" s="814"/>
      <c r="N24" s="814"/>
      <c r="O24" s="345" t="s">
        <v>255</v>
      </c>
      <c r="P24" s="354"/>
    </row>
    <row r="25" spans="1:16" s="196" customFormat="1" ht="20.25" customHeight="1">
      <c r="A25" s="352"/>
      <c r="B25" s="344"/>
      <c r="C25" s="355" t="s">
        <v>256</v>
      </c>
      <c r="D25" s="813">
        <v>40</v>
      </c>
      <c r="E25" s="814"/>
      <c r="F25" s="814">
        <v>24</v>
      </c>
      <c r="G25" s="814"/>
      <c r="H25" s="814">
        <v>16</v>
      </c>
      <c r="I25" s="815"/>
      <c r="J25" s="816">
        <v>3</v>
      </c>
      <c r="K25" s="816"/>
      <c r="L25" s="817">
        <v>7</v>
      </c>
      <c r="M25" s="817"/>
      <c r="N25" s="817"/>
      <c r="O25" s="345"/>
      <c r="P25" s="354"/>
    </row>
    <row r="26" spans="1:16" s="196" customFormat="1" ht="20.25" customHeight="1">
      <c r="A26" s="352"/>
      <c r="B26" s="344"/>
      <c r="C26" s="355" t="s">
        <v>257</v>
      </c>
      <c r="D26" s="813">
        <v>44</v>
      </c>
      <c r="E26" s="814"/>
      <c r="F26" s="814">
        <v>24</v>
      </c>
      <c r="G26" s="814"/>
      <c r="H26" s="814">
        <v>20</v>
      </c>
      <c r="I26" s="815"/>
      <c r="J26" s="816">
        <v>3</v>
      </c>
      <c r="K26" s="816"/>
      <c r="L26" s="817">
        <v>7</v>
      </c>
      <c r="M26" s="817"/>
      <c r="N26" s="817"/>
      <c r="O26" s="345"/>
      <c r="P26" s="354"/>
    </row>
    <row r="27" spans="1:16" s="196" customFormat="1" ht="20.25" customHeight="1">
      <c r="A27" s="352"/>
      <c r="B27" s="344"/>
      <c r="C27" s="356" t="s">
        <v>258</v>
      </c>
      <c r="D27" s="813">
        <v>95</v>
      </c>
      <c r="E27" s="814"/>
      <c r="F27" s="814">
        <v>48</v>
      </c>
      <c r="G27" s="814"/>
      <c r="H27" s="814">
        <v>47</v>
      </c>
      <c r="I27" s="815"/>
      <c r="J27" s="816">
        <v>4</v>
      </c>
      <c r="K27" s="816"/>
      <c r="L27" s="817">
        <v>13</v>
      </c>
      <c r="M27" s="817"/>
      <c r="N27" s="817"/>
      <c r="O27" s="345"/>
      <c r="P27" s="354"/>
    </row>
    <row r="28" spans="1:16" s="196" customFormat="1" ht="20.25" customHeight="1">
      <c r="A28" s="352"/>
      <c r="B28" s="348"/>
      <c r="C28" s="357" t="s">
        <v>259</v>
      </c>
      <c r="D28" s="837">
        <v>57</v>
      </c>
      <c r="E28" s="838"/>
      <c r="F28" s="839">
        <v>29</v>
      </c>
      <c r="G28" s="839"/>
      <c r="H28" s="839">
        <v>28</v>
      </c>
      <c r="I28" s="840"/>
      <c r="J28" s="841">
        <v>4</v>
      </c>
      <c r="K28" s="841"/>
      <c r="L28" s="817">
        <v>10</v>
      </c>
      <c r="M28" s="817"/>
      <c r="N28" s="817"/>
      <c r="O28" s="345"/>
      <c r="P28" s="354"/>
    </row>
    <row r="29" spans="1:16" s="196" customFormat="1" ht="20.25" customHeight="1">
      <c r="A29" s="842" t="s">
        <v>260</v>
      </c>
      <c r="B29" s="810"/>
      <c r="C29" s="358" t="s">
        <v>261</v>
      </c>
      <c r="D29" s="813">
        <v>220</v>
      </c>
      <c r="E29" s="814"/>
      <c r="F29" s="814">
        <v>106</v>
      </c>
      <c r="G29" s="814"/>
      <c r="H29" s="817">
        <v>114</v>
      </c>
      <c r="I29" s="825"/>
      <c r="J29" s="816">
        <v>9</v>
      </c>
      <c r="K29" s="816"/>
      <c r="L29" s="836">
        <v>16</v>
      </c>
      <c r="M29" s="836"/>
      <c r="N29" s="836"/>
      <c r="O29" s="359"/>
      <c r="P29" s="354"/>
    </row>
    <row r="30" spans="1:16" s="196" customFormat="1" ht="33.75" customHeight="1">
      <c r="A30" s="354"/>
      <c r="B30" s="339"/>
      <c r="C30" s="360" t="s">
        <v>262</v>
      </c>
      <c r="D30" s="813">
        <v>89</v>
      </c>
      <c r="E30" s="814"/>
      <c r="F30" s="814">
        <v>40</v>
      </c>
      <c r="G30" s="814"/>
      <c r="H30" s="814">
        <v>49</v>
      </c>
      <c r="I30" s="815"/>
      <c r="J30" s="816">
        <v>3</v>
      </c>
      <c r="K30" s="816"/>
      <c r="L30" s="817">
        <v>9</v>
      </c>
      <c r="M30" s="817"/>
      <c r="N30" s="817"/>
      <c r="O30" s="345"/>
      <c r="P30" s="354"/>
    </row>
    <row r="31" spans="1:16" s="196" customFormat="1" ht="33.75" customHeight="1">
      <c r="A31" s="354"/>
      <c r="B31" s="354"/>
      <c r="C31" s="361" t="s">
        <v>263</v>
      </c>
      <c r="D31" s="814">
        <v>87</v>
      </c>
      <c r="E31" s="814"/>
      <c r="F31" s="814">
        <v>47</v>
      </c>
      <c r="G31" s="814"/>
      <c r="H31" s="814">
        <v>40</v>
      </c>
      <c r="I31" s="815"/>
      <c r="J31" s="816">
        <v>3</v>
      </c>
      <c r="K31" s="816"/>
      <c r="L31" s="817">
        <v>8</v>
      </c>
      <c r="M31" s="817"/>
      <c r="N31" s="817"/>
      <c r="O31" s="362"/>
      <c r="P31" s="354"/>
    </row>
    <row r="32" spans="1:16" s="196" customFormat="1" ht="33.75" customHeight="1" thickBot="1">
      <c r="A32" s="354"/>
      <c r="B32" s="354"/>
      <c r="C32" s="361" t="s">
        <v>264</v>
      </c>
      <c r="D32" s="814">
        <v>171</v>
      </c>
      <c r="E32" s="814"/>
      <c r="F32" s="814">
        <v>74</v>
      </c>
      <c r="G32" s="814"/>
      <c r="H32" s="814">
        <v>97</v>
      </c>
      <c r="I32" s="815"/>
      <c r="J32" s="835">
        <v>7</v>
      </c>
      <c r="K32" s="835"/>
      <c r="L32" s="814">
        <v>12</v>
      </c>
      <c r="M32" s="814"/>
      <c r="N32" s="814"/>
      <c r="O32" s="345"/>
      <c r="P32" s="354"/>
    </row>
    <row r="33" spans="1:16" s="196" customFormat="1" ht="20.25" customHeight="1">
      <c r="A33" s="826" t="s">
        <v>265</v>
      </c>
      <c r="B33" s="827"/>
      <c r="C33" s="363" t="s">
        <v>266</v>
      </c>
      <c r="D33" s="828">
        <v>235</v>
      </c>
      <c r="E33" s="829"/>
      <c r="F33" s="829">
        <v>127</v>
      </c>
      <c r="G33" s="829"/>
      <c r="H33" s="830">
        <v>108</v>
      </c>
      <c r="I33" s="831"/>
      <c r="J33" s="832">
        <v>10</v>
      </c>
      <c r="K33" s="833"/>
      <c r="L33" s="834">
        <v>24</v>
      </c>
      <c r="M33" s="829"/>
      <c r="N33" s="829"/>
      <c r="O33" s="364" t="s">
        <v>267</v>
      </c>
      <c r="P33" s="354"/>
    </row>
    <row r="34" spans="1:16" s="196" customFormat="1" ht="20.25" customHeight="1">
      <c r="A34" s="823" t="s">
        <v>268</v>
      </c>
      <c r="B34" s="824"/>
      <c r="C34" s="360" t="s">
        <v>216</v>
      </c>
      <c r="D34" s="813">
        <v>281</v>
      </c>
      <c r="E34" s="814"/>
      <c r="F34" s="814">
        <v>144</v>
      </c>
      <c r="G34" s="814"/>
      <c r="H34" s="817">
        <v>137</v>
      </c>
      <c r="I34" s="825"/>
      <c r="J34" s="816">
        <v>12</v>
      </c>
      <c r="K34" s="816"/>
      <c r="L34" s="817">
        <v>37</v>
      </c>
      <c r="M34" s="817"/>
      <c r="N34" s="817"/>
      <c r="O34" s="345"/>
      <c r="P34" s="354"/>
    </row>
    <row r="35" spans="1:16" s="196" customFormat="1" ht="20.25" customHeight="1">
      <c r="A35" s="354"/>
      <c r="B35" s="339"/>
      <c r="C35" s="360" t="s">
        <v>269</v>
      </c>
      <c r="D35" s="813">
        <v>305</v>
      </c>
      <c r="E35" s="814"/>
      <c r="F35" s="814">
        <v>178</v>
      </c>
      <c r="G35" s="814"/>
      <c r="H35" s="814">
        <v>127</v>
      </c>
      <c r="I35" s="815"/>
      <c r="J35" s="816">
        <v>14</v>
      </c>
      <c r="K35" s="816"/>
      <c r="L35" s="817">
        <v>29</v>
      </c>
      <c r="M35" s="817"/>
      <c r="N35" s="817"/>
      <c r="O35" s="362"/>
      <c r="P35" s="354"/>
    </row>
    <row r="36" spans="1:16" s="196" customFormat="1" ht="22.5" customHeight="1" thickBot="1">
      <c r="A36" s="365"/>
      <c r="B36" s="365"/>
      <c r="C36" s="366" t="s">
        <v>220</v>
      </c>
      <c r="D36" s="818">
        <v>113</v>
      </c>
      <c r="E36" s="819"/>
      <c r="F36" s="819">
        <v>59</v>
      </c>
      <c r="G36" s="819"/>
      <c r="H36" s="819">
        <v>54</v>
      </c>
      <c r="I36" s="820"/>
      <c r="J36" s="821">
        <v>6</v>
      </c>
      <c r="K36" s="821"/>
      <c r="L36" s="822">
        <v>26</v>
      </c>
      <c r="M36" s="822"/>
      <c r="N36" s="822"/>
      <c r="O36" s="367" t="s">
        <v>270</v>
      </c>
      <c r="P36" s="354"/>
    </row>
    <row r="37" spans="1:16" ht="15" customHeight="1">
      <c r="A37" s="368" t="s">
        <v>271</v>
      </c>
      <c r="B37" s="368"/>
      <c r="C37" s="369"/>
      <c r="D37" s="369"/>
      <c r="E37" s="370"/>
      <c r="F37" s="370"/>
      <c r="G37" s="370"/>
      <c r="H37" s="369"/>
      <c r="I37" s="370"/>
      <c r="J37" s="370"/>
      <c r="K37" s="370"/>
      <c r="L37" s="370"/>
      <c r="M37" s="370"/>
      <c r="N37" s="370"/>
      <c r="O37" s="371"/>
      <c r="P37" s="328"/>
    </row>
    <row r="38" spans="1:16" ht="15" customHeight="1">
      <c r="A38" s="370" t="s">
        <v>272</v>
      </c>
      <c r="B38" s="370"/>
      <c r="C38" s="370"/>
      <c r="D38" s="370"/>
      <c r="E38" s="369"/>
      <c r="F38" s="370"/>
      <c r="G38" s="370"/>
      <c r="H38" s="369"/>
      <c r="I38" s="370"/>
      <c r="J38" s="370"/>
      <c r="K38" s="370"/>
      <c r="L38" s="370"/>
      <c r="M38" s="370"/>
      <c r="N38" s="370"/>
      <c r="O38" s="371"/>
      <c r="P38" s="328"/>
    </row>
    <row r="39" spans="1:16" ht="15" customHeight="1">
      <c r="F39" s="262"/>
      <c r="G39" s="262"/>
    </row>
    <row r="40" spans="1:16" ht="15" customHeight="1">
      <c r="F40" s="262"/>
      <c r="G40" s="262"/>
    </row>
    <row r="41" spans="1:16">
      <c r="F41" s="262"/>
      <c r="G41" s="262"/>
    </row>
    <row r="42" spans="1:16">
      <c r="F42" s="262"/>
      <c r="G42" s="262"/>
    </row>
    <row r="43" spans="1:16">
      <c r="F43" s="262"/>
      <c r="G43" s="262"/>
    </row>
    <row r="44" spans="1:16">
      <c r="F44" s="262"/>
      <c r="G44" s="262"/>
    </row>
    <row r="45" spans="1:16">
      <c r="F45" s="262"/>
      <c r="G45" s="262"/>
    </row>
    <row r="46" spans="1:16">
      <c r="F46" s="262"/>
      <c r="G46" s="262"/>
    </row>
    <row r="47" spans="1:16">
      <c r="F47" s="262"/>
      <c r="G47" s="262"/>
    </row>
    <row r="48" spans="1:16">
      <c r="F48" s="262"/>
      <c r="G48" s="262"/>
    </row>
    <row r="49" spans="6:7">
      <c r="F49" s="262"/>
      <c r="G49" s="262"/>
    </row>
    <row r="50" spans="6:7">
      <c r="F50" s="262"/>
      <c r="G50" s="262"/>
    </row>
  </sheetData>
  <mergeCells count="171">
    <mergeCell ref="C3:C4"/>
    <mergeCell ref="D3:I3"/>
    <mergeCell ref="J3:K4"/>
    <mergeCell ref="L3:O4"/>
    <mergeCell ref="D4:E4"/>
    <mergeCell ref="F4:G4"/>
    <mergeCell ref="H4:I4"/>
    <mergeCell ref="D5:E5"/>
    <mergeCell ref="F5:G5"/>
    <mergeCell ref="H5:I5"/>
    <mergeCell ref="J5:K5"/>
    <mergeCell ref="L5:N5"/>
    <mergeCell ref="D6:E6"/>
    <mergeCell ref="F6:G6"/>
    <mergeCell ref="H6:I6"/>
    <mergeCell ref="J6:K6"/>
    <mergeCell ref="L6:N6"/>
    <mergeCell ref="D7:E7"/>
    <mergeCell ref="F7:G7"/>
    <mergeCell ref="H7:I7"/>
    <mergeCell ref="J7:K7"/>
    <mergeCell ref="L7:N7"/>
    <mergeCell ref="D8:E8"/>
    <mergeCell ref="F8:G8"/>
    <mergeCell ref="H8:I8"/>
    <mergeCell ref="J8:K8"/>
    <mergeCell ref="L8:N8"/>
    <mergeCell ref="D9:E9"/>
    <mergeCell ref="F9:G9"/>
    <mergeCell ref="H9:I9"/>
    <mergeCell ref="J9:K9"/>
    <mergeCell ref="L9:N9"/>
    <mergeCell ref="D10:E10"/>
    <mergeCell ref="F10:G10"/>
    <mergeCell ref="H10:I10"/>
    <mergeCell ref="J10:K10"/>
    <mergeCell ref="L10:N10"/>
    <mergeCell ref="D11:E11"/>
    <mergeCell ref="F11:G11"/>
    <mergeCell ref="H11:I11"/>
    <mergeCell ref="J11:K11"/>
    <mergeCell ref="L11:N11"/>
    <mergeCell ref="D12:E12"/>
    <mergeCell ref="F12:G12"/>
    <mergeCell ref="H12:I12"/>
    <mergeCell ref="J12:K12"/>
    <mergeCell ref="L12:N12"/>
    <mergeCell ref="L15:N15"/>
    <mergeCell ref="D16:E16"/>
    <mergeCell ref="F16:G16"/>
    <mergeCell ref="H16:I16"/>
    <mergeCell ref="J16:K16"/>
    <mergeCell ref="L16:N16"/>
    <mergeCell ref="D13:E13"/>
    <mergeCell ref="F13:G13"/>
    <mergeCell ref="H13:I13"/>
    <mergeCell ref="J13:K13"/>
    <mergeCell ref="L13:N13"/>
    <mergeCell ref="D14:E14"/>
    <mergeCell ref="F14:G14"/>
    <mergeCell ref="H14:I14"/>
    <mergeCell ref="J14:K14"/>
    <mergeCell ref="L14:N14"/>
    <mergeCell ref="A18:B18"/>
    <mergeCell ref="D18:E18"/>
    <mergeCell ref="F18:G18"/>
    <mergeCell ref="H18:I18"/>
    <mergeCell ref="J18:K18"/>
    <mergeCell ref="D15:E15"/>
    <mergeCell ref="F15:G15"/>
    <mergeCell ref="H15:I15"/>
    <mergeCell ref="J15:K15"/>
    <mergeCell ref="L18:N18"/>
    <mergeCell ref="D19:E19"/>
    <mergeCell ref="F19:G19"/>
    <mergeCell ref="H19:I19"/>
    <mergeCell ref="J19:K19"/>
    <mergeCell ref="L19:N19"/>
    <mergeCell ref="D17:E17"/>
    <mergeCell ref="F17:G17"/>
    <mergeCell ref="H17:I17"/>
    <mergeCell ref="J17:K17"/>
    <mergeCell ref="L17:N17"/>
    <mergeCell ref="D20:E20"/>
    <mergeCell ref="F20:G20"/>
    <mergeCell ref="H20:I20"/>
    <mergeCell ref="J20:K20"/>
    <mergeCell ref="L20:N20"/>
    <mergeCell ref="D21:E21"/>
    <mergeCell ref="F21:G21"/>
    <mergeCell ref="H21:I21"/>
    <mergeCell ref="J21:K21"/>
    <mergeCell ref="L21:N21"/>
    <mergeCell ref="D22:E22"/>
    <mergeCell ref="F22:G22"/>
    <mergeCell ref="H22:I22"/>
    <mergeCell ref="J22:K22"/>
    <mergeCell ref="L22:N22"/>
    <mergeCell ref="D23:E23"/>
    <mergeCell ref="F23:G23"/>
    <mergeCell ref="H23:I23"/>
    <mergeCell ref="J23:K23"/>
    <mergeCell ref="L23:N23"/>
    <mergeCell ref="L26:N26"/>
    <mergeCell ref="D27:E27"/>
    <mergeCell ref="F27:G27"/>
    <mergeCell ref="H27:I27"/>
    <mergeCell ref="J27:K27"/>
    <mergeCell ref="L27:N27"/>
    <mergeCell ref="D24:E24"/>
    <mergeCell ref="F24:G24"/>
    <mergeCell ref="H24:I24"/>
    <mergeCell ref="J24:K24"/>
    <mergeCell ref="L24:N24"/>
    <mergeCell ref="D25:E25"/>
    <mergeCell ref="F25:G25"/>
    <mergeCell ref="H25:I25"/>
    <mergeCell ref="J25:K25"/>
    <mergeCell ref="L25:N25"/>
    <mergeCell ref="A29:B29"/>
    <mergeCell ref="D29:E29"/>
    <mergeCell ref="F29:G29"/>
    <mergeCell ref="H29:I29"/>
    <mergeCell ref="J29:K29"/>
    <mergeCell ref="D26:E26"/>
    <mergeCell ref="F26:G26"/>
    <mergeCell ref="H26:I26"/>
    <mergeCell ref="J26:K26"/>
    <mergeCell ref="L29:N29"/>
    <mergeCell ref="D30:E30"/>
    <mergeCell ref="F30:G30"/>
    <mergeCell ref="H30:I30"/>
    <mergeCell ref="J30:K30"/>
    <mergeCell ref="L30:N30"/>
    <mergeCell ref="D28:E28"/>
    <mergeCell ref="F28:G28"/>
    <mergeCell ref="H28:I28"/>
    <mergeCell ref="J28:K28"/>
    <mergeCell ref="L28:N28"/>
    <mergeCell ref="D31:E31"/>
    <mergeCell ref="F31:G31"/>
    <mergeCell ref="H31:I31"/>
    <mergeCell ref="J31:K31"/>
    <mergeCell ref="L31:N31"/>
    <mergeCell ref="D32:E32"/>
    <mergeCell ref="F32:G32"/>
    <mergeCell ref="H32:I32"/>
    <mergeCell ref="J32:K32"/>
    <mergeCell ref="L32:N32"/>
    <mergeCell ref="A34:B34"/>
    <mergeCell ref="D34:E34"/>
    <mergeCell ref="F34:G34"/>
    <mergeCell ref="H34:I34"/>
    <mergeCell ref="J34:K34"/>
    <mergeCell ref="L34:N34"/>
    <mergeCell ref="A33:B33"/>
    <mergeCell ref="D33:E33"/>
    <mergeCell ref="F33:G33"/>
    <mergeCell ref="H33:I33"/>
    <mergeCell ref="J33:K33"/>
    <mergeCell ref="L33:N33"/>
    <mergeCell ref="D35:E35"/>
    <mergeCell ref="F35:G35"/>
    <mergeCell ref="H35:I35"/>
    <mergeCell ref="J35:K35"/>
    <mergeCell ref="L35:N35"/>
    <mergeCell ref="D36:E36"/>
    <mergeCell ref="F36:G36"/>
    <mergeCell ref="H36:I36"/>
    <mergeCell ref="J36:K36"/>
    <mergeCell ref="L36:N36"/>
  </mergeCells>
  <phoneticPr fontId="3"/>
  <printOptions gridLinesSet="0"/>
  <pageMargins left="0.78740157480314965" right="0.78740157480314965" top="0.59055118110236227" bottom="0.59055118110236227" header="0" footer="0"/>
  <pageSetup paperSize="9" firstPageNumber="131" pageOrder="overThenDown"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zoomScaleNormal="100" zoomScaleSheetLayoutView="100" workbookViewId="0">
      <selection activeCell="D8" sqref="D8"/>
    </sheetView>
  </sheetViews>
  <sheetFormatPr defaultColWidth="10.375" defaultRowHeight="10.5" customHeight="1"/>
  <cols>
    <col min="1" max="1" width="12.25" style="185" customWidth="1"/>
    <col min="2" max="16" width="4.75" style="185" customWidth="1"/>
    <col min="17" max="18" width="3.75" style="185" customWidth="1"/>
    <col min="19" max="256" width="10.375" style="185"/>
    <col min="257" max="257" width="12.25" style="185" customWidth="1"/>
    <col min="258" max="272" width="4.75" style="185" customWidth="1"/>
    <col min="273" max="274" width="3.75" style="185" customWidth="1"/>
    <col min="275" max="512" width="10.375" style="185"/>
    <col min="513" max="513" width="12.25" style="185" customWidth="1"/>
    <col min="514" max="528" width="4.75" style="185" customWidth="1"/>
    <col min="529" max="530" width="3.75" style="185" customWidth="1"/>
    <col min="531" max="768" width="10.375" style="185"/>
    <col min="769" max="769" width="12.25" style="185" customWidth="1"/>
    <col min="770" max="784" width="4.75" style="185" customWidth="1"/>
    <col min="785" max="786" width="3.75" style="185" customWidth="1"/>
    <col min="787" max="1024" width="10.375" style="185"/>
    <col min="1025" max="1025" width="12.25" style="185" customWidth="1"/>
    <col min="1026" max="1040" width="4.75" style="185" customWidth="1"/>
    <col min="1041" max="1042" width="3.75" style="185" customWidth="1"/>
    <col min="1043" max="1280" width="10.375" style="185"/>
    <col min="1281" max="1281" width="12.25" style="185" customWidth="1"/>
    <col min="1282" max="1296" width="4.75" style="185" customWidth="1"/>
    <col min="1297" max="1298" width="3.75" style="185" customWidth="1"/>
    <col min="1299" max="1536" width="10.375" style="185"/>
    <col min="1537" max="1537" width="12.25" style="185" customWidth="1"/>
    <col min="1538" max="1552" width="4.75" style="185" customWidth="1"/>
    <col min="1553" max="1554" width="3.75" style="185" customWidth="1"/>
    <col min="1555" max="1792" width="10.375" style="185"/>
    <col min="1793" max="1793" width="12.25" style="185" customWidth="1"/>
    <col min="1794" max="1808" width="4.75" style="185" customWidth="1"/>
    <col min="1809" max="1810" width="3.75" style="185" customWidth="1"/>
    <col min="1811" max="2048" width="10.375" style="185"/>
    <col min="2049" max="2049" width="12.25" style="185" customWidth="1"/>
    <col min="2050" max="2064" width="4.75" style="185" customWidth="1"/>
    <col min="2065" max="2066" width="3.75" style="185" customWidth="1"/>
    <col min="2067" max="2304" width="10.375" style="185"/>
    <col min="2305" max="2305" width="12.25" style="185" customWidth="1"/>
    <col min="2306" max="2320" width="4.75" style="185" customWidth="1"/>
    <col min="2321" max="2322" width="3.75" style="185" customWidth="1"/>
    <col min="2323" max="2560" width="10.375" style="185"/>
    <col min="2561" max="2561" width="12.25" style="185" customWidth="1"/>
    <col min="2562" max="2576" width="4.75" style="185" customWidth="1"/>
    <col min="2577" max="2578" width="3.75" style="185" customWidth="1"/>
    <col min="2579" max="2816" width="10.375" style="185"/>
    <col min="2817" max="2817" width="12.25" style="185" customWidth="1"/>
    <col min="2818" max="2832" width="4.75" style="185" customWidth="1"/>
    <col min="2833" max="2834" width="3.75" style="185" customWidth="1"/>
    <col min="2835" max="3072" width="10.375" style="185"/>
    <col min="3073" max="3073" width="12.25" style="185" customWidth="1"/>
    <col min="3074" max="3088" width="4.75" style="185" customWidth="1"/>
    <col min="3089" max="3090" width="3.75" style="185" customWidth="1"/>
    <col min="3091" max="3328" width="10.375" style="185"/>
    <col min="3329" max="3329" width="12.25" style="185" customWidth="1"/>
    <col min="3330" max="3344" width="4.75" style="185" customWidth="1"/>
    <col min="3345" max="3346" width="3.75" style="185" customWidth="1"/>
    <col min="3347" max="3584" width="10.375" style="185"/>
    <col min="3585" max="3585" width="12.25" style="185" customWidth="1"/>
    <col min="3586" max="3600" width="4.75" style="185" customWidth="1"/>
    <col min="3601" max="3602" width="3.75" style="185" customWidth="1"/>
    <col min="3603" max="3840" width="10.375" style="185"/>
    <col min="3841" max="3841" width="12.25" style="185" customWidth="1"/>
    <col min="3842" max="3856" width="4.75" style="185" customWidth="1"/>
    <col min="3857" max="3858" width="3.75" style="185" customWidth="1"/>
    <col min="3859" max="4096" width="10.375" style="185"/>
    <col min="4097" max="4097" width="12.25" style="185" customWidth="1"/>
    <col min="4098" max="4112" width="4.75" style="185" customWidth="1"/>
    <col min="4113" max="4114" width="3.75" style="185" customWidth="1"/>
    <col min="4115" max="4352" width="10.375" style="185"/>
    <col min="4353" max="4353" width="12.25" style="185" customWidth="1"/>
    <col min="4354" max="4368" width="4.75" style="185" customWidth="1"/>
    <col min="4369" max="4370" width="3.75" style="185" customWidth="1"/>
    <col min="4371" max="4608" width="10.375" style="185"/>
    <col min="4609" max="4609" width="12.25" style="185" customWidth="1"/>
    <col min="4610" max="4624" width="4.75" style="185" customWidth="1"/>
    <col min="4625" max="4626" width="3.75" style="185" customWidth="1"/>
    <col min="4627" max="4864" width="10.375" style="185"/>
    <col min="4865" max="4865" width="12.25" style="185" customWidth="1"/>
    <col min="4866" max="4880" width="4.75" style="185" customWidth="1"/>
    <col min="4881" max="4882" width="3.75" style="185" customWidth="1"/>
    <col min="4883" max="5120" width="10.375" style="185"/>
    <col min="5121" max="5121" width="12.25" style="185" customWidth="1"/>
    <col min="5122" max="5136" width="4.75" style="185" customWidth="1"/>
    <col min="5137" max="5138" width="3.75" style="185" customWidth="1"/>
    <col min="5139" max="5376" width="10.375" style="185"/>
    <col min="5377" max="5377" width="12.25" style="185" customWidth="1"/>
    <col min="5378" max="5392" width="4.75" style="185" customWidth="1"/>
    <col min="5393" max="5394" width="3.75" style="185" customWidth="1"/>
    <col min="5395" max="5632" width="10.375" style="185"/>
    <col min="5633" max="5633" width="12.25" style="185" customWidth="1"/>
    <col min="5634" max="5648" width="4.75" style="185" customWidth="1"/>
    <col min="5649" max="5650" width="3.75" style="185" customWidth="1"/>
    <col min="5651" max="5888" width="10.375" style="185"/>
    <col min="5889" max="5889" width="12.25" style="185" customWidth="1"/>
    <col min="5890" max="5904" width="4.75" style="185" customWidth="1"/>
    <col min="5905" max="5906" width="3.75" style="185" customWidth="1"/>
    <col min="5907" max="6144" width="10.375" style="185"/>
    <col min="6145" max="6145" width="12.25" style="185" customWidth="1"/>
    <col min="6146" max="6160" width="4.75" style="185" customWidth="1"/>
    <col min="6161" max="6162" width="3.75" style="185" customWidth="1"/>
    <col min="6163" max="6400" width="10.375" style="185"/>
    <col min="6401" max="6401" width="12.25" style="185" customWidth="1"/>
    <col min="6402" max="6416" width="4.75" style="185" customWidth="1"/>
    <col min="6417" max="6418" width="3.75" style="185" customWidth="1"/>
    <col min="6419" max="6656" width="10.375" style="185"/>
    <col min="6657" max="6657" width="12.25" style="185" customWidth="1"/>
    <col min="6658" max="6672" width="4.75" style="185" customWidth="1"/>
    <col min="6673" max="6674" width="3.75" style="185" customWidth="1"/>
    <col min="6675" max="6912" width="10.375" style="185"/>
    <col min="6913" max="6913" width="12.25" style="185" customWidth="1"/>
    <col min="6914" max="6928" width="4.75" style="185" customWidth="1"/>
    <col min="6929" max="6930" width="3.75" style="185" customWidth="1"/>
    <col min="6931" max="7168" width="10.375" style="185"/>
    <col min="7169" max="7169" width="12.25" style="185" customWidth="1"/>
    <col min="7170" max="7184" width="4.75" style="185" customWidth="1"/>
    <col min="7185" max="7186" width="3.75" style="185" customWidth="1"/>
    <col min="7187" max="7424" width="10.375" style="185"/>
    <col min="7425" max="7425" width="12.25" style="185" customWidth="1"/>
    <col min="7426" max="7440" width="4.75" style="185" customWidth="1"/>
    <col min="7441" max="7442" width="3.75" style="185" customWidth="1"/>
    <col min="7443" max="7680" width="10.375" style="185"/>
    <col min="7681" max="7681" width="12.25" style="185" customWidth="1"/>
    <col min="7682" max="7696" width="4.75" style="185" customWidth="1"/>
    <col min="7697" max="7698" width="3.75" style="185" customWidth="1"/>
    <col min="7699" max="7936" width="10.375" style="185"/>
    <col min="7937" max="7937" width="12.25" style="185" customWidth="1"/>
    <col min="7938" max="7952" width="4.75" style="185" customWidth="1"/>
    <col min="7953" max="7954" width="3.75" style="185" customWidth="1"/>
    <col min="7955" max="8192" width="10.375" style="185"/>
    <col min="8193" max="8193" width="12.25" style="185" customWidth="1"/>
    <col min="8194" max="8208" width="4.75" style="185" customWidth="1"/>
    <col min="8209" max="8210" width="3.75" style="185" customWidth="1"/>
    <col min="8211" max="8448" width="10.375" style="185"/>
    <col min="8449" max="8449" width="12.25" style="185" customWidth="1"/>
    <col min="8450" max="8464" width="4.75" style="185" customWidth="1"/>
    <col min="8465" max="8466" width="3.75" style="185" customWidth="1"/>
    <col min="8467" max="8704" width="10.375" style="185"/>
    <col min="8705" max="8705" width="12.25" style="185" customWidth="1"/>
    <col min="8706" max="8720" width="4.75" style="185" customWidth="1"/>
    <col min="8721" max="8722" width="3.75" style="185" customWidth="1"/>
    <col min="8723" max="8960" width="10.375" style="185"/>
    <col min="8961" max="8961" width="12.25" style="185" customWidth="1"/>
    <col min="8962" max="8976" width="4.75" style="185" customWidth="1"/>
    <col min="8977" max="8978" width="3.75" style="185" customWidth="1"/>
    <col min="8979" max="9216" width="10.375" style="185"/>
    <col min="9217" max="9217" width="12.25" style="185" customWidth="1"/>
    <col min="9218" max="9232" width="4.75" style="185" customWidth="1"/>
    <col min="9233" max="9234" width="3.75" style="185" customWidth="1"/>
    <col min="9235" max="9472" width="10.375" style="185"/>
    <col min="9473" max="9473" width="12.25" style="185" customWidth="1"/>
    <col min="9474" max="9488" width="4.75" style="185" customWidth="1"/>
    <col min="9489" max="9490" width="3.75" style="185" customWidth="1"/>
    <col min="9491" max="9728" width="10.375" style="185"/>
    <col min="9729" max="9729" width="12.25" style="185" customWidth="1"/>
    <col min="9730" max="9744" width="4.75" style="185" customWidth="1"/>
    <col min="9745" max="9746" width="3.75" style="185" customWidth="1"/>
    <col min="9747" max="9984" width="10.375" style="185"/>
    <col min="9985" max="9985" width="12.25" style="185" customWidth="1"/>
    <col min="9986" max="10000" width="4.75" style="185" customWidth="1"/>
    <col min="10001" max="10002" width="3.75" style="185" customWidth="1"/>
    <col min="10003" max="10240" width="10.375" style="185"/>
    <col min="10241" max="10241" width="12.25" style="185" customWidth="1"/>
    <col min="10242" max="10256" width="4.75" style="185" customWidth="1"/>
    <col min="10257" max="10258" width="3.75" style="185" customWidth="1"/>
    <col min="10259" max="10496" width="10.375" style="185"/>
    <col min="10497" max="10497" width="12.25" style="185" customWidth="1"/>
    <col min="10498" max="10512" width="4.75" style="185" customWidth="1"/>
    <col min="10513" max="10514" width="3.75" style="185" customWidth="1"/>
    <col min="10515" max="10752" width="10.375" style="185"/>
    <col min="10753" max="10753" width="12.25" style="185" customWidth="1"/>
    <col min="10754" max="10768" width="4.75" style="185" customWidth="1"/>
    <col min="10769" max="10770" width="3.75" style="185" customWidth="1"/>
    <col min="10771" max="11008" width="10.375" style="185"/>
    <col min="11009" max="11009" width="12.25" style="185" customWidth="1"/>
    <col min="11010" max="11024" width="4.75" style="185" customWidth="1"/>
    <col min="11025" max="11026" width="3.75" style="185" customWidth="1"/>
    <col min="11027" max="11264" width="10.375" style="185"/>
    <col min="11265" max="11265" width="12.25" style="185" customWidth="1"/>
    <col min="11266" max="11280" width="4.75" style="185" customWidth="1"/>
    <col min="11281" max="11282" width="3.75" style="185" customWidth="1"/>
    <col min="11283" max="11520" width="10.375" style="185"/>
    <col min="11521" max="11521" width="12.25" style="185" customWidth="1"/>
    <col min="11522" max="11536" width="4.75" style="185" customWidth="1"/>
    <col min="11537" max="11538" width="3.75" style="185" customWidth="1"/>
    <col min="11539" max="11776" width="10.375" style="185"/>
    <col min="11777" max="11777" width="12.25" style="185" customWidth="1"/>
    <col min="11778" max="11792" width="4.75" style="185" customWidth="1"/>
    <col min="11793" max="11794" width="3.75" style="185" customWidth="1"/>
    <col min="11795" max="12032" width="10.375" style="185"/>
    <col min="12033" max="12033" width="12.25" style="185" customWidth="1"/>
    <col min="12034" max="12048" width="4.75" style="185" customWidth="1"/>
    <col min="12049" max="12050" width="3.75" style="185" customWidth="1"/>
    <col min="12051" max="12288" width="10.375" style="185"/>
    <col min="12289" max="12289" width="12.25" style="185" customWidth="1"/>
    <col min="12290" max="12304" width="4.75" style="185" customWidth="1"/>
    <col min="12305" max="12306" width="3.75" style="185" customWidth="1"/>
    <col min="12307" max="12544" width="10.375" style="185"/>
    <col min="12545" max="12545" width="12.25" style="185" customWidth="1"/>
    <col min="12546" max="12560" width="4.75" style="185" customWidth="1"/>
    <col min="12561" max="12562" width="3.75" style="185" customWidth="1"/>
    <col min="12563" max="12800" width="10.375" style="185"/>
    <col min="12801" max="12801" width="12.25" style="185" customWidth="1"/>
    <col min="12802" max="12816" width="4.75" style="185" customWidth="1"/>
    <col min="12817" max="12818" width="3.75" style="185" customWidth="1"/>
    <col min="12819" max="13056" width="10.375" style="185"/>
    <col min="13057" max="13057" width="12.25" style="185" customWidth="1"/>
    <col min="13058" max="13072" width="4.75" style="185" customWidth="1"/>
    <col min="13073" max="13074" width="3.75" style="185" customWidth="1"/>
    <col min="13075" max="13312" width="10.375" style="185"/>
    <col min="13313" max="13313" width="12.25" style="185" customWidth="1"/>
    <col min="13314" max="13328" width="4.75" style="185" customWidth="1"/>
    <col min="13329" max="13330" width="3.75" style="185" customWidth="1"/>
    <col min="13331" max="13568" width="10.375" style="185"/>
    <col min="13569" max="13569" width="12.25" style="185" customWidth="1"/>
    <col min="13570" max="13584" width="4.75" style="185" customWidth="1"/>
    <col min="13585" max="13586" width="3.75" style="185" customWidth="1"/>
    <col min="13587" max="13824" width="10.375" style="185"/>
    <col min="13825" max="13825" width="12.25" style="185" customWidth="1"/>
    <col min="13826" max="13840" width="4.75" style="185" customWidth="1"/>
    <col min="13841" max="13842" width="3.75" style="185" customWidth="1"/>
    <col min="13843" max="14080" width="10.375" style="185"/>
    <col min="14081" max="14081" width="12.25" style="185" customWidth="1"/>
    <col min="14082" max="14096" width="4.75" style="185" customWidth="1"/>
    <col min="14097" max="14098" width="3.75" style="185" customWidth="1"/>
    <col min="14099" max="14336" width="10.375" style="185"/>
    <col min="14337" max="14337" width="12.25" style="185" customWidth="1"/>
    <col min="14338" max="14352" width="4.75" style="185" customWidth="1"/>
    <col min="14353" max="14354" width="3.75" style="185" customWidth="1"/>
    <col min="14355" max="14592" width="10.375" style="185"/>
    <col min="14593" max="14593" width="12.25" style="185" customWidth="1"/>
    <col min="14594" max="14608" width="4.75" style="185" customWidth="1"/>
    <col min="14609" max="14610" width="3.75" style="185" customWidth="1"/>
    <col min="14611" max="14848" width="10.375" style="185"/>
    <col min="14849" max="14849" width="12.25" style="185" customWidth="1"/>
    <col min="14850" max="14864" width="4.75" style="185" customWidth="1"/>
    <col min="14865" max="14866" width="3.75" style="185" customWidth="1"/>
    <col min="14867" max="15104" width="10.375" style="185"/>
    <col min="15105" max="15105" width="12.25" style="185" customWidth="1"/>
    <col min="15106" max="15120" width="4.75" style="185" customWidth="1"/>
    <col min="15121" max="15122" width="3.75" style="185" customWidth="1"/>
    <col min="15123" max="15360" width="10.375" style="185"/>
    <col min="15361" max="15361" width="12.25" style="185" customWidth="1"/>
    <col min="15362" max="15376" width="4.75" style="185" customWidth="1"/>
    <col min="15377" max="15378" width="3.75" style="185" customWidth="1"/>
    <col min="15379" max="15616" width="10.375" style="185"/>
    <col min="15617" max="15617" width="12.25" style="185" customWidth="1"/>
    <col min="15618" max="15632" width="4.75" style="185" customWidth="1"/>
    <col min="15633" max="15634" width="3.75" style="185" customWidth="1"/>
    <col min="15635" max="15872" width="10.375" style="185"/>
    <col min="15873" max="15873" width="12.25" style="185" customWidth="1"/>
    <col min="15874" max="15888" width="4.75" style="185" customWidth="1"/>
    <col min="15889" max="15890" width="3.75" style="185" customWidth="1"/>
    <col min="15891" max="16128" width="10.375" style="185"/>
    <col min="16129" max="16129" width="12.25" style="185" customWidth="1"/>
    <col min="16130" max="16144" width="4.75" style="185" customWidth="1"/>
    <col min="16145" max="16146" width="3.75" style="185" customWidth="1"/>
    <col min="16147" max="16384" width="10.375" style="185"/>
  </cols>
  <sheetData>
    <row r="1" spans="1:17" s="100" customFormat="1" ht="24" customHeight="1">
      <c r="A1" s="951" t="s">
        <v>273</v>
      </c>
      <c r="B1" s="952"/>
      <c r="C1" s="952"/>
      <c r="D1" s="952"/>
      <c r="E1" s="952"/>
      <c r="F1" s="952"/>
      <c r="G1" s="952"/>
      <c r="H1" s="952"/>
      <c r="I1" s="952"/>
      <c r="J1" s="952"/>
      <c r="K1" s="952"/>
      <c r="L1" s="952"/>
      <c r="M1" s="952"/>
      <c r="N1" s="952"/>
      <c r="O1" s="952"/>
      <c r="P1" s="952"/>
    </row>
    <row r="2" spans="1:17" s="100" customFormat="1" ht="20.25" customHeight="1">
      <c r="A2" s="953" t="s">
        <v>274</v>
      </c>
      <c r="B2" s="953"/>
      <c r="C2" s="953"/>
      <c r="D2" s="953"/>
      <c r="E2" s="953"/>
      <c r="F2" s="953"/>
      <c r="G2" s="953"/>
      <c r="H2" s="953"/>
      <c r="I2" s="953"/>
      <c r="J2" s="953"/>
      <c r="K2" s="953"/>
      <c r="L2" s="953"/>
      <c r="M2" s="953"/>
      <c r="N2" s="953"/>
      <c r="O2" s="953"/>
      <c r="P2" s="953"/>
    </row>
    <row r="3" spans="1:17" s="100" customFormat="1" ht="19.5" customHeight="1" thickBot="1">
      <c r="A3" s="99"/>
      <c r="N3" s="167" t="s">
        <v>275</v>
      </c>
      <c r="P3" s="167" t="s">
        <v>276</v>
      </c>
    </row>
    <row r="4" spans="1:17" s="100" customFormat="1" ht="16.5" customHeight="1">
      <c r="A4" s="954" t="s">
        <v>277</v>
      </c>
      <c r="B4" s="745" t="s">
        <v>278</v>
      </c>
      <c r="C4" s="733"/>
      <c r="D4" s="956"/>
      <c r="E4" s="733" t="s">
        <v>279</v>
      </c>
      <c r="F4" s="733"/>
      <c r="G4" s="733"/>
      <c r="H4" s="745" t="s">
        <v>280</v>
      </c>
      <c r="I4" s="733"/>
      <c r="J4" s="733"/>
      <c r="K4" s="745" t="s">
        <v>281</v>
      </c>
      <c r="L4" s="733"/>
      <c r="M4" s="733"/>
      <c r="N4" s="745" t="s">
        <v>282</v>
      </c>
      <c r="O4" s="733"/>
      <c r="P4" s="733"/>
    </row>
    <row r="5" spans="1:17" s="100" customFormat="1" ht="16.5" customHeight="1">
      <c r="A5" s="955"/>
      <c r="B5" s="374" t="s">
        <v>19</v>
      </c>
      <c r="C5" s="374" t="s">
        <v>16</v>
      </c>
      <c r="D5" s="375" t="s">
        <v>17</v>
      </c>
      <c r="E5" s="376" t="s">
        <v>19</v>
      </c>
      <c r="F5" s="374" t="s">
        <v>16</v>
      </c>
      <c r="G5" s="374" t="s">
        <v>17</v>
      </c>
      <c r="H5" s="374" t="s">
        <v>19</v>
      </c>
      <c r="I5" s="374" t="s">
        <v>16</v>
      </c>
      <c r="J5" s="374" t="s">
        <v>17</v>
      </c>
      <c r="K5" s="374" t="s">
        <v>19</v>
      </c>
      <c r="L5" s="374" t="s">
        <v>16</v>
      </c>
      <c r="M5" s="374" t="s">
        <v>17</v>
      </c>
      <c r="N5" s="374" t="s">
        <v>19</v>
      </c>
      <c r="O5" s="374" t="s">
        <v>16</v>
      </c>
      <c r="P5" s="374" t="s">
        <v>17</v>
      </c>
    </row>
    <row r="6" spans="1:17" s="100" customFormat="1" ht="18.75" customHeight="1">
      <c r="A6" s="377" t="s">
        <v>283</v>
      </c>
      <c r="B6" s="378">
        <f>SUM(C6:D6)</f>
        <v>40</v>
      </c>
      <c r="C6" s="128">
        <f>F6+I6+L6</f>
        <v>24</v>
      </c>
      <c r="D6" s="128">
        <f>G6+J6+M6</f>
        <v>16</v>
      </c>
      <c r="E6" s="379">
        <f>SUM(F6:G6)</f>
        <v>8</v>
      </c>
      <c r="F6" s="128">
        <v>6</v>
      </c>
      <c r="G6" s="128">
        <v>2</v>
      </c>
      <c r="H6" s="128">
        <f>SUM(I6:J6)</f>
        <v>6</v>
      </c>
      <c r="I6" s="128">
        <v>4</v>
      </c>
      <c r="J6" s="128">
        <v>2</v>
      </c>
      <c r="K6" s="128">
        <f>SUM(L6:M6)</f>
        <v>26</v>
      </c>
      <c r="L6" s="128">
        <v>14</v>
      </c>
      <c r="M6" s="128">
        <v>12</v>
      </c>
      <c r="N6" s="378">
        <f>SUM(O6:P6)</f>
        <v>18</v>
      </c>
      <c r="O6" s="128">
        <v>8</v>
      </c>
      <c r="P6" s="128">
        <v>10</v>
      </c>
    </row>
    <row r="7" spans="1:17" s="100" customFormat="1" ht="18.75" customHeight="1">
      <c r="A7" s="377">
        <v>23</v>
      </c>
      <c r="B7" s="378">
        <f>SUM(C7:D7)</f>
        <v>41</v>
      </c>
      <c r="C7" s="128">
        <f>F7+I7+L7</f>
        <v>24</v>
      </c>
      <c r="D7" s="128">
        <f>G7+J7+M7</f>
        <v>17</v>
      </c>
      <c r="E7" s="379">
        <f>SUM(F7:G7)</f>
        <v>8</v>
      </c>
      <c r="F7" s="128">
        <v>6</v>
      </c>
      <c r="G7" s="128">
        <v>2</v>
      </c>
      <c r="H7" s="128">
        <f>SUM(I7:J7)</f>
        <v>6</v>
      </c>
      <c r="I7" s="128">
        <v>4</v>
      </c>
      <c r="J7" s="128">
        <v>2</v>
      </c>
      <c r="K7" s="128">
        <f>SUM(L7:M7)</f>
        <v>27</v>
      </c>
      <c r="L7" s="128">
        <v>14</v>
      </c>
      <c r="M7" s="128">
        <v>13</v>
      </c>
      <c r="N7" s="378">
        <f>SUM(O7:P7)</f>
        <v>19</v>
      </c>
      <c r="O7" s="128">
        <v>7</v>
      </c>
      <c r="P7" s="128">
        <v>12</v>
      </c>
      <c r="Q7" s="128"/>
    </row>
    <row r="8" spans="1:17" s="100" customFormat="1" ht="18.75" customHeight="1">
      <c r="A8" s="377">
        <v>24</v>
      </c>
      <c r="B8" s="378">
        <v>38</v>
      </c>
      <c r="C8" s="128">
        <v>23</v>
      </c>
      <c r="D8" s="128">
        <v>15</v>
      </c>
      <c r="E8" s="379">
        <v>7</v>
      </c>
      <c r="F8" s="128">
        <v>5</v>
      </c>
      <c r="G8" s="128">
        <v>2</v>
      </c>
      <c r="H8" s="128">
        <v>7</v>
      </c>
      <c r="I8" s="128">
        <v>5</v>
      </c>
      <c r="J8" s="128">
        <v>2</v>
      </c>
      <c r="K8" s="128">
        <v>24</v>
      </c>
      <c r="L8" s="128">
        <v>13</v>
      </c>
      <c r="M8" s="128">
        <v>11</v>
      </c>
      <c r="N8" s="378">
        <v>18</v>
      </c>
      <c r="O8" s="128">
        <v>7</v>
      </c>
      <c r="P8" s="128">
        <v>11</v>
      </c>
    </row>
    <row r="9" spans="1:17" s="100" customFormat="1" ht="18.75" customHeight="1">
      <c r="A9" s="377">
        <v>25</v>
      </c>
      <c r="B9" s="378">
        <v>38</v>
      </c>
      <c r="C9" s="128">
        <v>23</v>
      </c>
      <c r="D9" s="128">
        <v>15</v>
      </c>
      <c r="E9" s="379">
        <v>6</v>
      </c>
      <c r="F9" s="128">
        <v>4</v>
      </c>
      <c r="G9" s="128">
        <v>2</v>
      </c>
      <c r="H9" s="128">
        <v>6</v>
      </c>
      <c r="I9" s="128">
        <v>5</v>
      </c>
      <c r="J9" s="128">
        <v>1</v>
      </c>
      <c r="K9" s="128">
        <v>26</v>
      </c>
      <c r="L9" s="128">
        <v>14</v>
      </c>
      <c r="M9" s="128">
        <v>12</v>
      </c>
      <c r="N9" s="378">
        <v>19</v>
      </c>
      <c r="O9" s="128">
        <v>8</v>
      </c>
      <c r="P9" s="128">
        <v>11</v>
      </c>
    </row>
    <row r="10" spans="1:17" s="100" customFormat="1" ht="18.75" customHeight="1">
      <c r="A10" s="377">
        <v>26</v>
      </c>
      <c r="B10" s="378">
        <v>39</v>
      </c>
      <c r="C10" s="128">
        <v>24</v>
      </c>
      <c r="D10" s="128">
        <v>15</v>
      </c>
      <c r="E10" s="379">
        <v>8</v>
      </c>
      <c r="F10" s="128">
        <v>5</v>
      </c>
      <c r="G10" s="128">
        <v>3</v>
      </c>
      <c r="H10" s="128">
        <v>5</v>
      </c>
      <c r="I10" s="128">
        <v>4</v>
      </c>
      <c r="J10" s="128">
        <v>1</v>
      </c>
      <c r="K10" s="128">
        <v>26</v>
      </c>
      <c r="L10" s="128">
        <v>15</v>
      </c>
      <c r="M10" s="128">
        <v>11</v>
      </c>
      <c r="N10" s="378">
        <v>16</v>
      </c>
      <c r="O10" s="128">
        <v>6</v>
      </c>
      <c r="P10" s="128">
        <v>10</v>
      </c>
    </row>
    <row r="11" spans="1:17" s="100" customFormat="1" ht="18.75" customHeight="1">
      <c r="A11" s="377">
        <v>27</v>
      </c>
      <c r="B11" s="378">
        <v>31</v>
      </c>
      <c r="C11" s="128">
        <v>24</v>
      </c>
      <c r="D11" s="128">
        <v>14</v>
      </c>
      <c r="E11" s="379">
        <v>6</v>
      </c>
      <c r="F11" s="128">
        <v>4</v>
      </c>
      <c r="G11" s="128">
        <v>2</v>
      </c>
      <c r="H11" s="128">
        <v>6</v>
      </c>
      <c r="I11" s="128">
        <v>5</v>
      </c>
      <c r="J11" s="128">
        <v>1</v>
      </c>
      <c r="K11" s="128">
        <v>26</v>
      </c>
      <c r="L11" s="128">
        <v>15</v>
      </c>
      <c r="M11" s="128">
        <v>11</v>
      </c>
      <c r="N11" s="378">
        <v>17</v>
      </c>
      <c r="O11" s="128">
        <v>7</v>
      </c>
      <c r="P11" s="128">
        <v>10</v>
      </c>
    </row>
    <row r="12" spans="1:17" s="100" customFormat="1" ht="18.75" customHeight="1" thickBot="1">
      <c r="A12" s="380">
        <v>28</v>
      </c>
      <c r="B12" s="381">
        <v>33</v>
      </c>
      <c r="C12" s="181">
        <v>21</v>
      </c>
      <c r="D12" s="181">
        <v>12</v>
      </c>
      <c r="E12" s="382">
        <v>5</v>
      </c>
      <c r="F12" s="181">
        <v>3</v>
      </c>
      <c r="G12" s="181">
        <v>2</v>
      </c>
      <c r="H12" s="181">
        <v>6</v>
      </c>
      <c r="I12" s="181">
        <v>5</v>
      </c>
      <c r="J12" s="181">
        <v>1</v>
      </c>
      <c r="K12" s="181">
        <v>22</v>
      </c>
      <c r="L12" s="181">
        <v>13</v>
      </c>
      <c r="M12" s="181">
        <v>9</v>
      </c>
      <c r="N12" s="381">
        <v>18</v>
      </c>
      <c r="O12" s="181">
        <v>8</v>
      </c>
      <c r="P12" s="181">
        <v>10</v>
      </c>
    </row>
    <row r="13" spans="1:17" s="100" customFormat="1" ht="12" customHeight="1">
      <c r="A13" s="383" t="s">
        <v>43</v>
      </c>
      <c r="B13" s="103"/>
      <c r="C13" s="103"/>
      <c r="D13" s="103"/>
      <c r="E13" s="103"/>
      <c r="F13" s="103"/>
      <c r="G13" s="103"/>
      <c r="H13" s="103"/>
      <c r="I13" s="103"/>
      <c r="J13" s="103"/>
      <c r="K13" s="103"/>
      <c r="L13" s="103"/>
      <c r="M13" s="103"/>
      <c r="N13" s="103"/>
      <c r="O13" s="103"/>
      <c r="P13" s="103"/>
    </row>
    <row r="14" spans="1:17" s="100" customFormat="1" ht="17.25" customHeight="1">
      <c r="A14" s="384"/>
      <c r="B14" s="128"/>
      <c r="C14" s="128"/>
      <c r="D14" s="128"/>
      <c r="E14" s="128"/>
      <c r="F14" s="128"/>
      <c r="G14" s="128"/>
      <c r="H14" s="128"/>
      <c r="I14" s="128"/>
      <c r="J14" s="128"/>
      <c r="K14" s="128"/>
      <c r="L14" s="128"/>
      <c r="M14" s="128"/>
      <c r="N14" s="128"/>
      <c r="O14" s="128"/>
      <c r="P14" s="128"/>
    </row>
    <row r="15" spans="1:17" s="100" customFormat="1" ht="24" customHeight="1">
      <c r="A15" s="951" t="s">
        <v>284</v>
      </c>
      <c r="B15" s="952"/>
      <c r="C15" s="952"/>
      <c r="D15" s="952"/>
      <c r="E15" s="952"/>
      <c r="F15" s="952"/>
      <c r="G15" s="952"/>
      <c r="H15" s="952"/>
      <c r="I15" s="952"/>
      <c r="J15" s="952"/>
      <c r="K15" s="952"/>
      <c r="L15" s="952"/>
      <c r="M15" s="952"/>
      <c r="N15" s="952"/>
      <c r="O15" s="952"/>
      <c r="P15" s="952"/>
    </row>
    <row r="16" spans="1:17" s="100" customFormat="1" ht="20.25" customHeight="1">
      <c r="A16" s="953" t="s">
        <v>285</v>
      </c>
      <c r="B16" s="953"/>
      <c r="C16" s="953"/>
      <c r="D16" s="953"/>
      <c r="E16" s="953"/>
      <c r="F16" s="953"/>
      <c r="G16" s="953"/>
      <c r="H16" s="953"/>
      <c r="I16" s="953"/>
      <c r="J16" s="953"/>
      <c r="K16" s="953"/>
      <c r="L16" s="953"/>
      <c r="M16" s="953"/>
      <c r="N16" s="953"/>
      <c r="O16" s="953"/>
      <c r="P16" s="953"/>
    </row>
    <row r="17" spans="1:16" s="100" customFormat="1" ht="19.5" customHeight="1" thickBot="1">
      <c r="A17" s="99"/>
      <c r="N17" s="167" t="s">
        <v>286</v>
      </c>
      <c r="P17" s="167" t="s">
        <v>276</v>
      </c>
    </row>
    <row r="18" spans="1:16" s="100" customFormat="1" ht="19.5" customHeight="1">
      <c r="A18" s="954" t="s">
        <v>277</v>
      </c>
      <c r="B18" s="745" t="s">
        <v>278</v>
      </c>
      <c r="C18" s="733"/>
      <c r="D18" s="956"/>
      <c r="E18" s="733" t="s">
        <v>279</v>
      </c>
      <c r="F18" s="733"/>
      <c r="G18" s="733"/>
      <c r="H18" s="745" t="s">
        <v>280</v>
      </c>
      <c r="I18" s="733"/>
      <c r="J18" s="733"/>
      <c r="K18" s="745" t="s">
        <v>281</v>
      </c>
      <c r="L18" s="733"/>
      <c r="M18" s="733"/>
      <c r="N18" s="885" t="s">
        <v>282</v>
      </c>
      <c r="O18" s="746"/>
      <c r="P18" s="746"/>
    </row>
    <row r="19" spans="1:16" s="100" customFormat="1" ht="19.5" customHeight="1">
      <c r="A19" s="955"/>
      <c r="B19" s="374" t="s">
        <v>19</v>
      </c>
      <c r="C19" s="374" t="s">
        <v>16</v>
      </c>
      <c r="D19" s="375" t="s">
        <v>17</v>
      </c>
      <c r="E19" s="376" t="s">
        <v>19</v>
      </c>
      <c r="F19" s="374" t="s">
        <v>16</v>
      </c>
      <c r="G19" s="374" t="s">
        <v>17</v>
      </c>
      <c r="H19" s="374" t="s">
        <v>19</v>
      </c>
      <c r="I19" s="374" t="s">
        <v>16</v>
      </c>
      <c r="J19" s="374" t="s">
        <v>17</v>
      </c>
      <c r="K19" s="374" t="s">
        <v>19</v>
      </c>
      <c r="L19" s="374" t="s">
        <v>16</v>
      </c>
      <c r="M19" s="374" t="s">
        <v>17</v>
      </c>
      <c r="N19" s="374" t="s">
        <v>19</v>
      </c>
      <c r="O19" s="374" t="s">
        <v>16</v>
      </c>
      <c r="P19" s="374" t="s">
        <v>17</v>
      </c>
    </row>
    <row r="20" spans="1:16" s="100" customFormat="1" ht="22.5" customHeight="1">
      <c r="A20" s="165" t="s">
        <v>287</v>
      </c>
      <c r="B20" s="378">
        <f>SUM(C20:D20)</f>
        <v>169</v>
      </c>
      <c r="C20" s="128">
        <f>F20+I20+L20</f>
        <v>119</v>
      </c>
      <c r="D20" s="128">
        <f>G20+J20+M20</f>
        <v>50</v>
      </c>
      <c r="E20" s="379">
        <f>SUM(F20:G20)</f>
        <v>113</v>
      </c>
      <c r="F20" s="128">
        <v>79</v>
      </c>
      <c r="G20" s="128">
        <v>34</v>
      </c>
      <c r="H20" s="128">
        <f>SUM(I20:J20)</f>
        <v>39</v>
      </c>
      <c r="I20" s="128">
        <v>27</v>
      </c>
      <c r="J20" s="128">
        <v>12</v>
      </c>
      <c r="K20" s="128">
        <f>SUM(L20:M20)</f>
        <v>17</v>
      </c>
      <c r="L20" s="128">
        <v>13</v>
      </c>
      <c r="M20" s="128">
        <v>4</v>
      </c>
      <c r="N20" s="378">
        <f>SUM(O20:P20)</f>
        <v>67</v>
      </c>
      <c r="O20" s="128">
        <v>19</v>
      </c>
      <c r="P20" s="128">
        <v>48</v>
      </c>
    </row>
    <row r="21" spans="1:16" s="100" customFormat="1" ht="22.5" customHeight="1" thickBot="1">
      <c r="A21" s="165">
        <v>28</v>
      </c>
      <c r="B21" s="378">
        <v>193</v>
      </c>
      <c r="C21" s="128">
        <v>134</v>
      </c>
      <c r="D21" s="128">
        <v>59</v>
      </c>
      <c r="E21" s="379">
        <v>114</v>
      </c>
      <c r="F21" s="128">
        <v>92</v>
      </c>
      <c r="G21" s="128">
        <v>22</v>
      </c>
      <c r="H21" s="128">
        <v>48</v>
      </c>
      <c r="I21" s="128">
        <v>42</v>
      </c>
      <c r="J21" s="128">
        <v>6</v>
      </c>
      <c r="K21" s="128">
        <v>31</v>
      </c>
      <c r="L21" s="128">
        <v>28</v>
      </c>
      <c r="M21" s="128">
        <v>3</v>
      </c>
      <c r="N21" s="378">
        <v>83</v>
      </c>
      <c r="O21" s="128">
        <v>29</v>
      </c>
      <c r="P21" s="128">
        <v>54</v>
      </c>
    </row>
    <row r="22" spans="1:16" s="100" customFormat="1" ht="12" customHeight="1">
      <c r="A22" s="383" t="s">
        <v>66</v>
      </c>
      <c r="B22" s="103"/>
      <c r="C22" s="103"/>
      <c r="D22" s="103"/>
      <c r="E22" s="103"/>
      <c r="F22" s="103"/>
      <c r="G22" s="103"/>
      <c r="H22" s="103"/>
      <c r="I22" s="103"/>
      <c r="J22" s="103"/>
      <c r="K22" s="103"/>
      <c r="L22" s="103"/>
      <c r="M22" s="103"/>
      <c r="N22" s="103"/>
      <c r="O22" s="103"/>
      <c r="P22" s="103"/>
    </row>
    <row r="23" spans="1:16" s="100" customFormat="1" ht="15.75" customHeight="1">
      <c r="A23" s="384"/>
      <c r="B23" s="128"/>
      <c r="C23" s="128"/>
      <c r="D23" s="128"/>
      <c r="E23" s="128"/>
      <c r="F23" s="128"/>
      <c r="G23" s="128"/>
      <c r="H23" s="128"/>
      <c r="I23" s="128"/>
      <c r="J23" s="128"/>
      <c r="K23" s="128"/>
      <c r="L23" s="128"/>
      <c r="M23" s="128"/>
      <c r="N23" s="128"/>
      <c r="O23" s="128"/>
      <c r="P23" s="128"/>
    </row>
    <row r="24" spans="1:16" s="100" customFormat="1" ht="24" customHeight="1" thickBot="1">
      <c r="A24" s="99" t="s">
        <v>288</v>
      </c>
      <c r="M24" s="129"/>
    </row>
    <row r="25" spans="1:16" s="100" customFormat="1" ht="18" customHeight="1">
      <c r="A25" s="918" t="s">
        <v>289</v>
      </c>
      <c r="B25" s="918"/>
      <c r="C25" s="918"/>
      <c r="D25" s="919"/>
      <c r="E25" s="922" t="s">
        <v>290</v>
      </c>
      <c r="F25" s="923"/>
      <c r="G25" s="926" t="s">
        <v>291</v>
      </c>
      <c r="H25" s="927"/>
      <c r="I25" s="927"/>
      <c r="J25" s="927"/>
      <c r="K25" s="927"/>
      <c r="L25" s="926">
        <v>27</v>
      </c>
      <c r="M25" s="927"/>
      <c r="N25" s="927"/>
      <c r="O25" s="927"/>
      <c r="P25" s="927"/>
    </row>
    <row r="26" spans="1:16" s="100" customFormat="1" ht="16.5" customHeight="1">
      <c r="A26" s="920"/>
      <c r="B26" s="920"/>
      <c r="C26" s="920"/>
      <c r="D26" s="921"/>
      <c r="E26" s="924"/>
      <c r="F26" s="925"/>
      <c r="G26" s="928" t="s">
        <v>292</v>
      </c>
      <c r="H26" s="929"/>
      <c r="I26" s="948" t="s">
        <v>293</v>
      </c>
      <c r="J26" s="949"/>
      <c r="K26" s="950"/>
      <c r="L26" s="928" t="s">
        <v>292</v>
      </c>
      <c r="M26" s="929"/>
      <c r="N26" s="948" t="s">
        <v>294</v>
      </c>
      <c r="O26" s="949"/>
      <c r="P26" s="950"/>
    </row>
    <row r="27" spans="1:16" s="100" customFormat="1" ht="18.75" customHeight="1">
      <c r="A27" s="943" t="s">
        <v>295</v>
      </c>
      <c r="B27" s="943"/>
      <c r="C27" s="943"/>
      <c r="D27" s="944"/>
      <c r="E27" s="912" t="s">
        <v>296</v>
      </c>
      <c r="F27" s="913"/>
      <c r="G27" s="914">
        <v>1</v>
      </c>
      <c r="H27" s="915"/>
      <c r="I27" s="917">
        <v>19</v>
      </c>
      <c r="J27" s="917"/>
      <c r="K27" s="385"/>
      <c r="L27" s="945">
        <v>1</v>
      </c>
      <c r="M27" s="946"/>
      <c r="N27" s="947">
        <v>16</v>
      </c>
      <c r="O27" s="947"/>
      <c r="P27" s="386"/>
    </row>
    <row r="28" spans="1:16" s="100" customFormat="1" ht="18.75" customHeight="1">
      <c r="A28" s="910" t="s">
        <v>297</v>
      </c>
      <c r="B28" s="910"/>
      <c r="C28" s="910"/>
      <c r="D28" s="911"/>
      <c r="E28" s="912" t="s">
        <v>296</v>
      </c>
      <c r="F28" s="913"/>
      <c r="G28" s="914">
        <v>15</v>
      </c>
      <c r="H28" s="915"/>
      <c r="I28" s="942">
        <v>985</v>
      </c>
      <c r="J28" s="942"/>
      <c r="K28" s="385"/>
      <c r="L28" s="914">
        <v>20</v>
      </c>
      <c r="M28" s="915"/>
      <c r="N28" s="937">
        <v>786</v>
      </c>
      <c r="O28" s="937"/>
      <c r="P28" s="387"/>
    </row>
    <row r="29" spans="1:16" s="100" customFormat="1" ht="18.75" customHeight="1">
      <c r="A29" s="910" t="s">
        <v>298</v>
      </c>
      <c r="B29" s="910"/>
      <c r="C29" s="910"/>
      <c r="D29" s="911"/>
      <c r="E29" s="912" t="s">
        <v>296</v>
      </c>
      <c r="F29" s="913"/>
      <c r="G29" s="940" t="s">
        <v>299</v>
      </c>
      <c r="H29" s="941"/>
      <c r="I29" s="916">
        <v>269</v>
      </c>
      <c r="J29" s="916"/>
      <c r="K29" s="388"/>
      <c r="L29" s="940" t="s">
        <v>300</v>
      </c>
      <c r="M29" s="941"/>
      <c r="N29" s="936">
        <v>297</v>
      </c>
      <c r="O29" s="936"/>
      <c r="P29" s="249"/>
    </row>
    <row r="30" spans="1:16" s="100" customFormat="1" ht="18.75" customHeight="1">
      <c r="A30" s="389" t="s">
        <v>301</v>
      </c>
      <c r="B30" s="889" t="s">
        <v>302</v>
      </c>
      <c r="C30" s="889"/>
      <c r="D30" s="730"/>
      <c r="E30" s="390" t="s">
        <v>303</v>
      </c>
      <c r="F30" s="391"/>
      <c r="G30" s="940" t="s">
        <v>304</v>
      </c>
      <c r="H30" s="941"/>
      <c r="I30" s="916">
        <v>0</v>
      </c>
      <c r="J30" s="916"/>
      <c r="K30" s="388"/>
      <c r="L30" s="940" t="s">
        <v>305</v>
      </c>
      <c r="M30" s="941"/>
      <c r="N30" s="936">
        <v>86</v>
      </c>
      <c r="O30" s="936"/>
      <c r="P30" s="249"/>
    </row>
    <row r="31" spans="1:16" s="100" customFormat="1" ht="18.75" customHeight="1">
      <c r="A31" s="392" t="s">
        <v>306</v>
      </c>
      <c r="B31" s="889" t="s">
        <v>307</v>
      </c>
      <c r="C31" s="889"/>
      <c r="D31" s="730"/>
      <c r="E31" s="390"/>
      <c r="F31" s="391"/>
      <c r="G31" s="940" t="s">
        <v>308</v>
      </c>
      <c r="H31" s="941"/>
      <c r="I31" s="916">
        <v>239</v>
      </c>
      <c r="J31" s="916"/>
      <c r="K31" s="388"/>
      <c r="L31" s="940" t="s">
        <v>309</v>
      </c>
      <c r="M31" s="941"/>
      <c r="N31" s="936">
        <v>151</v>
      </c>
      <c r="O31" s="936"/>
      <c r="P31" s="249"/>
    </row>
    <row r="32" spans="1:16" s="100" customFormat="1" ht="18.75" customHeight="1">
      <c r="A32" s="938" t="s">
        <v>310</v>
      </c>
      <c r="B32" s="938"/>
      <c r="C32" s="938"/>
      <c r="D32" s="939"/>
      <c r="E32" s="390" t="s">
        <v>311</v>
      </c>
      <c r="F32" s="391"/>
      <c r="G32" s="940" t="s">
        <v>312</v>
      </c>
      <c r="H32" s="941"/>
      <c r="I32" s="916">
        <v>30</v>
      </c>
      <c r="J32" s="916"/>
      <c r="K32" s="388"/>
      <c r="L32" s="940" t="s">
        <v>313</v>
      </c>
      <c r="M32" s="941"/>
      <c r="N32" s="936">
        <v>60</v>
      </c>
      <c r="O32" s="936"/>
      <c r="P32" s="249"/>
    </row>
    <row r="33" spans="1:17" s="100" customFormat="1" ht="18.75" customHeight="1">
      <c r="A33" s="910" t="s">
        <v>314</v>
      </c>
      <c r="B33" s="910"/>
      <c r="C33" s="910"/>
      <c r="D33" s="911"/>
      <c r="E33" s="912" t="s">
        <v>315</v>
      </c>
      <c r="F33" s="913"/>
      <c r="G33" s="914">
        <v>18</v>
      </c>
      <c r="H33" s="915"/>
      <c r="I33" s="942">
        <v>2481</v>
      </c>
      <c r="J33" s="942"/>
      <c r="K33" s="385"/>
      <c r="L33" s="914">
        <v>18</v>
      </c>
      <c r="M33" s="915"/>
      <c r="N33" s="937">
        <v>2368</v>
      </c>
      <c r="O33" s="937"/>
      <c r="P33" s="387"/>
    </row>
    <row r="34" spans="1:17" s="100" customFormat="1" ht="18.75" customHeight="1">
      <c r="A34" s="910" t="s">
        <v>316</v>
      </c>
      <c r="B34" s="910"/>
      <c r="C34" s="910"/>
      <c r="D34" s="911"/>
      <c r="E34" s="912" t="s">
        <v>317</v>
      </c>
      <c r="F34" s="913"/>
      <c r="G34" s="914">
        <v>1</v>
      </c>
      <c r="H34" s="915"/>
      <c r="I34" s="936">
        <v>262</v>
      </c>
      <c r="J34" s="936"/>
      <c r="K34" s="385"/>
      <c r="L34" s="914">
        <v>1</v>
      </c>
      <c r="M34" s="915"/>
      <c r="N34" s="936">
        <v>95</v>
      </c>
      <c r="O34" s="936"/>
      <c r="P34" s="249"/>
    </row>
    <row r="35" spans="1:17" s="100" customFormat="1" ht="18.75" customHeight="1">
      <c r="A35" s="910" t="s">
        <v>318</v>
      </c>
      <c r="B35" s="910"/>
      <c r="C35" s="910"/>
      <c r="D35" s="911"/>
      <c r="E35" s="912" t="s">
        <v>319</v>
      </c>
      <c r="F35" s="913"/>
      <c r="G35" s="914">
        <v>6</v>
      </c>
      <c r="H35" s="915"/>
      <c r="I35" s="936">
        <v>185</v>
      </c>
      <c r="J35" s="936"/>
      <c r="K35" s="385"/>
      <c r="L35" s="914">
        <v>6</v>
      </c>
      <c r="M35" s="915"/>
      <c r="N35" s="936">
        <v>149</v>
      </c>
      <c r="O35" s="936"/>
      <c r="P35" s="249"/>
    </row>
    <row r="36" spans="1:17" s="100" customFormat="1" ht="18.75" customHeight="1">
      <c r="A36" s="910" t="s">
        <v>320</v>
      </c>
      <c r="B36" s="910"/>
      <c r="C36" s="910"/>
      <c r="D36" s="911"/>
      <c r="E36" s="912" t="s">
        <v>321</v>
      </c>
      <c r="F36" s="913"/>
      <c r="G36" s="914">
        <v>1</v>
      </c>
      <c r="H36" s="915"/>
      <c r="I36" s="936">
        <v>271</v>
      </c>
      <c r="J36" s="936"/>
      <c r="K36" s="385"/>
      <c r="L36" s="914">
        <v>5</v>
      </c>
      <c r="M36" s="915"/>
      <c r="N36" s="936">
        <v>163</v>
      </c>
      <c r="O36" s="936"/>
      <c r="P36" s="249"/>
    </row>
    <row r="37" spans="1:17" s="100" customFormat="1" ht="18.75" customHeight="1">
      <c r="A37" s="910" t="s">
        <v>322</v>
      </c>
      <c r="B37" s="910"/>
      <c r="C37" s="910"/>
      <c r="D37" s="911"/>
      <c r="E37" s="912" t="s">
        <v>296</v>
      </c>
      <c r="F37" s="913"/>
      <c r="G37" s="914">
        <v>1</v>
      </c>
      <c r="H37" s="915"/>
      <c r="I37" s="936">
        <v>29</v>
      </c>
      <c r="J37" s="936"/>
      <c r="K37" s="393"/>
      <c r="L37" s="914">
        <v>0</v>
      </c>
      <c r="M37" s="915"/>
      <c r="N37" s="936">
        <v>0</v>
      </c>
      <c r="O37" s="936"/>
      <c r="P37" s="249"/>
    </row>
    <row r="38" spans="1:17" s="100" customFormat="1" ht="18.75" customHeight="1">
      <c r="A38" s="910" t="s">
        <v>323</v>
      </c>
      <c r="B38" s="910"/>
      <c r="C38" s="910"/>
      <c r="D38" s="911"/>
      <c r="E38" s="912" t="s">
        <v>296</v>
      </c>
      <c r="F38" s="913"/>
      <c r="G38" s="914">
        <v>1</v>
      </c>
      <c r="H38" s="915"/>
      <c r="I38" s="936">
        <v>610</v>
      </c>
      <c r="J38" s="936"/>
      <c r="K38" s="385"/>
      <c r="L38" s="914">
        <v>1</v>
      </c>
      <c r="M38" s="915"/>
      <c r="N38" s="936">
        <v>683</v>
      </c>
      <c r="O38" s="936"/>
      <c r="P38" s="249"/>
    </row>
    <row r="39" spans="1:17" s="100" customFormat="1" ht="18.75" customHeight="1" thickBot="1">
      <c r="A39" s="897" t="s">
        <v>324</v>
      </c>
      <c r="B39" s="897"/>
      <c r="C39" s="897"/>
      <c r="D39" s="898"/>
      <c r="E39" s="899" t="s">
        <v>296</v>
      </c>
      <c r="F39" s="900"/>
      <c r="G39" s="901">
        <v>1</v>
      </c>
      <c r="H39" s="902"/>
      <c r="I39" s="935">
        <v>294</v>
      </c>
      <c r="J39" s="935"/>
      <c r="K39" s="394"/>
      <c r="L39" s="901">
        <v>1</v>
      </c>
      <c r="M39" s="902"/>
      <c r="N39" s="935">
        <v>207</v>
      </c>
      <c r="O39" s="935"/>
      <c r="P39" s="395"/>
    </row>
    <row r="40" spans="1:17" s="100" customFormat="1" ht="18.75" customHeight="1" thickTop="1" thickBot="1">
      <c r="A40" s="904" t="s">
        <v>325</v>
      </c>
      <c r="B40" s="905"/>
      <c r="C40" s="905"/>
      <c r="D40" s="905"/>
      <c r="E40" s="906"/>
      <c r="F40" s="907"/>
      <c r="G40" s="932">
        <f>SUM(G27:H39)</f>
        <v>45</v>
      </c>
      <c r="H40" s="933"/>
      <c r="I40" s="934">
        <f>SUM(I27:J39)</f>
        <v>5674</v>
      </c>
      <c r="J40" s="934"/>
      <c r="K40" s="397"/>
      <c r="L40" s="932">
        <f>SUM(L27:M39)</f>
        <v>53</v>
      </c>
      <c r="M40" s="933"/>
      <c r="N40" s="934">
        <f>SUM(N27:O39)</f>
        <v>5061</v>
      </c>
      <c r="O40" s="934"/>
      <c r="P40" s="398"/>
    </row>
    <row r="41" spans="1:17" s="100" customFormat="1" ht="12" customHeight="1">
      <c r="A41" s="129" t="s">
        <v>326</v>
      </c>
      <c r="B41" s="399"/>
      <c r="C41" s="399"/>
      <c r="D41" s="399"/>
      <c r="F41" s="384"/>
      <c r="G41" s="400"/>
      <c r="H41" s="401"/>
      <c r="I41" s="401"/>
      <c r="J41" s="400"/>
      <c r="K41" s="401"/>
      <c r="L41" s="401"/>
      <c r="M41" s="401"/>
      <c r="N41" s="401"/>
      <c r="O41" s="400"/>
      <c r="P41" s="401"/>
      <c r="Q41" s="128"/>
    </row>
    <row r="42" spans="1:17" s="100" customFormat="1" ht="24.75" customHeight="1">
      <c r="A42" s="402"/>
      <c r="M42" s="128"/>
    </row>
    <row r="43" spans="1:17" s="100" customFormat="1" ht="19.5" customHeight="1" thickBot="1">
      <c r="A43" s="99" t="s">
        <v>327</v>
      </c>
      <c r="M43" s="129"/>
    </row>
    <row r="44" spans="1:17" s="100" customFormat="1" ht="19.5" customHeight="1">
      <c r="A44" s="918" t="s">
        <v>289</v>
      </c>
      <c r="B44" s="918"/>
      <c r="C44" s="918"/>
      <c r="D44" s="919"/>
      <c r="E44" s="922" t="s">
        <v>290</v>
      </c>
      <c r="F44" s="923"/>
      <c r="G44" s="926" t="s">
        <v>291</v>
      </c>
      <c r="H44" s="927"/>
      <c r="I44" s="927"/>
      <c r="J44" s="927"/>
      <c r="K44" s="927"/>
      <c r="L44" s="926">
        <v>27</v>
      </c>
      <c r="M44" s="927"/>
      <c r="N44" s="927"/>
      <c r="O44" s="927"/>
      <c r="P44" s="927"/>
    </row>
    <row r="45" spans="1:17" s="100" customFormat="1" ht="19.5" customHeight="1">
      <c r="A45" s="920"/>
      <c r="B45" s="920"/>
      <c r="C45" s="920"/>
      <c r="D45" s="921"/>
      <c r="E45" s="924"/>
      <c r="F45" s="925"/>
      <c r="G45" s="928" t="s">
        <v>292</v>
      </c>
      <c r="H45" s="929"/>
      <c r="I45" s="930" t="s">
        <v>294</v>
      </c>
      <c r="J45" s="931"/>
      <c r="K45" s="931"/>
      <c r="L45" s="928" t="s">
        <v>292</v>
      </c>
      <c r="M45" s="929"/>
      <c r="N45" s="930" t="s">
        <v>294</v>
      </c>
      <c r="O45" s="931"/>
      <c r="P45" s="931"/>
    </row>
    <row r="46" spans="1:17" s="100" customFormat="1" ht="15.75" customHeight="1">
      <c r="A46" s="910" t="s">
        <v>328</v>
      </c>
      <c r="B46" s="910"/>
      <c r="C46" s="910"/>
      <c r="D46" s="911"/>
      <c r="E46" s="912" t="s">
        <v>329</v>
      </c>
      <c r="F46" s="913"/>
      <c r="G46" s="914">
        <v>1</v>
      </c>
      <c r="H46" s="915"/>
      <c r="I46" s="385"/>
      <c r="J46" s="403">
        <v>78</v>
      </c>
      <c r="K46" s="385"/>
      <c r="L46" s="914">
        <v>1</v>
      </c>
      <c r="M46" s="915"/>
      <c r="N46" s="917">
        <v>59</v>
      </c>
      <c r="O46" s="917"/>
      <c r="P46" s="385"/>
    </row>
    <row r="47" spans="1:17" s="100" customFormat="1" ht="15.75" customHeight="1">
      <c r="A47" s="910" t="s">
        <v>330</v>
      </c>
      <c r="B47" s="889"/>
      <c r="C47" s="889"/>
      <c r="D47" s="730"/>
      <c r="E47" s="912" t="s">
        <v>331</v>
      </c>
      <c r="F47" s="913"/>
      <c r="G47" s="914">
        <v>6</v>
      </c>
      <c r="H47" s="915"/>
      <c r="I47" s="385"/>
      <c r="J47" s="393">
        <v>142</v>
      </c>
      <c r="K47" s="385"/>
      <c r="L47" s="914">
        <v>6</v>
      </c>
      <c r="M47" s="915"/>
      <c r="N47" s="916">
        <v>247</v>
      </c>
      <c r="O47" s="916"/>
      <c r="P47" s="385"/>
    </row>
    <row r="48" spans="1:17" s="100" customFormat="1" ht="15.75" customHeight="1">
      <c r="A48" s="910" t="s">
        <v>332</v>
      </c>
      <c r="B48" s="910"/>
      <c r="C48" s="910"/>
      <c r="D48" s="911"/>
      <c r="E48" s="912" t="s">
        <v>329</v>
      </c>
      <c r="F48" s="913"/>
      <c r="G48" s="914">
        <v>1</v>
      </c>
      <c r="H48" s="915"/>
      <c r="I48" s="385"/>
      <c r="J48" s="393">
        <v>51</v>
      </c>
      <c r="K48" s="385"/>
      <c r="L48" s="914">
        <v>1</v>
      </c>
      <c r="M48" s="915"/>
      <c r="N48" s="916">
        <v>10</v>
      </c>
      <c r="O48" s="916"/>
      <c r="P48" s="385"/>
    </row>
    <row r="49" spans="1:16" s="100" customFormat="1" ht="15.75" customHeight="1">
      <c r="A49" s="910" t="s">
        <v>333</v>
      </c>
      <c r="B49" s="889"/>
      <c r="C49" s="889"/>
      <c r="D49" s="730"/>
      <c r="E49" s="912" t="s">
        <v>334</v>
      </c>
      <c r="F49" s="913"/>
      <c r="G49" s="914">
        <v>6</v>
      </c>
      <c r="H49" s="915"/>
      <c r="I49" s="385"/>
      <c r="J49" s="393">
        <v>204</v>
      </c>
      <c r="K49" s="385"/>
      <c r="L49" s="914">
        <v>5</v>
      </c>
      <c r="M49" s="915"/>
      <c r="N49" s="916">
        <v>151</v>
      </c>
      <c r="O49" s="916"/>
      <c r="P49" s="385"/>
    </row>
    <row r="50" spans="1:16" s="100" customFormat="1" ht="15.75" customHeight="1">
      <c r="A50" s="910" t="s">
        <v>335</v>
      </c>
      <c r="B50" s="910"/>
      <c r="C50" s="910"/>
      <c r="D50" s="911"/>
      <c r="E50" s="912" t="s">
        <v>334</v>
      </c>
      <c r="F50" s="913"/>
      <c r="G50" s="914">
        <v>4</v>
      </c>
      <c r="H50" s="915"/>
      <c r="I50" s="385"/>
      <c r="J50" s="393">
        <v>98</v>
      </c>
      <c r="K50" s="385"/>
      <c r="L50" s="914">
        <v>4</v>
      </c>
      <c r="M50" s="915"/>
      <c r="N50" s="916">
        <v>95</v>
      </c>
      <c r="O50" s="916"/>
      <c r="P50" s="385"/>
    </row>
    <row r="51" spans="1:16" s="100" customFormat="1" ht="15.75" customHeight="1">
      <c r="A51" s="910" t="s">
        <v>336</v>
      </c>
      <c r="B51" s="910"/>
      <c r="C51" s="910"/>
      <c r="D51" s="911"/>
      <c r="E51" s="912" t="s">
        <v>337</v>
      </c>
      <c r="F51" s="913"/>
      <c r="G51" s="914">
        <v>1</v>
      </c>
      <c r="H51" s="915"/>
      <c r="I51" s="385"/>
      <c r="J51" s="393">
        <v>112</v>
      </c>
      <c r="K51" s="385"/>
      <c r="L51" s="914">
        <v>2</v>
      </c>
      <c r="M51" s="915"/>
      <c r="N51" s="916">
        <v>35</v>
      </c>
      <c r="O51" s="916"/>
      <c r="P51" s="385"/>
    </row>
    <row r="52" spans="1:16" s="100" customFormat="1" ht="15.75" customHeight="1" thickBot="1">
      <c r="A52" s="897" t="s">
        <v>338</v>
      </c>
      <c r="B52" s="897"/>
      <c r="C52" s="897"/>
      <c r="D52" s="898"/>
      <c r="E52" s="899" t="s">
        <v>339</v>
      </c>
      <c r="F52" s="900"/>
      <c r="G52" s="901">
        <v>6</v>
      </c>
      <c r="H52" s="902"/>
      <c r="I52" s="394"/>
      <c r="J52" s="404">
        <v>127</v>
      </c>
      <c r="K52" s="394"/>
      <c r="L52" s="901">
        <v>5</v>
      </c>
      <c r="M52" s="902"/>
      <c r="N52" s="903">
        <v>117</v>
      </c>
      <c r="O52" s="903"/>
      <c r="P52" s="394"/>
    </row>
    <row r="53" spans="1:16" s="100" customFormat="1" ht="15.75" customHeight="1" thickTop="1" thickBot="1">
      <c r="A53" s="904" t="s">
        <v>325</v>
      </c>
      <c r="B53" s="905"/>
      <c r="C53" s="905"/>
      <c r="D53" s="905"/>
      <c r="E53" s="906"/>
      <c r="F53" s="907"/>
      <c r="G53" s="908">
        <f>SUM(G46:H52)</f>
        <v>25</v>
      </c>
      <c r="H53" s="909"/>
      <c r="I53" s="891">
        <f>SUM(I46:J52)</f>
        <v>812</v>
      </c>
      <c r="J53" s="892"/>
      <c r="K53" s="405"/>
      <c r="L53" s="908">
        <v>25</v>
      </c>
      <c r="M53" s="909"/>
      <c r="N53" s="891">
        <v>751</v>
      </c>
      <c r="O53" s="892"/>
      <c r="P53" s="405"/>
    </row>
    <row r="54" spans="1:16" s="100" customFormat="1" ht="12.75" customHeight="1">
      <c r="A54" s="406" t="s">
        <v>340</v>
      </c>
      <c r="B54" s="103"/>
      <c r="C54" s="399"/>
      <c r="D54" s="103"/>
      <c r="F54" s="128"/>
      <c r="G54" s="407"/>
      <c r="H54" s="103"/>
      <c r="I54" s="103"/>
      <c r="J54" s="103"/>
      <c r="K54" s="103"/>
      <c r="L54" s="103"/>
      <c r="M54" s="103"/>
      <c r="N54" s="103"/>
      <c r="O54" s="103"/>
      <c r="P54" s="103"/>
    </row>
    <row r="55" spans="1:16" s="100" customFormat="1" ht="19.5" customHeight="1">
      <c r="A55" s="408"/>
      <c r="B55" s="128"/>
      <c r="C55" s="128"/>
      <c r="D55" s="128"/>
      <c r="F55" s="128"/>
      <c r="G55" s="384"/>
      <c r="H55" s="128"/>
      <c r="I55" s="128"/>
      <c r="J55" s="128"/>
      <c r="K55" s="128"/>
      <c r="L55" s="128"/>
      <c r="M55" s="128"/>
      <c r="N55" s="128"/>
      <c r="O55" s="128"/>
      <c r="P55" s="128"/>
    </row>
    <row r="56" spans="1:16" s="100" customFormat="1" ht="19.5" customHeight="1">
      <c r="A56" s="99" t="s">
        <v>341</v>
      </c>
      <c r="G56" s="202"/>
    </row>
    <row r="57" spans="1:16" s="100" customFormat="1" ht="14.25" customHeight="1" thickBot="1">
      <c r="H57" s="129"/>
      <c r="J57" s="409"/>
      <c r="L57" s="410"/>
      <c r="N57" s="167" t="s">
        <v>342</v>
      </c>
      <c r="O57" s="128"/>
    </row>
    <row r="58" spans="1:16" s="100" customFormat="1" ht="18" customHeight="1">
      <c r="A58" s="411" t="s">
        <v>343</v>
      </c>
      <c r="B58" s="411"/>
      <c r="C58" s="411"/>
      <c r="D58" s="893" t="s">
        <v>344</v>
      </c>
      <c r="E58" s="894"/>
      <c r="F58" s="894"/>
      <c r="G58" s="895"/>
      <c r="H58" s="893" t="s">
        <v>345</v>
      </c>
      <c r="I58" s="894"/>
      <c r="J58" s="895"/>
      <c r="K58" s="893" t="s">
        <v>346</v>
      </c>
      <c r="L58" s="894"/>
      <c r="M58" s="894"/>
      <c r="N58" s="894"/>
      <c r="O58" s="128"/>
    </row>
    <row r="59" spans="1:16" s="100" customFormat="1" ht="16.5" customHeight="1">
      <c r="A59" s="729" t="s">
        <v>21</v>
      </c>
      <c r="B59" s="729"/>
      <c r="C59" s="412"/>
      <c r="D59" s="723" t="s">
        <v>347</v>
      </c>
      <c r="E59" s="736"/>
      <c r="F59" s="736"/>
      <c r="G59" s="736"/>
      <c r="H59" s="128"/>
      <c r="I59" s="413">
        <v>35</v>
      </c>
      <c r="J59" s="413"/>
      <c r="K59" s="413"/>
      <c r="L59" s="896">
        <v>988</v>
      </c>
      <c r="M59" s="896"/>
      <c r="N59" s="128"/>
      <c r="O59" s="128"/>
    </row>
    <row r="60" spans="1:16" s="100" customFormat="1" ht="16.5" customHeight="1">
      <c r="A60" s="889" t="s">
        <v>22</v>
      </c>
      <c r="B60" s="889"/>
      <c r="C60" s="414"/>
      <c r="D60" s="723" t="s">
        <v>348</v>
      </c>
      <c r="E60" s="736"/>
      <c r="F60" s="736"/>
      <c r="G60" s="736"/>
      <c r="I60" s="415">
        <v>48</v>
      </c>
      <c r="J60" s="415"/>
      <c r="K60" s="415"/>
      <c r="L60" s="890">
        <v>671</v>
      </c>
      <c r="M60" s="890"/>
      <c r="O60" s="128"/>
    </row>
    <row r="61" spans="1:16" s="100" customFormat="1" ht="16.5" customHeight="1">
      <c r="A61" s="889" t="s">
        <v>23</v>
      </c>
      <c r="B61" s="889"/>
      <c r="C61" s="414"/>
      <c r="D61" s="723" t="s">
        <v>349</v>
      </c>
      <c r="E61" s="736"/>
      <c r="F61" s="736"/>
      <c r="G61" s="736"/>
      <c r="I61" s="415">
        <v>93</v>
      </c>
      <c r="J61" s="415"/>
      <c r="K61" s="415"/>
      <c r="L61" s="890">
        <v>2315</v>
      </c>
      <c r="M61" s="890"/>
      <c r="O61" s="128"/>
    </row>
    <row r="62" spans="1:16" s="100" customFormat="1" ht="16.5" customHeight="1">
      <c r="A62" s="889" t="s">
        <v>24</v>
      </c>
      <c r="B62" s="889"/>
      <c r="C62" s="414"/>
      <c r="D62" s="723" t="s">
        <v>350</v>
      </c>
      <c r="E62" s="736"/>
      <c r="F62" s="736"/>
      <c r="G62" s="736"/>
      <c r="I62" s="415">
        <v>108</v>
      </c>
      <c r="J62" s="415"/>
      <c r="K62" s="415"/>
      <c r="L62" s="890">
        <v>3198</v>
      </c>
      <c r="M62" s="890"/>
      <c r="O62" s="128"/>
    </row>
    <row r="63" spans="1:16" s="100" customFormat="1" ht="16.5" customHeight="1">
      <c r="A63" s="889" t="s">
        <v>351</v>
      </c>
      <c r="B63" s="889"/>
      <c r="C63" s="414"/>
      <c r="D63" s="723" t="s">
        <v>352</v>
      </c>
      <c r="E63" s="720"/>
      <c r="F63" s="720"/>
      <c r="G63" s="720"/>
      <c r="I63" s="415">
        <v>116</v>
      </c>
      <c r="J63" s="415"/>
      <c r="K63" s="415"/>
      <c r="L63" s="890">
        <v>4500</v>
      </c>
      <c r="M63" s="890"/>
      <c r="O63" s="128"/>
    </row>
    <row r="64" spans="1:16" s="100" customFormat="1" ht="16.5" customHeight="1">
      <c r="A64" s="889" t="s">
        <v>353</v>
      </c>
      <c r="B64" s="889"/>
      <c r="C64" s="414"/>
      <c r="D64" s="723" t="s">
        <v>348</v>
      </c>
      <c r="E64" s="720"/>
      <c r="F64" s="748"/>
      <c r="G64" s="748"/>
      <c r="I64" s="415">
        <v>54</v>
      </c>
      <c r="J64" s="415"/>
      <c r="K64" s="415"/>
      <c r="L64" s="890">
        <v>2106</v>
      </c>
      <c r="M64" s="890"/>
      <c r="O64" s="128"/>
    </row>
    <row r="65" spans="1:15" s="100" customFormat="1" ht="16.5" customHeight="1">
      <c r="A65" s="889" t="s">
        <v>28</v>
      </c>
      <c r="B65" s="889"/>
      <c r="C65" s="414"/>
      <c r="D65" s="723" t="s">
        <v>354</v>
      </c>
      <c r="E65" s="720"/>
      <c r="F65" s="748"/>
      <c r="G65" s="748"/>
      <c r="I65" s="415">
        <v>140</v>
      </c>
      <c r="J65" s="415"/>
      <c r="K65" s="415"/>
      <c r="L65" s="890">
        <v>10012</v>
      </c>
      <c r="M65" s="890"/>
      <c r="O65" s="128"/>
    </row>
    <row r="66" spans="1:15" s="100" customFormat="1" ht="16.5" customHeight="1">
      <c r="A66" s="889" t="s">
        <v>29</v>
      </c>
      <c r="B66" s="889"/>
      <c r="C66" s="414"/>
      <c r="D66" s="723" t="s">
        <v>355</v>
      </c>
      <c r="E66" s="720"/>
      <c r="F66" s="748"/>
      <c r="G66" s="748"/>
      <c r="I66" s="415">
        <v>86</v>
      </c>
      <c r="J66" s="415"/>
      <c r="K66" s="415"/>
      <c r="L66" s="890">
        <v>1037</v>
      </c>
      <c r="M66" s="890"/>
      <c r="O66" s="128"/>
    </row>
    <row r="67" spans="1:15" s="100" customFormat="1" ht="16.5" customHeight="1">
      <c r="A67" s="889" t="s">
        <v>30</v>
      </c>
      <c r="B67" s="889"/>
      <c r="C67" s="414"/>
      <c r="D67" s="723" t="s">
        <v>354</v>
      </c>
      <c r="E67" s="720"/>
      <c r="F67" s="748"/>
      <c r="G67" s="748"/>
      <c r="I67" s="415">
        <v>76</v>
      </c>
      <c r="J67" s="415"/>
      <c r="K67" s="415"/>
      <c r="L67" s="890">
        <v>970</v>
      </c>
      <c r="M67" s="890"/>
      <c r="O67" s="128"/>
    </row>
    <row r="68" spans="1:15" s="100" customFormat="1" ht="16.5" customHeight="1">
      <c r="A68" s="889" t="s">
        <v>31</v>
      </c>
      <c r="B68" s="889"/>
      <c r="C68" s="414"/>
      <c r="D68" s="723" t="s">
        <v>356</v>
      </c>
      <c r="E68" s="720"/>
      <c r="F68" s="748"/>
      <c r="G68" s="748"/>
      <c r="I68" s="415">
        <v>136</v>
      </c>
      <c r="J68" s="415"/>
      <c r="K68" s="415"/>
      <c r="L68" s="890">
        <v>2040</v>
      </c>
      <c r="M68" s="890"/>
      <c r="O68" s="128"/>
    </row>
    <row r="69" spans="1:15" s="100" customFormat="1" ht="16.5" customHeight="1">
      <c r="A69" s="889" t="s">
        <v>32</v>
      </c>
      <c r="B69" s="889"/>
      <c r="C69" s="414"/>
      <c r="D69" s="723" t="s">
        <v>357</v>
      </c>
      <c r="E69" s="720"/>
      <c r="F69" s="748"/>
      <c r="G69" s="748"/>
      <c r="I69" s="415">
        <v>22</v>
      </c>
      <c r="J69" s="415"/>
      <c r="K69" s="415"/>
      <c r="L69" s="890">
        <v>399</v>
      </c>
      <c r="M69" s="890"/>
      <c r="O69" s="128"/>
    </row>
    <row r="70" spans="1:15" s="100" customFormat="1" ht="16.5" customHeight="1">
      <c r="A70" s="889" t="s">
        <v>33</v>
      </c>
      <c r="B70" s="889"/>
      <c r="C70" s="414"/>
      <c r="D70" s="723" t="s">
        <v>358</v>
      </c>
      <c r="E70" s="720"/>
      <c r="F70" s="748"/>
      <c r="G70" s="748"/>
      <c r="I70" s="415">
        <v>37</v>
      </c>
      <c r="J70" s="415"/>
      <c r="K70" s="415"/>
      <c r="L70" s="890">
        <v>550</v>
      </c>
      <c r="M70" s="890"/>
      <c r="O70" s="128"/>
    </row>
    <row r="71" spans="1:15" s="100" customFormat="1" ht="16.5" customHeight="1">
      <c r="A71" s="889" t="s">
        <v>34</v>
      </c>
      <c r="B71" s="889"/>
      <c r="C71" s="414"/>
      <c r="D71" s="723" t="s">
        <v>359</v>
      </c>
      <c r="E71" s="720"/>
      <c r="F71" s="748"/>
      <c r="G71" s="748"/>
      <c r="I71" s="415">
        <v>17</v>
      </c>
      <c r="J71" s="415"/>
      <c r="K71" s="415"/>
      <c r="L71" s="890">
        <v>367</v>
      </c>
      <c r="M71" s="890"/>
      <c r="O71" s="128"/>
    </row>
    <row r="72" spans="1:15" s="100" customFormat="1" ht="16.5" customHeight="1">
      <c r="A72" s="889" t="s">
        <v>35</v>
      </c>
      <c r="B72" s="889"/>
      <c r="C72" s="414"/>
      <c r="D72" s="723" t="s">
        <v>357</v>
      </c>
      <c r="E72" s="720"/>
      <c r="F72" s="748"/>
      <c r="G72" s="748"/>
      <c r="I72" s="415">
        <v>59</v>
      </c>
      <c r="J72" s="415"/>
      <c r="K72" s="415"/>
      <c r="L72" s="890">
        <v>1354</v>
      </c>
      <c r="M72" s="890"/>
      <c r="O72" s="128"/>
    </row>
    <row r="73" spans="1:15" s="100" customFormat="1" ht="16.5" customHeight="1">
      <c r="A73" s="729" t="s">
        <v>125</v>
      </c>
      <c r="B73" s="729"/>
      <c r="C73" s="414"/>
      <c r="D73" s="723" t="s">
        <v>360</v>
      </c>
      <c r="E73" s="720"/>
      <c r="F73" s="748"/>
      <c r="G73" s="748"/>
      <c r="I73" s="415">
        <v>29</v>
      </c>
      <c r="J73" s="415"/>
      <c r="K73" s="415"/>
      <c r="L73" s="890">
        <v>753</v>
      </c>
      <c r="M73" s="890"/>
      <c r="O73" s="128"/>
    </row>
    <row r="74" spans="1:15" s="100" customFormat="1" ht="16.5" customHeight="1" thickBot="1">
      <c r="A74" s="881" t="s">
        <v>42</v>
      </c>
      <c r="B74" s="881"/>
      <c r="C74" s="414"/>
      <c r="D74" s="882" t="s">
        <v>361</v>
      </c>
      <c r="E74" s="883"/>
      <c r="F74" s="886"/>
      <c r="G74" s="886"/>
      <c r="I74" s="415">
        <v>12</v>
      </c>
      <c r="J74" s="415"/>
      <c r="K74" s="415"/>
      <c r="L74" s="887">
        <v>549</v>
      </c>
      <c r="M74" s="887"/>
      <c r="O74" s="128"/>
    </row>
    <row r="75" spans="1:15" s="100" customFormat="1" ht="18" customHeight="1" thickTop="1" thickBot="1">
      <c r="A75" s="876" t="s">
        <v>362</v>
      </c>
      <c r="B75" s="876"/>
      <c r="C75" s="877"/>
      <c r="D75" s="416"/>
      <c r="E75" s="417"/>
      <c r="F75" s="417"/>
      <c r="G75" s="417"/>
      <c r="H75" s="878">
        <f>SUM(I59:I74)</f>
        <v>1068</v>
      </c>
      <c r="I75" s="879"/>
      <c r="J75" s="417"/>
      <c r="K75" s="418"/>
      <c r="L75" s="888">
        <f>SUM(L59:M74)</f>
        <v>31809</v>
      </c>
      <c r="M75" s="888"/>
      <c r="N75" s="417"/>
      <c r="O75" s="128"/>
    </row>
    <row r="76" spans="1:15" s="100" customFormat="1" ht="17.25" customHeight="1" thickBot="1">
      <c r="A76" s="419"/>
      <c r="B76" s="401"/>
      <c r="C76" s="401"/>
      <c r="D76" s="401"/>
      <c r="E76" s="401"/>
      <c r="F76" s="401"/>
      <c r="G76" s="401"/>
      <c r="H76" s="401"/>
      <c r="I76" s="401"/>
      <c r="J76" s="401"/>
      <c r="K76" s="401"/>
      <c r="L76" s="401"/>
      <c r="M76" s="401"/>
      <c r="N76" s="401"/>
      <c r="O76" s="128"/>
    </row>
    <row r="77" spans="1:15" s="100" customFormat="1" ht="20.25" customHeight="1">
      <c r="A77" s="420" t="s">
        <v>343</v>
      </c>
      <c r="B77" s="420"/>
      <c r="C77" s="420"/>
      <c r="D77" s="885" t="s">
        <v>344</v>
      </c>
      <c r="E77" s="746"/>
      <c r="F77" s="746"/>
      <c r="G77" s="746"/>
      <c r="H77" s="885" t="s">
        <v>345</v>
      </c>
      <c r="I77" s="746"/>
      <c r="J77" s="746"/>
      <c r="K77" s="885" t="s">
        <v>363</v>
      </c>
      <c r="L77" s="746"/>
      <c r="M77" s="746"/>
      <c r="N77" s="746"/>
      <c r="O77" s="128"/>
    </row>
    <row r="78" spans="1:15" s="100" customFormat="1" ht="16.5" customHeight="1">
      <c r="A78" s="729" t="s">
        <v>59</v>
      </c>
      <c r="B78" s="729"/>
      <c r="C78" s="414"/>
      <c r="D78" s="723" t="s">
        <v>364</v>
      </c>
      <c r="E78" s="720"/>
      <c r="F78" s="748"/>
      <c r="G78" s="748"/>
      <c r="H78" s="421"/>
      <c r="I78" s="422">
        <v>69</v>
      </c>
      <c r="J78" s="423"/>
      <c r="K78" s="424"/>
      <c r="L78" s="880">
        <v>1196</v>
      </c>
      <c r="M78" s="748"/>
      <c r="O78" s="128"/>
    </row>
    <row r="79" spans="1:15" s="100" customFormat="1" ht="16.5" customHeight="1">
      <c r="A79" s="729" t="s">
        <v>365</v>
      </c>
      <c r="B79" s="729"/>
      <c r="C79" s="414"/>
      <c r="D79" s="723" t="s">
        <v>366</v>
      </c>
      <c r="E79" s="720"/>
      <c r="F79" s="748"/>
      <c r="G79" s="748"/>
      <c r="H79" s="378"/>
      <c r="I79" s="128">
        <v>96</v>
      </c>
      <c r="J79" s="426"/>
      <c r="K79" s="424"/>
      <c r="L79" s="880">
        <v>3219</v>
      </c>
      <c r="M79" s="748"/>
      <c r="O79" s="128"/>
    </row>
    <row r="80" spans="1:15" s="100" customFormat="1" ht="16.5" customHeight="1" thickBot="1">
      <c r="A80" s="881" t="s">
        <v>367</v>
      </c>
      <c r="B80" s="881"/>
      <c r="C80" s="414"/>
      <c r="D80" s="882" t="s">
        <v>368</v>
      </c>
      <c r="E80" s="883"/>
      <c r="F80" s="883"/>
      <c r="G80" s="883"/>
      <c r="H80" s="427"/>
      <c r="I80" s="428">
        <v>102</v>
      </c>
      <c r="J80" s="429"/>
      <c r="K80" s="424"/>
      <c r="L80" s="884">
        <v>3252</v>
      </c>
      <c r="M80" s="884"/>
      <c r="O80" s="128"/>
    </row>
    <row r="81" spans="1:15" s="100" customFormat="1" ht="20.25" customHeight="1" thickTop="1" thickBot="1">
      <c r="A81" s="876" t="s">
        <v>369</v>
      </c>
      <c r="B81" s="876"/>
      <c r="C81" s="877"/>
      <c r="D81" s="416"/>
      <c r="E81" s="417"/>
      <c r="F81" s="417"/>
      <c r="G81" s="417"/>
      <c r="H81" s="878">
        <f>SUM(I78:I80)</f>
        <v>267</v>
      </c>
      <c r="I81" s="879"/>
      <c r="J81" s="417"/>
      <c r="K81" s="418"/>
      <c r="L81" s="878">
        <f>SUM(L78:M80)</f>
        <v>7667</v>
      </c>
      <c r="M81" s="878"/>
      <c r="N81" s="417"/>
      <c r="O81" s="128"/>
    </row>
    <row r="82" spans="1:15" s="100" customFormat="1" ht="12.75" customHeight="1">
      <c r="A82" s="383" t="s">
        <v>340</v>
      </c>
      <c r="B82" s="103"/>
      <c r="C82" s="103"/>
      <c r="D82" s="103"/>
      <c r="E82" s="103"/>
      <c r="F82" s="103"/>
      <c r="G82" s="103"/>
      <c r="H82" s="103"/>
      <c r="I82" s="103"/>
      <c r="J82" s="103"/>
      <c r="K82" s="103"/>
      <c r="L82" s="103"/>
      <c r="M82" s="103"/>
      <c r="N82" s="103"/>
      <c r="O82" s="128"/>
    </row>
  </sheetData>
  <mergeCells count="223">
    <mergeCell ref="A15:P15"/>
    <mergeCell ref="A16:P16"/>
    <mergeCell ref="A18:A19"/>
    <mergeCell ref="B18:D18"/>
    <mergeCell ref="E18:G18"/>
    <mergeCell ref="H18:J18"/>
    <mergeCell ref="K18:M18"/>
    <mergeCell ref="N18:P18"/>
    <mergeCell ref="A1:P1"/>
    <mergeCell ref="A2:P2"/>
    <mergeCell ref="A4:A5"/>
    <mergeCell ref="B4:D4"/>
    <mergeCell ref="E4:G4"/>
    <mergeCell ref="H4:J4"/>
    <mergeCell ref="K4:M4"/>
    <mergeCell ref="N4:P4"/>
    <mergeCell ref="A27:D27"/>
    <mergeCell ref="E27:F27"/>
    <mergeCell ref="G27:H27"/>
    <mergeCell ref="I27:J27"/>
    <mergeCell ref="L27:M27"/>
    <mergeCell ref="N27:O27"/>
    <mergeCell ref="A25:D26"/>
    <mergeCell ref="E25:F26"/>
    <mergeCell ref="G25:K25"/>
    <mergeCell ref="L25:P25"/>
    <mergeCell ref="G26:H26"/>
    <mergeCell ref="I26:K26"/>
    <mergeCell ref="L26:M26"/>
    <mergeCell ref="N26:P26"/>
    <mergeCell ref="A29:D29"/>
    <mergeCell ref="E29:F29"/>
    <mergeCell ref="G29:H29"/>
    <mergeCell ref="I29:J29"/>
    <mergeCell ref="L29:M29"/>
    <mergeCell ref="N29:O29"/>
    <mergeCell ref="A28:D28"/>
    <mergeCell ref="E28:F28"/>
    <mergeCell ref="G28:H28"/>
    <mergeCell ref="I28:J28"/>
    <mergeCell ref="L28:M28"/>
    <mergeCell ref="N28:O28"/>
    <mergeCell ref="B30:D30"/>
    <mergeCell ref="G30:H30"/>
    <mergeCell ref="I30:J30"/>
    <mergeCell ref="L30:M30"/>
    <mergeCell ref="N30:O30"/>
    <mergeCell ref="B31:D31"/>
    <mergeCell ref="G31:H31"/>
    <mergeCell ref="I31:J31"/>
    <mergeCell ref="L31:M31"/>
    <mergeCell ref="N31:O31"/>
    <mergeCell ref="A32:D32"/>
    <mergeCell ref="G32:H32"/>
    <mergeCell ref="I32:J32"/>
    <mergeCell ref="L32:M32"/>
    <mergeCell ref="N32:O32"/>
    <mergeCell ref="A33:D33"/>
    <mergeCell ref="E33:F33"/>
    <mergeCell ref="G33:H33"/>
    <mergeCell ref="I33:J33"/>
    <mergeCell ref="L33:M33"/>
    <mergeCell ref="A35:D35"/>
    <mergeCell ref="E35:F35"/>
    <mergeCell ref="G35:H35"/>
    <mergeCell ref="I35:J35"/>
    <mergeCell ref="L35:M35"/>
    <mergeCell ref="N35:O35"/>
    <mergeCell ref="N33:O33"/>
    <mergeCell ref="A34:D34"/>
    <mergeCell ref="E34:F34"/>
    <mergeCell ref="G34:H34"/>
    <mergeCell ref="I34:J34"/>
    <mergeCell ref="L34:M34"/>
    <mergeCell ref="N34:O34"/>
    <mergeCell ref="A37:D37"/>
    <mergeCell ref="E37:F37"/>
    <mergeCell ref="G37:H37"/>
    <mergeCell ref="I37:J37"/>
    <mergeCell ref="L37:M37"/>
    <mergeCell ref="N37:O37"/>
    <mergeCell ref="A36:D36"/>
    <mergeCell ref="E36:F36"/>
    <mergeCell ref="G36:H36"/>
    <mergeCell ref="I36:J36"/>
    <mergeCell ref="L36:M36"/>
    <mergeCell ref="N36:O36"/>
    <mergeCell ref="A39:D39"/>
    <mergeCell ref="E39:F39"/>
    <mergeCell ref="G39:H39"/>
    <mergeCell ref="I39:J39"/>
    <mergeCell ref="L39:M39"/>
    <mergeCell ref="N39:O39"/>
    <mergeCell ref="A38:D38"/>
    <mergeCell ref="E38:F38"/>
    <mergeCell ref="G38:H38"/>
    <mergeCell ref="I38:J38"/>
    <mergeCell ref="L38:M38"/>
    <mergeCell ref="N38:O38"/>
    <mergeCell ref="A44:D45"/>
    <mergeCell ref="E44:F45"/>
    <mergeCell ref="G44:K44"/>
    <mergeCell ref="L44:P44"/>
    <mergeCell ref="G45:H45"/>
    <mergeCell ref="I45:K45"/>
    <mergeCell ref="L45:M45"/>
    <mergeCell ref="N45:P45"/>
    <mergeCell ref="A40:D40"/>
    <mergeCell ref="E40:F40"/>
    <mergeCell ref="G40:H40"/>
    <mergeCell ref="I40:J40"/>
    <mergeCell ref="L40:M40"/>
    <mergeCell ref="N40:O40"/>
    <mergeCell ref="A46:D46"/>
    <mergeCell ref="E46:F46"/>
    <mergeCell ref="G46:H46"/>
    <mergeCell ref="L46:M46"/>
    <mergeCell ref="N46:O46"/>
    <mergeCell ref="A47:D47"/>
    <mergeCell ref="E47:F47"/>
    <mergeCell ref="G47:H47"/>
    <mergeCell ref="L47:M47"/>
    <mergeCell ref="N47:O47"/>
    <mergeCell ref="A48:D48"/>
    <mergeCell ref="E48:F48"/>
    <mergeCell ref="G48:H48"/>
    <mergeCell ref="L48:M48"/>
    <mergeCell ref="N48:O48"/>
    <mergeCell ref="A49:D49"/>
    <mergeCell ref="E49:F49"/>
    <mergeCell ref="G49:H49"/>
    <mergeCell ref="L49:M49"/>
    <mergeCell ref="N49:O49"/>
    <mergeCell ref="A50:D50"/>
    <mergeCell ref="E50:F50"/>
    <mergeCell ref="G50:H50"/>
    <mergeCell ref="L50:M50"/>
    <mergeCell ref="N50:O50"/>
    <mergeCell ref="A51:D51"/>
    <mergeCell ref="E51:F51"/>
    <mergeCell ref="G51:H51"/>
    <mergeCell ref="L51:M51"/>
    <mergeCell ref="N51:O51"/>
    <mergeCell ref="A52:D52"/>
    <mergeCell ref="E52:F52"/>
    <mergeCell ref="G52:H52"/>
    <mergeCell ref="L52:M52"/>
    <mergeCell ref="N52:O52"/>
    <mergeCell ref="A53:D53"/>
    <mergeCell ref="E53:F53"/>
    <mergeCell ref="G53:H53"/>
    <mergeCell ref="I53:J53"/>
    <mergeCell ref="L53:M53"/>
    <mergeCell ref="A60:B60"/>
    <mergeCell ref="D60:G60"/>
    <mergeCell ref="L60:M60"/>
    <mergeCell ref="A61:B61"/>
    <mergeCell ref="D61:G61"/>
    <mergeCell ref="L61:M61"/>
    <mergeCell ref="N53:O53"/>
    <mergeCell ref="D58:G58"/>
    <mergeCell ref="H58:J58"/>
    <mergeCell ref="K58:N58"/>
    <mergeCell ref="A59:B59"/>
    <mergeCell ref="D59:G59"/>
    <mergeCell ref="L59:M59"/>
    <mergeCell ref="A64:B64"/>
    <mergeCell ref="D64:G64"/>
    <mergeCell ref="L64:M64"/>
    <mergeCell ref="A65:B65"/>
    <mergeCell ref="D65:G65"/>
    <mergeCell ref="L65:M65"/>
    <mergeCell ref="A62:B62"/>
    <mergeCell ref="D62:G62"/>
    <mergeCell ref="L62:M62"/>
    <mergeCell ref="A63:B63"/>
    <mergeCell ref="D63:G63"/>
    <mergeCell ref="L63:M63"/>
    <mergeCell ref="A68:B68"/>
    <mergeCell ref="D68:G68"/>
    <mergeCell ref="L68:M68"/>
    <mergeCell ref="A69:B69"/>
    <mergeCell ref="D69:G69"/>
    <mergeCell ref="L69:M69"/>
    <mergeCell ref="A66:B66"/>
    <mergeCell ref="D66:G66"/>
    <mergeCell ref="L66:M66"/>
    <mergeCell ref="A67:B67"/>
    <mergeCell ref="D67:G67"/>
    <mergeCell ref="L67:M67"/>
    <mergeCell ref="A72:B72"/>
    <mergeCell ref="D72:G72"/>
    <mergeCell ref="L72:M72"/>
    <mergeCell ref="A73:B73"/>
    <mergeCell ref="D73:G73"/>
    <mergeCell ref="L73:M73"/>
    <mergeCell ref="A70:B70"/>
    <mergeCell ref="D70:G70"/>
    <mergeCell ref="L70:M70"/>
    <mergeCell ref="A71:B71"/>
    <mergeCell ref="D71:G71"/>
    <mergeCell ref="L71:M71"/>
    <mergeCell ref="D77:G77"/>
    <mergeCell ref="H77:J77"/>
    <mergeCell ref="K77:N77"/>
    <mergeCell ref="A78:B78"/>
    <mergeCell ref="D78:G78"/>
    <mergeCell ref="L78:M78"/>
    <mergeCell ref="A74:B74"/>
    <mergeCell ref="D74:G74"/>
    <mergeCell ref="L74:M74"/>
    <mergeCell ref="A75:C75"/>
    <mergeCell ref="H75:I75"/>
    <mergeCell ref="L75:M75"/>
    <mergeCell ref="A81:C81"/>
    <mergeCell ref="H81:I81"/>
    <mergeCell ref="L81:M81"/>
    <mergeCell ref="A79:B79"/>
    <mergeCell ref="D79:G79"/>
    <mergeCell ref="L79:M79"/>
    <mergeCell ref="A80:B80"/>
    <mergeCell ref="D80:G80"/>
    <mergeCell ref="L80:M80"/>
  </mergeCells>
  <phoneticPr fontId="3"/>
  <dataValidations count="1">
    <dataValidation imeMode="on" allowBlank="1" showInputMessage="1" showErrorMessage="1" sqref="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27:A30 IW27:IW30 SS27:SS30 ACO27:ACO30 AMK27:AMK30 AWG27:AWG30 BGC27:BGC30 BPY27:BPY30 BZU27:BZU30 CJQ27:CJQ30 CTM27:CTM30 DDI27:DDI30 DNE27:DNE30 DXA27:DXA30 EGW27:EGW30 EQS27:EQS30 FAO27:FAO30 FKK27:FKK30 FUG27:FUG30 GEC27:GEC30 GNY27:GNY30 GXU27:GXU30 HHQ27:HHQ30 HRM27:HRM30 IBI27:IBI30 ILE27:ILE30 IVA27:IVA30 JEW27:JEW30 JOS27:JOS30 JYO27:JYO30 KIK27:KIK30 KSG27:KSG30 LCC27:LCC30 LLY27:LLY30 LVU27:LVU30 MFQ27:MFQ30 MPM27:MPM30 MZI27:MZI30 NJE27:NJE30 NTA27:NTA30 OCW27:OCW30 OMS27:OMS30 OWO27:OWO30 PGK27:PGK30 PQG27:PQG30 QAC27:QAC30 QJY27:QJY30 QTU27:QTU30 RDQ27:RDQ30 RNM27:RNM30 RXI27:RXI30 SHE27:SHE30 SRA27:SRA30 TAW27:TAW30 TKS27:TKS30 TUO27:TUO30 UEK27:UEK30 UOG27:UOG30 UYC27:UYC30 VHY27:VHY30 VRU27:VRU30 WBQ27:WBQ30 WLM27:WLM30 WVI27:WVI30 A65563:A65566 IW65563:IW65566 SS65563:SS65566 ACO65563:ACO65566 AMK65563:AMK65566 AWG65563:AWG65566 BGC65563:BGC65566 BPY65563:BPY65566 BZU65563:BZU65566 CJQ65563:CJQ65566 CTM65563:CTM65566 DDI65563:DDI65566 DNE65563:DNE65566 DXA65563:DXA65566 EGW65563:EGW65566 EQS65563:EQS65566 FAO65563:FAO65566 FKK65563:FKK65566 FUG65563:FUG65566 GEC65563:GEC65566 GNY65563:GNY65566 GXU65563:GXU65566 HHQ65563:HHQ65566 HRM65563:HRM65566 IBI65563:IBI65566 ILE65563:ILE65566 IVA65563:IVA65566 JEW65563:JEW65566 JOS65563:JOS65566 JYO65563:JYO65566 KIK65563:KIK65566 KSG65563:KSG65566 LCC65563:LCC65566 LLY65563:LLY65566 LVU65563:LVU65566 MFQ65563:MFQ65566 MPM65563:MPM65566 MZI65563:MZI65566 NJE65563:NJE65566 NTA65563:NTA65566 OCW65563:OCW65566 OMS65563:OMS65566 OWO65563:OWO65566 PGK65563:PGK65566 PQG65563:PQG65566 QAC65563:QAC65566 QJY65563:QJY65566 QTU65563:QTU65566 RDQ65563:RDQ65566 RNM65563:RNM65566 RXI65563:RXI65566 SHE65563:SHE65566 SRA65563:SRA65566 TAW65563:TAW65566 TKS65563:TKS65566 TUO65563:TUO65566 UEK65563:UEK65566 UOG65563:UOG65566 UYC65563:UYC65566 VHY65563:VHY65566 VRU65563:VRU65566 WBQ65563:WBQ65566 WLM65563:WLM65566 WVI65563:WVI65566 A131099:A131102 IW131099:IW131102 SS131099:SS131102 ACO131099:ACO131102 AMK131099:AMK131102 AWG131099:AWG131102 BGC131099:BGC131102 BPY131099:BPY131102 BZU131099:BZU131102 CJQ131099:CJQ131102 CTM131099:CTM131102 DDI131099:DDI131102 DNE131099:DNE131102 DXA131099:DXA131102 EGW131099:EGW131102 EQS131099:EQS131102 FAO131099:FAO131102 FKK131099:FKK131102 FUG131099:FUG131102 GEC131099:GEC131102 GNY131099:GNY131102 GXU131099:GXU131102 HHQ131099:HHQ131102 HRM131099:HRM131102 IBI131099:IBI131102 ILE131099:ILE131102 IVA131099:IVA131102 JEW131099:JEW131102 JOS131099:JOS131102 JYO131099:JYO131102 KIK131099:KIK131102 KSG131099:KSG131102 LCC131099:LCC131102 LLY131099:LLY131102 LVU131099:LVU131102 MFQ131099:MFQ131102 MPM131099:MPM131102 MZI131099:MZI131102 NJE131099:NJE131102 NTA131099:NTA131102 OCW131099:OCW131102 OMS131099:OMS131102 OWO131099:OWO131102 PGK131099:PGK131102 PQG131099:PQG131102 QAC131099:QAC131102 QJY131099:QJY131102 QTU131099:QTU131102 RDQ131099:RDQ131102 RNM131099:RNM131102 RXI131099:RXI131102 SHE131099:SHE131102 SRA131099:SRA131102 TAW131099:TAW131102 TKS131099:TKS131102 TUO131099:TUO131102 UEK131099:UEK131102 UOG131099:UOG131102 UYC131099:UYC131102 VHY131099:VHY131102 VRU131099:VRU131102 WBQ131099:WBQ131102 WLM131099:WLM131102 WVI131099:WVI131102 A196635:A196638 IW196635:IW196638 SS196635:SS196638 ACO196635:ACO196638 AMK196635:AMK196638 AWG196635:AWG196638 BGC196635:BGC196638 BPY196635:BPY196638 BZU196635:BZU196638 CJQ196635:CJQ196638 CTM196635:CTM196638 DDI196635:DDI196638 DNE196635:DNE196638 DXA196635:DXA196638 EGW196635:EGW196638 EQS196635:EQS196638 FAO196635:FAO196638 FKK196635:FKK196638 FUG196635:FUG196638 GEC196635:GEC196638 GNY196635:GNY196638 GXU196635:GXU196638 HHQ196635:HHQ196638 HRM196635:HRM196638 IBI196635:IBI196638 ILE196635:ILE196638 IVA196635:IVA196638 JEW196635:JEW196638 JOS196635:JOS196638 JYO196635:JYO196638 KIK196635:KIK196638 KSG196635:KSG196638 LCC196635:LCC196638 LLY196635:LLY196638 LVU196635:LVU196638 MFQ196635:MFQ196638 MPM196635:MPM196638 MZI196635:MZI196638 NJE196635:NJE196638 NTA196635:NTA196638 OCW196635:OCW196638 OMS196635:OMS196638 OWO196635:OWO196638 PGK196635:PGK196638 PQG196635:PQG196638 QAC196635:QAC196638 QJY196635:QJY196638 QTU196635:QTU196638 RDQ196635:RDQ196638 RNM196635:RNM196638 RXI196635:RXI196638 SHE196635:SHE196638 SRA196635:SRA196638 TAW196635:TAW196638 TKS196635:TKS196638 TUO196635:TUO196638 UEK196635:UEK196638 UOG196635:UOG196638 UYC196635:UYC196638 VHY196635:VHY196638 VRU196635:VRU196638 WBQ196635:WBQ196638 WLM196635:WLM196638 WVI196635:WVI196638 A262171:A262174 IW262171:IW262174 SS262171:SS262174 ACO262171:ACO262174 AMK262171:AMK262174 AWG262171:AWG262174 BGC262171:BGC262174 BPY262171:BPY262174 BZU262171:BZU262174 CJQ262171:CJQ262174 CTM262171:CTM262174 DDI262171:DDI262174 DNE262171:DNE262174 DXA262171:DXA262174 EGW262171:EGW262174 EQS262171:EQS262174 FAO262171:FAO262174 FKK262171:FKK262174 FUG262171:FUG262174 GEC262171:GEC262174 GNY262171:GNY262174 GXU262171:GXU262174 HHQ262171:HHQ262174 HRM262171:HRM262174 IBI262171:IBI262174 ILE262171:ILE262174 IVA262171:IVA262174 JEW262171:JEW262174 JOS262171:JOS262174 JYO262171:JYO262174 KIK262171:KIK262174 KSG262171:KSG262174 LCC262171:LCC262174 LLY262171:LLY262174 LVU262171:LVU262174 MFQ262171:MFQ262174 MPM262171:MPM262174 MZI262171:MZI262174 NJE262171:NJE262174 NTA262171:NTA262174 OCW262171:OCW262174 OMS262171:OMS262174 OWO262171:OWO262174 PGK262171:PGK262174 PQG262171:PQG262174 QAC262171:QAC262174 QJY262171:QJY262174 QTU262171:QTU262174 RDQ262171:RDQ262174 RNM262171:RNM262174 RXI262171:RXI262174 SHE262171:SHE262174 SRA262171:SRA262174 TAW262171:TAW262174 TKS262171:TKS262174 TUO262171:TUO262174 UEK262171:UEK262174 UOG262171:UOG262174 UYC262171:UYC262174 VHY262171:VHY262174 VRU262171:VRU262174 WBQ262171:WBQ262174 WLM262171:WLM262174 WVI262171:WVI262174 A327707:A327710 IW327707:IW327710 SS327707:SS327710 ACO327707:ACO327710 AMK327707:AMK327710 AWG327707:AWG327710 BGC327707:BGC327710 BPY327707:BPY327710 BZU327707:BZU327710 CJQ327707:CJQ327710 CTM327707:CTM327710 DDI327707:DDI327710 DNE327707:DNE327710 DXA327707:DXA327710 EGW327707:EGW327710 EQS327707:EQS327710 FAO327707:FAO327710 FKK327707:FKK327710 FUG327707:FUG327710 GEC327707:GEC327710 GNY327707:GNY327710 GXU327707:GXU327710 HHQ327707:HHQ327710 HRM327707:HRM327710 IBI327707:IBI327710 ILE327707:ILE327710 IVA327707:IVA327710 JEW327707:JEW327710 JOS327707:JOS327710 JYO327707:JYO327710 KIK327707:KIK327710 KSG327707:KSG327710 LCC327707:LCC327710 LLY327707:LLY327710 LVU327707:LVU327710 MFQ327707:MFQ327710 MPM327707:MPM327710 MZI327707:MZI327710 NJE327707:NJE327710 NTA327707:NTA327710 OCW327707:OCW327710 OMS327707:OMS327710 OWO327707:OWO327710 PGK327707:PGK327710 PQG327707:PQG327710 QAC327707:QAC327710 QJY327707:QJY327710 QTU327707:QTU327710 RDQ327707:RDQ327710 RNM327707:RNM327710 RXI327707:RXI327710 SHE327707:SHE327710 SRA327707:SRA327710 TAW327707:TAW327710 TKS327707:TKS327710 TUO327707:TUO327710 UEK327707:UEK327710 UOG327707:UOG327710 UYC327707:UYC327710 VHY327707:VHY327710 VRU327707:VRU327710 WBQ327707:WBQ327710 WLM327707:WLM327710 WVI327707:WVI327710 A393243:A393246 IW393243:IW393246 SS393243:SS393246 ACO393243:ACO393246 AMK393243:AMK393246 AWG393243:AWG393246 BGC393243:BGC393246 BPY393243:BPY393246 BZU393243:BZU393246 CJQ393243:CJQ393246 CTM393243:CTM393246 DDI393243:DDI393246 DNE393243:DNE393246 DXA393243:DXA393246 EGW393243:EGW393246 EQS393243:EQS393246 FAO393243:FAO393246 FKK393243:FKK393246 FUG393243:FUG393246 GEC393243:GEC393246 GNY393243:GNY393246 GXU393243:GXU393246 HHQ393243:HHQ393246 HRM393243:HRM393246 IBI393243:IBI393246 ILE393243:ILE393246 IVA393243:IVA393246 JEW393243:JEW393246 JOS393243:JOS393246 JYO393243:JYO393246 KIK393243:KIK393246 KSG393243:KSG393246 LCC393243:LCC393246 LLY393243:LLY393246 LVU393243:LVU393246 MFQ393243:MFQ393246 MPM393243:MPM393246 MZI393243:MZI393246 NJE393243:NJE393246 NTA393243:NTA393246 OCW393243:OCW393246 OMS393243:OMS393246 OWO393243:OWO393246 PGK393243:PGK393246 PQG393243:PQG393246 QAC393243:QAC393246 QJY393243:QJY393246 QTU393243:QTU393246 RDQ393243:RDQ393246 RNM393243:RNM393246 RXI393243:RXI393246 SHE393243:SHE393246 SRA393243:SRA393246 TAW393243:TAW393246 TKS393243:TKS393246 TUO393243:TUO393246 UEK393243:UEK393246 UOG393243:UOG393246 UYC393243:UYC393246 VHY393243:VHY393246 VRU393243:VRU393246 WBQ393243:WBQ393246 WLM393243:WLM393246 WVI393243:WVI393246 A458779:A458782 IW458779:IW458782 SS458779:SS458782 ACO458779:ACO458782 AMK458779:AMK458782 AWG458779:AWG458782 BGC458779:BGC458782 BPY458779:BPY458782 BZU458779:BZU458782 CJQ458779:CJQ458782 CTM458779:CTM458782 DDI458779:DDI458782 DNE458779:DNE458782 DXA458779:DXA458782 EGW458779:EGW458782 EQS458779:EQS458782 FAO458779:FAO458782 FKK458779:FKK458782 FUG458779:FUG458782 GEC458779:GEC458782 GNY458779:GNY458782 GXU458779:GXU458782 HHQ458779:HHQ458782 HRM458779:HRM458782 IBI458779:IBI458782 ILE458779:ILE458782 IVA458779:IVA458782 JEW458779:JEW458782 JOS458779:JOS458782 JYO458779:JYO458782 KIK458779:KIK458782 KSG458779:KSG458782 LCC458779:LCC458782 LLY458779:LLY458782 LVU458779:LVU458782 MFQ458779:MFQ458782 MPM458779:MPM458782 MZI458779:MZI458782 NJE458779:NJE458782 NTA458779:NTA458782 OCW458779:OCW458782 OMS458779:OMS458782 OWO458779:OWO458782 PGK458779:PGK458782 PQG458779:PQG458782 QAC458779:QAC458782 QJY458779:QJY458782 QTU458779:QTU458782 RDQ458779:RDQ458782 RNM458779:RNM458782 RXI458779:RXI458782 SHE458779:SHE458782 SRA458779:SRA458782 TAW458779:TAW458782 TKS458779:TKS458782 TUO458779:TUO458782 UEK458779:UEK458782 UOG458779:UOG458782 UYC458779:UYC458782 VHY458779:VHY458782 VRU458779:VRU458782 WBQ458779:WBQ458782 WLM458779:WLM458782 WVI458779:WVI458782 A524315:A524318 IW524315:IW524318 SS524315:SS524318 ACO524315:ACO524318 AMK524315:AMK524318 AWG524315:AWG524318 BGC524315:BGC524318 BPY524315:BPY524318 BZU524315:BZU524318 CJQ524315:CJQ524318 CTM524315:CTM524318 DDI524315:DDI524318 DNE524315:DNE524318 DXA524315:DXA524318 EGW524315:EGW524318 EQS524315:EQS524318 FAO524315:FAO524318 FKK524315:FKK524318 FUG524315:FUG524318 GEC524315:GEC524318 GNY524315:GNY524318 GXU524315:GXU524318 HHQ524315:HHQ524318 HRM524315:HRM524318 IBI524315:IBI524318 ILE524315:ILE524318 IVA524315:IVA524318 JEW524315:JEW524318 JOS524315:JOS524318 JYO524315:JYO524318 KIK524315:KIK524318 KSG524315:KSG524318 LCC524315:LCC524318 LLY524315:LLY524318 LVU524315:LVU524318 MFQ524315:MFQ524318 MPM524315:MPM524318 MZI524315:MZI524318 NJE524315:NJE524318 NTA524315:NTA524318 OCW524315:OCW524318 OMS524315:OMS524318 OWO524315:OWO524318 PGK524315:PGK524318 PQG524315:PQG524318 QAC524315:QAC524318 QJY524315:QJY524318 QTU524315:QTU524318 RDQ524315:RDQ524318 RNM524315:RNM524318 RXI524315:RXI524318 SHE524315:SHE524318 SRA524315:SRA524318 TAW524315:TAW524318 TKS524315:TKS524318 TUO524315:TUO524318 UEK524315:UEK524318 UOG524315:UOG524318 UYC524315:UYC524318 VHY524315:VHY524318 VRU524315:VRU524318 WBQ524315:WBQ524318 WLM524315:WLM524318 WVI524315:WVI524318 A589851:A589854 IW589851:IW589854 SS589851:SS589854 ACO589851:ACO589854 AMK589851:AMK589854 AWG589851:AWG589854 BGC589851:BGC589854 BPY589851:BPY589854 BZU589851:BZU589854 CJQ589851:CJQ589854 CTM589851:CTM589854 DDI589851:DDI589854 DNE589851:DNE589854 DXA589851:DXA589854 EGW589851:EGW589854 EQS589851:EQS589854 FAO589851:FAO589854 FKK589851:FKK589854 FUG589851:FUG589854 GEC589851:GEC589854 GNY589851:GNY589854 GXU589851:GXU589854 HHQ589851:HHQ589854 HRM589851:HRM589854 IBI589851:IBI589854 ILE589851:ILE589854 IVA589851:IVA589854 JEW589851:JEW589854 JOS589851:JOS589854 JYO589851:JYO589854 KIK589851:KIK589854 KSG589851:KSG589854 LCC589851:LCC589854 LLY589851:LLY589854 LVU589851:LVU589854 MFQ589851:MFQ589854 MPM589851:MPM589854 MZI589851:MZI589854 NJE589851:NJE589854 NTA589851:NTA589854 OCW589851:OCW589854 OMS589851:OMS589854 OWO589851:OWO589854 PGK589851:PGK589854 PQG589851:PQG589854 QAC589851:QAC589854 QJY589851:QJY589854 QTU589851:QTU589854 RDQ589851:RDQ589854 RNM589851:RNM589854 RXI589851:RXI589854 SHE589851:SHE589854 SRA589851:SRA589854 TAW589851:TAW589854 TKS589851:TKS589854 TUO589851:TUO589854 UEK589851:UEK589854 UOG589851:UOG589854 UYC589851:UYC589854 VHY589851:VHY589854 VRU589851:VRU589854 WBQ589851:WBQ589854 WLM589851:WLM589854 WVI589851:WVI589854 A655387:A655390 IW655387:IW655390 SS655387:SS655390 ACO655387:ACO655390 AMK655387:AMK655390 AWG655387:AWG655390 BGC655387:BGC655390 BPY655387:BPY655390 BZU655387:BZU655390 CJQ655387:CJQ655390 CTM655387:CTM655390 DDI655387:DDI655390 DNE655387:DNE655390 DXA655387:DXA655390 EGW655387:EGW655390 EQS655387:EQS655390 FAO655387:FAO655390 FKK655387:FKK655390 FUG655387:FUG655390 GEC655387:GEC655390 GNY655387:GNY655390 GXU655387:GXU655390 HHQ655387:HHQ655390 HRM655387:HRM655390 IBI655387:IBI655390 ILE655387:ILE655390 IVA655387:IVA655390 JEW655387:JEW655390 JOS655387:JOS655390 JYO655387:JYO655390 KIK655387:KIK655390 KSG655387:KSG655390 LCC655387:LCC655390 LLY655387:LLY655390 LVU655387:LVU655390 MFQ655387:MFQ655390 MPM655387:MPM655390 MZI655387:MZI655390 NJE655387:NJE655390 NTA655387:NTA655390 OCW655387:OCW655390 OMS655387:OMS655390 OWO655387:OWO655390 PGK655387:PGK655390 PQG655387:PQG655390 QAC655387:QAC655390 QJY655387:QJY655390 QTU655387:QTU655390 RDQ655387:RDQ655390 RNM655387:RNM655390 RXI655387:RXI655390 SHE655387:SHE655390 SRA655387:SRA655390 TAW655387:TAW655390 TKS655387:TKS655390 TUO655387:TUO655390 UEK655387:UEK655390 UOG655387:UOG655390 UYC655387:UYC655390 VHY655387:VHY655390 VRU655387:VRU655390 WBQ655387:WBQ655390 WLM655387:WLM655390 WVI655387:WVI655390 A720923:A720926 IW720923:IW720926 SS720923:SS720926 ACO720923:ACO720926 AMK720923:AMK720926 AWG720923:AWG720926 BGC720923:BGC720926 BPY720923:BPY720926 BZU720923:BZU720926 CJQ720923:CJQ720926 CTM720923:CTM720926 DDI720923:DDI720926 DNE720923:DNE720926 DXA720923:DXA720926 EGW720923:EGW720926 EQS720923:EQS720926 FAO720923:FAO720926 FKK720923:FKK720926 FUG720923:FUG720926 GEC720923:GEC720926 GNY720923:GNY720926 GXU720923:GXU720926 HHQ720923:HHQ720926 HRM720923:HRM720926 IBI720923:IBI720926 ILE720923:ILE720926 IVA720923:IVA720926 JEW720923:JEW720926 JOS720923:JOS720926 JYO720923:JYO720926 KIK720923:KIK720926 KSG720923:KSG720926 LCC720923:LCC720926 LLY720923:LLY720926 LVU720923:LVU720926 MFQ720923:MFQ720926 MPM720923:MPM720926 MZI720923:MZI720926 NJE720923:NJE720926 NTA720923:NTA720926 OCW720923:OCW720926 OMS720923:OMS720926 OWO720923:OWO720926 PGK720923:PGK720926 PQG720923:PQG720926 QAC720923:QAC720926 QJY720923:QJY720926 QTU720923:QTU720926 RDQ720923:RDQ720926 RNM720923:RNM720926 RXI720923:RXI720926 SHE720923:SHE720926 SRA720923:SRA720926 TAW720923:TAW720926 TKS720923:TKS720926 TUO720923:TUO720926 UEK720923:UEK720926 UOG720923:UOG720926 UYC720923:UYC720926 VHY720923:VHY720926 VRU720923:VRU720926 WBQ720923:WBQ720926 WLM720923:WLM720926 WVI720923:WVI720926 A786459:A786462 IW786459:IW786462 SS786459:SS786462 ACO786459:ACO786462 AMK786459:AMK786462 AWG786459:AWG786462 BGC786459:BGC786462 BPY786459:BPY786462 BZU786459:BZU786462 CJQ786459:CJQ786462 CTM786459:CTM786462 DDI786459:DDI786462 DNE786459:DNE786462 DXA786459:DXA786462 EGW786459:EGW786462 EQS786459:EQS786462 FAO786459:FAO786462 FKK786459:FKK786462 FUG786459:FUG786462 GEC786459:GEC786462 GNY786459:GNY786462 GXU786459:GXU786462 HHQ786459:HHQ786462 HRM786459:HRM786462 IBI786459:IBI786462 ILE786459:ILE786462 IVA786459:IVA786462 JEW786459:JEW786462 JOS786459:JOS786462 JYO786459:JYO786462 KIK786459:KIK786462 KSG786459:KSG786462 LCC786459:LCC786462 LLY786459:LLY786462 LVU786459:LVU786462 MFQ786459:MFQ786462 MPM786459:MPM786462 MZI786459:MZI786462 NJE786459:NJE786462 NTA786459:NTA786462 OCW786459:OCW786462 OMS786459:OMS786462 OWO786459:OWO786462 PGK786459:PGK786462 PQG786459:PQG786462 QAC786459:QAC786462 QJY786459:QJY786462 QTU786459:QTU786462 RDQ786459:RDQ786462 RNM786459:RNM786462 RXI786459:RXI786462 SHE786459:SHE786462 SRA786459:SRA786462 TAW786459:TAW786462 TKS786459:TKS786462 TUO786459:TUO786462 UEK786459:UEK786462 UOG786459:UOG786462 UYC786459:UYC786462 VHY786459:VHY786462 VRU786459:VRU786462 WBQ786459:WBQ786462 WLM786459:WLM786462 WVI786459:WVI786462 A851995:A851998 IW851995:IW851998 SS851995:SS851998 ACO851995:ACO851998 AMK851995:AMK851998 AWG851995:AWG851998 BGC851995:BGC851998 BPY851995:BPY851998 BZU851995:BZU851998 CJQ851995:CJQ851998 CTM851995:CTM851998 DDI851995:DDI851998 DNE851995:DNE851998 DXA851995:DXA851998 EGW851995:EGW851998 EQS851995:EQS851998 FAO851995:FAO851998 FKK851995:FKK851998 FUG851995:FUG851998 GEC851995:GEC851998 GNY851995:GNY851998 GXU851995:GXU851998 HHQ851995:HHQ851998 HRM851995:HRM851998 IBI851995:IBI851998 ILE851995:ILE851998 IVA851995:IVA851998 JEW851995:JEW851998 JOS851995:JOS851998 JYO851995:JYO851998 KIK851995:KIK851998 KSG851995:KSG851998 LCC851995:LCC851998 LLY851995:LLY851998 LVU851995:LVU851998 MFQ851995:MFQ851998 MPM851995:MPM851998 MZI851995:MZI851998 NJE851995:NJE851998 NTA851995:NTA851998 OCW851995:OCW851998 OMS851995:OMS851998 OWO851995:OWO851998 PGK851995:PGK851998 PQG851995:PQG851998 QAC851995:QAC851998 QJY851995:QJY851998 QTU851995:QTU851998 RDQ851995:RDQ851998 RNM851995:RNM851998 RXI851995:RXI851998 SHE851995:SHE851998 SRA851995:SRA851998 TAW851995:TAW851998 TKS851995:TKS851998 TUO851995:TUO851998 UEK851995:UEK851998 UOG851995:UOG851998 UYC851995:UYC851998 VHY851995:VHY851998 VRU851995:VRU851998 WBQ851995:WBQ851998 WLM851995:WLM851998 WVI851995:WVI851998 A917531:A917534 IW917531:IW917534 SS917531:SS917534 ACO917531:ACO917534 AMK917531:AMK917534 AWG917531:AWG917534 BGC917531:BGC917534 BPY917531:BPY917534 BZU917531:BZU917534 CJQ917531:CJQ917534 CTM917531:CTM917534 DDI917531:DDI917534 DNE917531:DNE917534 DXA917531:DXA917534 EGW917531:EGW917534 EQS917531:EQS917534 FAO917531:FAO917534 FKK917531:FKK917534 FUG917531:FUG917534 GEC917531:GEC917534 GNY917531:GNY917534 GXU917531:GXU917534 HHQ917531:HHQ917534 HRM917531:HRM917534 IBI917531:IBI917534 ILE917531:ILE917534 IVA917531:IVA917534 JEW917531:JEW917534 JOS917531:JOS917534 JYO917531:JYO917534 KIK917531:KIK917534 KSG917531:KSG917534 LCC917531:LCC917534 LLY917531:LLY917534 LVU917531:LVU917534 MFQ917531:MFQ917534 MPM917531:MPM917534 MZI917531:MZI917534 NJE917531:NJE917534 NTA917531:NTA917534 OCW917531:OCW917534 OMS917531:OMS917534 OWO917531:OWO917534 PGK917531:PGK917534 PQG917531:PQG917534 QAC917531:QAC917534 QJY917531:QJY917534 QTU917531:QTU917534 RDQ917531:RDQ917534 RNM917531:RNM917534 RXI917531:RXI917534 SHE917531:SHE917534 SRA917531:SRA917534 TAW917531:TAW917534 TKS917531:TKS917534 TUO917531:TUO917534 UEK917531:UEK917534 UOG917531:UOG917534 UYC917531:UYC917534 VHY917531:VHY917534 VRU917531:VRU917534 WBQ917531:WBQ917534 WLM917531:WLM917534 WVI917531:WVI917534 A983067:A983070 IW983067:IW983070 SS983067:SS983070 ACO983067:ACO983070 AMK983067:AMK983070 AWG983067:AWG983070 BGC983067:BGC983070 BPY983067:BPY983070 BZU983067:BZU983070 CJQ983067:CJQ983070 CTM983067:CTM983070 DDI983067:DDI983070 DNE983067:DNE983070 DXA983067:DXA983070 EGW983067:EGW983070 EQS983067:EQS983070 FAO983067:FAO983070 FKK983067:FKK983070 FUG983067:FUG983070 GEC983067:GEC983070 GNY983067:GNY983070 GXU983067:GXU983070 HHQ983067:HHQ983070 HRM983067:HRM983070 IBI983067:IBI983070 ILE983067:ILE983070 IVA983067:IVA983070 JEW983067:JEW983070 JOS983067:JOS983070 JYO983067:JYO983070 KIK983067:KIK983070 KSG983067:KSG983070 LCC983067:LCC983070 LLY983067:LLY983070 LVU983067:LVU983070 MFQ983067:MFQ983070 MPM983067:MPM983070 MZI983067:MZI983070 NJE983067:NJE983070 NTA983067:NTA983070 OCW983067:OCW983070 OMS983067:OMS983070 OWO983067:OWO983070 PGK983067:PGK983070 PQG983067:PQG983070 QAC983067:QAC983070 QJY983067:QJY983070 QTU983067:QTU983070 RDQ983067:RDQ983070 RNM983067:RNM983070 RXI983067:RXI983070 SHE983067:SHE983070 SRA983067:SRA983070 TAW983067:TAW983070 TKS983067:TKS983070 TUO983067:TUO983070 UEK983067:UEK983070 UOG983067:UOG983070 UYC983067:UYC983070 VHY983067:VHY983070 VRU983067:VRU983070 WBQ983067:WBQ983070 WLM983067:WLM983070 WVI983067:WVI983070 A46:A53 IW46:IW53 SS46:SS53 ACO46:ACO53 AMK46:AMK53 AWG46:AWG53 BGC46:BGC53 BPY46:BPY53 BZU46:BZU53 CJQ46:CJQ53 CTM46:CTM53 DDI46:DDI53 DNE46:DNE53 DXA46:DXA53 EGW46:EGW53 EQS46:EQS53 FAO46:FAO53 FKK46:FKK53 FUG46:FUG53 GEC46:GEC53 GNY46:GNY53 GXU46:GXU53 HHQ46:HHQ53 HRM46:HRM53 IBI46:IBI53 ILE46:ILE53 IVA46:IVA53 JEW46:JEW53 JOS46:JOS53 JYO46:JYO53 KIK46:KIK53 KSG46:KSG53 LCC46:LCC53 LLY46:LLY53 LVU46:LVU53 MFQ46:MFQ53 MPM46:MPM53 MZI46:MZI53 NJE46:NJE53 NTA46:NTA53 OCW46:OCW53 OMS46:OMS53 OWO46:OWO53 PGK46:PGK53 PQG46:PQG53 QAC46:QAC53 QJY46:QJY53 QTU46:QTU53 RDQ46:RDQ53 RNM46:RNM53 RXI46:RXI53 SHE46:SHE53 SRA46:SRA53 TAW46:TAW53 TKS46:TKS53 TUO46:TUO53 UEK46:UEK53 UOG46:UOG53 UYC46:UYC53 VHY46:VHY53 VRU46:VRU53 WBQ46:WBQ53 WLM46:WLM53 WVI46:WVI53 A65582:A65589 IW65582:IW65589 SS65582:SS65589 ACO65582:ACO65589 AMK65582:AMK65589 AWG65582:AWG65589 BGC65582:BGC65589 BPY65582:BPY65589 BZU65582:BZU65589 CJQ65582:CJQ65589 CTM65582:CTM65589 DDI65582:DDI65589 DNE65582:DNE65589 DXA65582:DXA65589 EGW65582:EGW65589 EQS65582:EQS65589 FAO65582:FAO65589 FKK65582:FKK65589 FUG65582:FUG65589 GEC65582:GEC65589 GNY65582:GNY65589 GXU65582:GXU65589 HHQ65582:HHQ65589 HRM65582:HRM65589 IBI65582:IBI65589 ILE65582:ILE65589 IVA65582:IVA65589 JEW65582:JEW65589 JOS65582:JOS65589 JYO65582:JYO65589 KIK65582:KIK65589 KSG65582:KSG65589 LCC65582:LCC65589 LLY65582:LLY65589 LVU65582:LVU65589 MFQ65582:MFQ65589 MPM65582:MPM65589 MZI65582:MZI65589 NJE65582:NJE65589 NTA65582:NTA65589 OCW65582:OCW65589 OMS65582:OMS65589 OWO65582:OWO65589 PGK65582:PGK65589 PQG65582:PQG65589 QAC65582:QAC65589 QJY65582:QJY65589 QTU65582:QTU65589 RDQ65582:RDQ65589 RNM65582:RNM65589 RXI65582:RXI65589 SHE65582:SHE65589 SRA65582:SRA65589 TAW65582:TAW65589 TKS65582:TKS65589 TUO65582:TUO65589 UEK65582:UEK65589 UOG65582:UOG65589 UYC65582:UYC65589 VHY65582:VHY65589 VRU65582:VRU65589 WBQ65582:WBQ65589 WLM65582:WLM65589 WVI65582:WVI65589 A131118:A131125 IW131118:IW131125 SS131118:SS131125 ACO131118:ACO131125 AMK131118:AMK131125 AWG131118:AWG131125 BGC131118:BGC131125 BPY131118:BPY131125 BZU131118:BZU131125 CJQ131118:CJQ131125 CTM131118:CTM131125 DDI131118:DDI131125 DNE131118:DNE131125 DXA131118:DXA131125 EGW131118:EGW131125 EQS131118:EQS131125 FAO131118:FAO131125 FKK131118:FKK131125 FUG131118:FUG131125 GEC131118:GEC131125 GNY131118:GNY131125 GXU131118:GXU131125 HHQ131118:HHQ131125 HRM131118:HRM131125 IBI131118:IBI131125 ILE131118:ILE131125 IVA131118:IVA131125 JEW131118:JEW131125 JOS131118:JOS131125 JYO131118:JYO131125 KIK131118:KIK131125 KSG131118:KSG131125 LCC131118:LCC131125 LLY131118:LLY131125 LVU131118:LVU131125 MFQ131118:MFQ131125 MPM131118:MPM131125 MZI131118:MZI131125 NJE131118:NJE131125 NTA131118:NTA131125 OCW131118:OCW131125 OMS131118:OMS131125 OWO131118:OWO131125 PGK131118:PGK131125 PQG131118:PQG131125 QAC131118:QAC131125 QJY131118:QJY131125 QTU131118:QTU131125 RDQ131118:RDQ131125 RNM131118:RNM131125 RXI131118:RXI131125 SHE131118:SHE131125 SRA131118:SRA131125 TAW131118:TAW131125 TKS131118:TKS131125 TUO131118:TUO131125 UEK131118:UEK131125 UOG131118:UOG131125 UYC131118:UYC131125 VHY131118:VHY131125 VRU131118:VRU131125 WBQ131118:WBQ131125 WLM131118:WLM131125 WVI131118:WVI131125 A196654:A196661 IW196654:IW196661 SS196654:SS196661 ACO196654:ACO196661 AMK196654:AMK196661 AWG196654:AWG196661 BGC196654:BGC196661 BPY196654:BPY196661 BZU196654:BZU196661 CJQ196654:CJQ196661 CTM196654:CTM196661 DDI196654:DDI196661 DNE196654:DNE196661 DXA196654:DXA196661 EGW196654:EGW196661 EQS196654:EQS196661 FAO196654:FAO196661 FKK196654:FKK196661 FUG196654:FUG196661 GEC196654:GEC196661 GNY196654:GNY196661 GXU196654:GXU196661 HHQ196654:HHQ196661 HRM196654:HRM196661 IBI196654:IBI196661 ILE196654:ILE196661 IVA196654:IVA196661 JEW196654:JEW196661 JOS196654:JOS196661 JYO196654:JYO196661 KIK196654:KIK196661 KSG196654:KSG196661 LCC196654:LCC196661 LLY196654:LLY196661 LVU196654:LVU196661 MFQ196654:MFQ196661 MPM196654:MPM196661 MZI196654:MZI196661 NJE196654:NJE196661 NTA196654:NTA196661 OCW196654:OCW196661 OMS196654:OMS196661 OWO196654:OWO196661 PGK196654:PGK196661 PQG196654:PQG196661 QAC196654:QAC196661 QJY196654:QJY196661 QTU196654:QTU196661 RDQ196654:RDQ196661 RNM196654:RNM196661 RXI196654:RXI196661 SHE196654:SHE196661 SRA196654:SRA196661 TAW196654:TAW196661 TKS196654:TKS196661 TUO196654:TUO196661 UEK196654:UEK196661 UOG196654:UOG196661 UYC196654:UYC196661 VHY196654:VHY196661 VRU196654:VRU196661 WBQ196654:WBQ196661 WLM196654:WLM196661 WVI196654:WVI196661 A262190:A262197 IW262190:IW262197 SS262190:SS262197 ACO262190:ACO262197 AMK262190:AMK262197 AWG262190:AWG262197 BGC262190:BGC262197 BPY262190:BPY262197 BZU262190:BZU262197 CJQ262190:CJQ262197 CTM262190:CTM262197 DDI262190:DDI262197 DNE262190:DNE262197 DXA262190:DXA262197 EGW262190:EGW262197 EQS262190:EQS262197 FAO262190:FAO262197 FKK262190:FKK262197 FUG262190:FUG262197 GEC262190:GEC262197 GNY262190:GNY262197 GXU262190:GXU262197 HHQ262190:HHQ262197 HRM262190:HRM262197 IBI262190:IBI262197 ILE262190:ILE262197 IVA262190:IVA262197 JEW262190:JEW262197 JOS262190:JOS262197 JYO262190:JYO262197 KIK262190:KIK262197 KSG262190:KSG262197 LCC262190:LCC262197 LLY262190:LLY262197 LVU262190:LVU262197 MFQ262190:MFQ262197 MPM262190:MPM262197 MZI262190:MZI262197 NJE262190:NJE262197 NTA262190:NTA262197 OCW262190:OCW262197 OMS262190:OMS262197 OWO262190:OWO262197 PGK262190:PGK262197 PQG262190:PQG262197 QAC262190:QAC262197 QJY262190:QJY262197 QTU262190:QTU262197 RDQ262190:RDQ262197 RNM262190:RNM262197 RXI262190:RXI262197 SHE262190:SHE262197 SRA262190:SRA262197 TAW262190:TAW262197 TKS262190:TKS262197 TUO262190:TUO262197 UEK262190:UEK262197 UOG262190:UOG262197 UYC262190:UYC262197 VHY262190:VHY262197 VRU262190:VRU262197 WBQ262190:WBQ262197 WLM262190:WLM262197 WVI262190:WVI262197 A327726:A327733 IW327726:IW327733 SS327726:SS327733 ACO327726:ACO327733 AMK327726:AMK327733 AWG327726:AWG327733 BGC327726:BGC327733 BPY327726:BPY327733 BZU327726:BZU327733 CJQ327726:CJQ327733 CTM327726:CTM327733 DDI327726:DDI327733 DNE327726:DNE327733 DXA327726:DXA327733 EGW327726:EGW327733 EQS327726:EQS327733 FAO327726:FAO327733 FKK327726:FKK327733 FUG327726:FUG327733 GEC327726:GEC327733 GNY327726:GNY327733 GXU327726:GXU327733 HHQ327726:HHQ327733 HRM327726:HRM327733 IBI327726:IBI327733 ILE327726:ILE327733 IVA327726:IVA327733 JEW327726:JEW327733 JOS327726:JOS327733 JYO327726:JYO327733 KIK327726:KIK327733 KSG327726:KSG327733 LCC327726:LCC327733 LLY327726:LLY327733 LVU327726:LVU327733 MFQ327726:MFQ327733 MPM327726:MPM327733 MZI327726:MZI327733 NJE327726:NJE327733 NTA327726:NTA327733 OCW327726:OCW327733 OMS327726:OMS327733 OWO327726:OWO327733 PGK327726:PGK327733 PQG327726:PQG327733 QAC327726:QAC327733 QJY327726:QJY327733 QTU327726:QTU327733 RDQ327726:RDQ327733 RNM327726:RNM327733 RXI327726:RXI327733 SHE327726:SHE327733 SRA327726:SRA327733 TAW327726:TAW327733 TKS327726:TKS327733 TUO327726:TUO327733 UEK327726:UEK327733 UOG327726:UOG327733 UYC327726:UYC327733 VHY327726:VHY327733 VRU327726:VRU327733 WBQ327726:WBQ327733 WLM327726:WLM327733 WVI327726:WVI327733 A393262:A393269 IW393262:IW393269 SS393262:SS393269 ACO393262:ACO393269 AMK393262:AMK393269 AWG393262:AWG393269 BGC393262:BGC393269 BPY393262:BPY393269 BZU393262:BZU393269 CJQ393262:CJQ393269 CTM393262:CTM393269 DDI393262:DDI393269 DNE393262:DNE393269 DXA393262:DXA393269 EGW393262:EGW393269 EQS393262:EQS393269 FAO393262:FAO393269 FKK393262:FKK393269 FUG393262:FUG393269 GEC393262:GEC393269 GNY393262:GNY393269 GXU393262:GXU393269 HHQ393262:HHQ393269 HRM393262:HRM393269 IBI393262:IBI393269 ILE393262:ILE393269 IVA393262:IVA393269 JEW393262:JEW393269 JOS393262:JOS393269 JYO393262:JYO393269 KIK393262:KIK393269 KSG393262:KSG393269 LCC393262:LCC393269 LLY393262:LLY393269 LVU393262:LVU393269 MFQ393262:MFQ393269 MPM393262:MPM393269 MZI393262:MZI393269 NJE393262:NJE393269 NTA393262:NTA393269 OCW393262:OCW393269 OMS393262:OMS393269 OWO393262:OWO393269 PGK393262:PGK393269 PQG393262:PQG393269 QAC393262:QAC393269 QJY393262:QJY393269 QTU393262:QTU393269 RDQ393262:RDQ393269 RNM393262:RNM393269 RXI393262:RXI393269 SHE393262:SHE393269 SRA393262:SRA393269 TAW393262:TAW393269 TKS393262:TKS393269 TUO393262:TUO393269 UEK393262:UEK393269 UOG393262:UOG393269 UYC393262:UYC393269 VHY393262:VHY393269 VRU393262:VRU393269 WBQ393262:WBQ393269 WLM393262:WLM393269 WVI393262:WVI393269 A458798:A458805 IW458798:IW458805 SS458798:SS458805 ACO458798:ACO458805 AMK458798:AMK458805 AWG458798:AWG458805 BGC458798:BGC458805 BPY458798:BPY458805 BZU458798:BZU458805 CJQ458798:CJQ458805 CTM458798:CTM458805 DDI458798:DDI458805 DNE458798:DNE458805 DXA458798:DXA458805 EGW458798:EGW458805 EQS458798:EQS458805 FAO458798:FAO458805 FKK458798:FKK458805 FUG458798:FUG458805 GEC458798:GEC458805 GNY458798:GNY458805 GXU458798:GXU458805 HHQ458798:HHQ458805 HRM458798:HRM458805 IBI458798:IBI458805 ILE458798:ILE458805 IVA458798:IVA458805 JEW458798:JEW458805 JOS458798:JOS458805 JYO458798:JYO458805 KIK458798:KIK458805 KSG458798:KSG458805 LCC458798:LCC458805 LLY458798:LLY458805 LVU458798:LVU458805 MFQ458798:MFQ458805 MPM458798:MPM458805 MZI458798:MZI458805 NJE458798:NJE458805 NTA458798:NTA458805 OCW458798:OCW458805 OMS458798:OMS458805 OWO458798:OWO458805 PGK458798:PGK458805 PQG458798:PQG458805 QAC458798:QAC458805 QJY458798:QJY458805 QTU458798:QTU458805 RDQ458798:RDQ458805 RNM458798:RNM458805 RXI458798:RXI458805 SHE458798:SHE458805 SRA458798:SRA458805 TAW458798:TAW458805 TKS458798:TKS458805 TUO458798:TUO458805 UEK458798:UEK458805 UOG458798:UOG458805 UYC458798:UYC458805 VHY458798:VHY458805 VRU458798:VRU458805 WBQ458798:WBQ458805 WLM458798:WLM458805 WVI458798:WVI458805 A524334:A524341 IW524334:IW524341 SS524334:SS524341 ACO524334:ACO524341 AMK524334:AMK524341 AWG524334:AWG524341 BGC524334:BGC524341 BPY524334:BPY524341 BZU524334:BZU524341 CJQ524334:CJQ524341 CTM524334:CTM524341 DDI524334:DDI524341 DNE524334:DNE524341 DXA524334:DXA524341 EGW524334:EGW524341 EQS524334:EQS524341 FAO524334:FAO524341 FKK524334:FKK524341 FUG524334:FUG524341 GEC524334:GEC524341 GNY524334:GNY524341 GXU524334:GXU524341 HHQ524334:HHQ524341 HRM524334:HRM524341 IBI524334:IBI524341 ILE524334:ILE524341 IVA524334:IVA524341 JEW524334:JEW524341 JOS524334:JOS524341 JYO524334:JYO524341 KIK524334:KIK524341 KSG524334:KSG524341 LCC524334:LCC524341 LLY524334:LLY524341 LVU524334:LVU524341 MFQ524334:MFQ524341 MPM524334:MPM524341 MZI524334:MZI524341 NJE524334:NJE524341 NTA524334:NTA524341 OCW524334:OCW524341 OMS524334:OMS524341 OWO524334:OWO524341 PGK524334:PGK524341 PQG524334:PQG524341 QAC524334:QAC524341 QJY524334:QJY524341 QTU524334:QTU524341 RDQ524334:RDQ524341 RNM524334:RNM524341 RXI524334:RXI524341 SHE524334:SHE524341 SRA524334:SRA524341 TAW524334:TAW524341 TKS524334:TKS524341 TUO524334:TUO524341 UEK524334:UEK524341 UOG524334:UOG524341 UYC524334:UYC524341 VHY524334:VHY524341 VRU524334:VRU524341 WBQ524334:WBQ524341 WLM524334:WLM524341 WVI524334:WVI524341 A589870:A589877 IW589870:IW589877 SS589870:SS589877 ACO589870:ACO589877 AMK589870:AMK589877 AWG589870:AWG589877 BGC589870:BGC589877 BPY589870:BPY589877 BZU589870:BZU589877 CJQ589870:CJQ589877 CTM589870:CTM589877 DDI589870:DDI589877 DNE589870:DNE589877 DXA589870:DXA589877 EGW589870:EGW589877 EQS589870:EQS589877 FAO589870:FAO589877 FKK589870:FKK589877 FUG589870:FUG589877 GEC589870:GEC589877 GNY589870:GNY589877 GXU589870:GXU589877 HHQ589870:HHQ589877 HRM589870:HRM589877 IBI589870:IBI589877 ILE589870:ILE589877 IVA589870:IVA589877 JEW589870:JEW589877 JOS589870:JOS589877 JYO589870:JYO589877 KIK589870:KIK589877 KSG589870:KSG589877 LCC589870:LCC589877 LLY589870:LLY589877 LVU589870:LVU589877 MFQ589870:MFQ589877 MPM589870:MPM589877 MZI589870:MZI589877 NJE589870:NJE589877 NTA589870:NTA589877 OCW589870:OCW589877 OMS589870:OMS589877 OWO589870:OWO589877 PGK589870:PGK589877 PQG589870:PQG589877 QAC589870:QAC589877 QJY589870:QJY589877 QTU589870:QTU589877 RDQ589870:RDQ589877 RNM589870:RNM589877 RXI589870:RXI589877 SHE589870:SHE589877 SRA589870:SRA589877 TAW589870:TAW589877 TKS589870:TKS589877 TUO589870:TUO589877 UEK589870:UEK589877 UOG589870:UOG589877 UYC589870:UYC589877 VHY589870:VHY589877 VRU589870:VRU589877 WBQ589870:WBQ589877 WLM589870:WLM589877 WVI589870:WVI589877 A655406:A655413 IW655406:IW655413 SS655406:SS655413 ACO655406:ACO655413 AMK655406:AMK655413 AWG655406:AWG655413 BGC655406:BGC655413 BPY655406:BPY655413 BZU655406:BZU655413 CJQ655406:CJQ655413 CTM655406:CTM655413 DDI655406:DDI655413 DNE655406:DNE655413 DXA655406:DXA655413 EGW655406:EGW655413 EQS655406:EQS655413 FAO655406:FAO655413 FKK655406:FKK655413 FUG655406:FUG655413 GEC655406:GEC655413 GNY655406:GNY655413 GXU655406:GXU655413 HHQ655406:HHQ655413 HRM655406:HRM655413 IBI655406:IBI655413 ILE655406:ILE655413 IVA655406:IVA655413 JEW655406:JEW655413 JOS655406:JOS655413 JYO655406:JYO655413 KIK655406:KIK655413 KSG655406:KSG655413 LCC655406:LCC655413 LLY655406:LLY655413 LVU655406:LVU655413 MFQ655406:MFQ655413 MPM655406:MPM655413 MZI655406:MZI655413 NJE655406:NJE655413 NTA655406:NTA655413 OCW655406:OCW655413 OMS655406:OMS655413 OWO655406:OWO655413 PGK655406:PGK655413 PQG655406:PQG655413 QAC655406:QAC655413 QJY655406:QJY655413 QTU655406:QTU655413 RDQ655406:RDQ655413 RNM655406:RNM655413 RXI655406:RXI655413 SHE655406:SHE655413 SRA655406:SRA655413 TAW655406:TAW655413 TKS655406:TKS655413 TUO655406:TUO655413 UEK655406:UEK655413 UOG655406:UOG655413 UYC655406:UYC655413 VHY655406:VHY655413 VRU655406:VRU655413 WBQ655406:WBQ655413 WLM655406:WLM655413 WVI655406:WVI655413 A720942:A720949 IW720942:IW720949 SS720942:SS720949 ACO720942:ACO720949 AMK720942:AMK720949 AWG720942:AWG720949 BGC720942:BGC720949 BPY720942:BPY720949 BZU720942:BZU720949 CJQ720942:CJQ720949 CTM720942:CTM720949 DDI720942:DDI720949 DNE720942:DNE720949 DXA720942:DXA720949 EGW720942:EGW720949 EQS720942:EQS720949 FAO720942:FAO720949 FKK720942:FKK720949 FUG720942:FUG720949 GEC720942:GEC720949 GNY720942:GNY720949 GXU720942:GXU720949 HHQ720942:HHQ720949 HRM720942:HRM720949 IBI720942:IBI720949 ILE720942:ILE720949 IVA720942:IVA720949 JEW720942:JEW720949 JOS720942:JOS720949 JYO720942:JYO720949 KIK720942:KIK720949 KSG720942:KSG720949 LCC720942:LCC720949 LLY720942:LLY720949 LVU720942:LVU720949 MFQ720942:MFQ720949 MPM720942:MPM720949 MZI720942:MZI720949 NJE720942:NJE720949 NTA720942:NTA720949 OCW720942:OCW720949 OMS720942:OMS720949 OWO720942:OWO720949 PGK720942:PGK720949 PQG720942:PQG720949 QAC720942:QAC720949 QJY720942:QJY720949 QTU720942:QTU720949 RDQ720942:RDQ720949 RNM720942:RNM720949 RXI720942:RXI720949 SHE720942:SHE720949 SRA720942:SRA720949 TAW720942:TAW720949 TKS720942:TKS720949 TUO720942:TUO720949 UEK720942:UEK720949 UOG720942:UOG720949 UYC720942:UYC720949 VHY720942:VHY720949 VRU720942:VRU720949 WBQ720942:WBQ720949 WLM720942:WLM720949 WVI720942:WVI720949 A786478:A786485 IW786478:IW786485 SS786478:SS786485 ACO786478:ACO786485 AMK786478:AMK786485 AWG786478:AWG786485 BGC786478:BGC786485 BPY786478:BPY786485 BZU786478:BZU786485 CJQ786478:CJQ786485 CTM786478:CTM786485 DDI786478:DDI786485 DNE786478:DNE786485 DXA786478:DXA786485 EGW786478:EGW786485 EQS786478:EQS786485 FAO786478:FAO786485 FKK786478:FKK786485 FUG786478:FUG786485 GEC786478:GEC786485 GNY786478:GNY786485 GXU786478:GXU786485 HHQ786478:HHQ786485 HRM786478:HRM786485 IBI786478:IBI786485 ILE786478:ILE786485 IVA786478:IVA786485 JEW786478:JEW786485 JOS786478:JOS786485 JYO786478:JYO786485 KIK786478:KIK786485 KSG786478:KSG786485 LCC786478:LCC786485 LLY786478:LLY786485 LVU786478:LVU786485 MFQ786478:MFQ786485 MPM786478:MPM786485 MZI786478:MZI786485 NJE786478:NJE786485 NTA786478:NTA786485 OCW786478:OCW786485 OMS786478:OMS786485 OWO786478:OWO786485 PGK786478:PGK786485 PQG786478:PQG786485 QAC786478:QAC786485 QJY786478:QJY786485 QTU786478:QTU786485 RDQ786478:RDQ786485 RNM786478:RNM786485 RXI786478:RXI786485 SHE786478:SHE786485 SRA786478:SRA786485 TAW786478:TAW786485 TKS786478:TKS786485 TUO786478:TUO786485 UEK786478:UEK786485 UOG786478:UOG786485 UYC786478:UYC786485 VHY786478:VHY786485 VRU786478:VRU786485 WBQ786478:WBQ786485 WLM786478:WLM786485 WVI786478:WVI786485 A852014:A852021 IW852014:IW852021 SS852014:SS852021 ACO852014:ACO852021 AMK852014:AMK852021 AWG852014:AWG852021 BGC852014:BGC852021 BPY852014:BPY852021 BZU852014:BZU852021 CJQ852014:CJQ852021 CTM852014:CTM852021 DDI852014:DDI852021 DNE852014:DNE852021 DXA852014:DXA852021 EGW852014:EGW852021 EQS852014:EQS852021 FAO852014:FAO852021 FKK852014:FKK852021 FUG852014:FUG852021 GEC852014:GEC852021 GNY852014:GNY852021 GXU852014:GXU852021 HHQ852014:HHQ852021 HRM852014:HRM852021 IBI852014:IBI852021 ILE852014:ILE852021 IVA852014:IVA852021 JEW852014:JEW852021 JOS852014:JOS852021 JYO852014:JYO852021 KIK852014:KIK852021 KSG852014:KSG852021 LCC852014:LCC852021 LLY852014:LLY852021 LVU852014:LVU852021 MFQ852014:MFQ852021 MPM852014:MPM852021 MZI852014:MZI852021 NJE852014:NJE852021 NTA852014:NTA852021 OCW852014:OCW852021 OMS852014:OMS852021 OWO852014:OWO852021 PGK852014:PGK852021 PQG852014:PQG852021 QAC852014:QAC852021 QJY852014:QJY852021 QTU852014:QTU852021 RDQ852014:RDQ852021 RNM852014:RNM852021 RXI852014:RXI852021 SHE852014:SHE852021 SRA852014:SRA852021 TAW852014:TAW852021 TKS852014:TKS852021 TUO852014:TUO852021 UEK852014:UEK852021 UOG852014:UOG852021 UYC852014:UYC852021 VHY852014:VHY852021 VRU852014:VRU852021 WBQ852014:WBQ852021 WLM852014:WLM852021 WVI852014:WVI852021 A917550:A917557 IW917550:IW917557 SS917550:SS917557 ACO917550:ACO917557 AMK917550:AMK917557 AWG917550:AWG917557 BGC917550:BGC917557 BPY917550:BPY917557 BZU917550:BZU917557 CJQ917550:CJQ917557 CTM917550:CTM917557 DDI917550:DDI917557 DNE917550:DNE917557 DXA917550:DXA917557 EGW917550:EGW917557 EQS917550:EQS917557 FAO917550:FAO917557 FKK917550:FKK917557 FUG917550:FUG917557 GEC917550:GEC917557 GNY917550:GNY917557 GXU917550:GXU917557 HHQ917550:HHQ917557 HRM917550:HRM917557 IBI917550:IBI917557 ILE917550:ILE917557 IVA917550:IVA917557 JEW917550:JEW917557 JOS917550:JOS917557 JYO917550:JYO917557 KIK917550:KIK917557 KSG917550:KSG917557 LCC917550:LCC917557 LLY917550:LLY917557 LVU917550:LVU917557 MFQ917550:MFQ917557 MPM917550:MPM917557 MZI917550:MZI917557 NJE917550:NJE917557 NTA917550:NTA917557 OCW917550:OCW917557 OMS917550:OMS917557 OWO917550:OWO917557 PGK917550:PGK917557 PQG917550:PQG917557 QAC917550:QAC917557 QJY917550:QJY917557 QTU917550:QTU917557 RDQ917550:RDQ917557 RNM917550:RNM917557 RXI917550:RXI917557 SHE917550:SHE917557 SRA917550:SRA917557 TAW917550:TAW917557 TKS917550:TKS917557 TUO917550:TUO917557 UEK917550:UEK917557 UOG917550:UOG917557 UYC917550:UYC917557 VHY917550:VHY917557 VRU917550:VRU917557 WBQ917550:WBQ917557 WLM917550:WLM917557 WVI917550:WVI917557 A983086:A983093 IW983086:IW983093 SS983086:SS983093 ACO983086:ACO983093 AMK983086:AMK983093 AWG983086:AWG983093 BGC983086:BGC983093 BPY983086:BPY983093 BZU983086:BZU983093 CJQ983086:CJQ983093 CTM983086:CTM983093 DDI983086:DDI983093 DNE983086:DNE983093 DXA983086:DXA983093 EGW983086:EGW983093 EQS983086:EQS983093 FAO983086:FAO983093 FKK983086:FKK983093 FUG983086:FUG983093 GEC983086:GEC983093 GNY983086:GNY983093 GXU983086:GXU983093 HHQ983086:HHQ983093 HRM983086:HRM983093 IBI983086:IBI983093 ILE983086:ILE983093 IVA983086:IVA983093 JEW983086:JEW983093 JOS983086:JOS983093 JYO983086:JYO983093 KIK983086:KIK983093 KSG983086:KSG983093 LCC983086:LCC983093 LLY983086:LLY983093 LVU983086:LVU983093 MFQ983086:MFQ983093 MPM983086:MPM983093 MZI983086:MZI983093 NJE983086:NJE983093 NTA983086:NTA983093 OCW983086:OCW983093 OMS983086:OMS983093 OWO983086:OWO983093 PGK983086:PGK983093 PQG983086:PQG983093 QAC983086:QAC983093 QJY983086:QJY983093 QTU983086:QTU983093 RDQ983086:RDQ983093 RNM983086:RNM983093 RXI983086:RXI983093 SHE983086:SHE983093 SRA983086:SRA983093 TAW983086:TAW983093 TKS983086:TKS983093 TUO983086:TUO983093 UEK983086:UEK983093 UOG983086:UOG983093 UYC983086:UYC983093 VHY983086:VHY983093 VRU983086:VRU983093 WBQ983086:WBQ983093 WLM983086:WLM983093 WVI983086:WVI983093 A33:A40 IW33:IW40 SS33:SS40 ACO33:ACO40 AMK33:AMK40 AWG33:AWG40 BGC33:BGC40 BPY33:BPY40 BZU33:BZU40 CJQ33:CJQ40 CTM33:CTM40 DDI33:DDI40 DNE33:DNE40 DXA33:DXA40 EGW33:EGW40 EQS33:EQS40 FAO33:FAO40 FKK33:FKK40 FUG33:FUG40 GEC33:GEC40 GNY33:GNY40 GXU33:GXU40 HHQ33:HHQ40 HRM33:HRM40 IBI33:IBI40 ILE33:ILE40 IVA33:IVA40 JEW33:JEW40 JOS33:JOS40 JYO33:JYO40 KIK33:KIK40 KSG33:KSG40 LCC33:LCC40 LLY33:LLY40 LVU33:LVU40 MFQ33:MFQ40 MPM33:MPM40 MZI33:MZI40 NJE33:NJE40 NTA33:NTA40 OCW33:OCW40 OMS33:OMS40 OWO33:OWO40 PGK33:PGK40 PQG33:PQG40 QAC33:QAC40 QJY33:QJY40 QTU33:QTU40 RDQ33:RDQ40 RNM33:RNM40 RXI33:RXI40 SHE33:SHE40 SRA33:SRA40 TAW33:TAW40 TKS33:TKS40 TUO33:TUO40 UEK33:UEK40 UOG33:UOG40 UYC33:UYC40 VHY33:VHY40 VRU33:VRU40 WBQ33:WBQ40 WLM33:WLM40 WVI33:WVI40 A65569:A65576 IW65569:IW65576 SS65569:SS65576 ACO65569:ACO65576 AMK65569:AMK65576 AWG65569:AWG65576 BGC65569:BGC65576 BPY65569:BPY65576 BZU65569:BZU65576 CJQ65569:CJQ65576 CTM65569:CTM65576 DDI65569:DDI65576 DNE65569:DNE65576 DXA65569:DXA65576 EGW65569:EGW65576 EQS65569:EQS65576 FAO65569:FAO65576 FKK65569:FKK65576 FUG65569:FUG65576 GEC65569:GEC65576 GNY65569:GNY65576 GXU65569:GXU65576 HHQ65569:HHQ65576 HRM65569:HRM65576 IBI65569:IBI65576 ILE65569:ILE65576 IVA65569:IVA65576 JEW65569:JEW65576 JOS65569:JOS65576 JYO65569:JYO65576 KIK65569:KIK65576 KSG65569:KSG65576 LCC65569:LCC65576 LLY65569:LLY65576 LVU65569:LVU65576 MFQ65569:MFQ65576 MPM65569:MPM65576 MZI65569:MZI65576 NJE65569:NJE65576 NTA65569:NTA65576 OCW65569:OCW65576 OMS65569:OMS65576 OWO65569:OWO65576 PGK65569:PGK65576 PQG65569:PQG65576 QAC65569:QAC65576 QJY65569:QJY65576 QTU65569:QTU65576 RDQ65569:RDQ65576 RNM65569:RNM65576 RXI65569:RXI65576 SHE65569:SHE65576 SRA65569:SRA65576 TAW65569:TAW65576 TKS65569:TKS65576 TUO65569:TUO65576 UEK65569:UEK65576 UOG65569:UOG65576 UYC65569:UYC65576 VHY65569:VHY65576 VRU65569:VRU65576 WBQ65569:WBQ65576 WLM65569:WLM65576 WVI65569:WVI65576 A131105:A131112 IW131105:IW131112 SS131105:SS131112 ACO131105:ACO131112 AMK131105:AMK131112 AWG131105:AWG131112 BGC131105:BGC131112 BPY131105:BPY131112 BZU131105:BZU131112 CJQ131105:CJQ131112 CTM131105:CTM131112 DDI131105:DDI131112 DNE131105:DNE131112 DXA131105:DXA131112 EGW131105:EGW131112 EQS131105:EQS131112 FAO131105:FAO131112 FKK131105:FKK131112 FUG131105:FUG131112 GEC131105:GEC131112 GNY131105:GNY131112 GXU131105:GXU131112 HHQ131105:HHQ131112 HRM131105:HRM131112 IBI131105:IBI131112 ILE131105:ILE131112 IVA131105:IVA131112 JEW131105:JEW131112 JOS131105:JOS131112 JYO131105:JYO131112 KIK131105:KIK131112 KSG131105:KSG131112 LCC131105:LCC131112 LLY131105:LLY131112 LVU131105:LVU131112 MFQ131105:MFQ131112 MPM131105:MPM131112 MZI131105:MZI131112 NJE131105:NJE131112 NTA131105:NTA131112 OCW131105:OCW131112 OMS131105:OMS131112 OWO131105:OWO131112 PGK131105:PGK131112 PQG131105:PQG131112 QAC131105:QAC131112 QJY131105:QJY131112 QTU131105:QTU131112 RDQ131105:RDQ131112 RNM131105:RNM131112 RXI131105:RXI131112 SHE131105:SHE131112 SRA131105:SRA131112 TAW131105:TAW131112 TKS131105:TKS131112 TUO131105:TUO131112 UEK131105:UEK131112 UOG131105:UOG131112 UYC131105:UYC131112 VHY131105:VHY131112 VRU131105:VRU131112 WBQ131105:WBQ131112 WLM131105:WLM131112 WVI131105:WVI131112 A196641:A196648 IW196641:IW196648 SS196641:SS196648 ACO196641:ACO196648 AMK196641:AMK196648 AWG196641:AWG196648 BGC196641:BGC196648 BPY196641:BPY196648 BZU196641:BZU196648 CJQ196641:CJQ196648 CTM196641:CTM196648 DDI196641:DDI196648 DNE196641:DNE196648 DXA196641:DXA196648 EGW196641:EGW196648 EQS196641:EQS196648 FAO196641:FAO196648 FKK196641:FKK196648 FUG196641:FUG196648 GEC196641:GEC196648 GNY196641:GNY196648 GXU196641:GXU196648 HHQ196641:HHQ196648 HRM196641:HRM196648 IBI196641:IBI196648 ILE196641:ILE196648 IVA196641:IVA196648 JEW196641:JEW196648 JOS196641:JOS196648 JYO196641:JYO196648 KIK196641:KIK196648 KSG196641:KSG196648 LCC196641:LCC196648 LLY196641:LLY196648 LVU196641:LVU196648 MFQ196641:MFQ196648 MPM196641:MPM196648 MZI196641:MZI196648 NJE196641:NJE196648 NTA196641:NTA196648 OCW196641:OCW196648 OMS196641:OMS196648 OWO196641:OWO196648 PGK196641:PGK196648 PQG196641:PQG196648 QAC196641:QAC196648 QJY196641:QJY196648 QTU196641:QTU196648 RDQ196641:RDQ196648 RNM196641:RNM196648 RXI196641:RXI196648 SHE196641:SHE196648 SRA196641:SRA196648 TAW196641:TAW196648 TKS196641:TKS196648 TUO196641:TUO196648 UEK196641:UEK196648 UOG196641:UOG196648 UYC196641:UYC196648 VHY196641:VHY196648 VRU196641:VRU196648 WBQ196641:WBQ196648 WLM196641:WLM196648 WVI196641:WVI196648 A262177:A262184 IW262177:IW262184 SS262177:SS262184 ACO262177:ACO262184 AMK262177:AMK262184 AWG262177:AWG262184 BGC262177:BGC262184 BPY262177:BPY262184 BZU262177:BZU262184 CJQ262177:CJQ262184 CTM262177:CTM262184 DDI262177:DDI262184 DNE262177:DNE262184 DXA262177:DXA262184 EGW262177:EGW262184 EQS262177:EQS262184 FAO262177:FAO262184 FKK262177:FKK262184 FUG262177:FUG262184 GEC262177:GEC262184 GNY262177:GNY262184 GXU262177:GXU262184 HHQ262177:HHQ262184 HRM262177:HRM262184 IBI262177:IBI262184 ILE262177:ILE262184 IVA262177:IVA262184 JEW262177:JEW262184 JOS262177:JOS262184 JYO262177:JYO262184 KIK262177:KIK262184 KSG262177:KSG262184 LCC262177:LCC262184 LLY262177:LLY262184 LVU262177:LVU262184 MFQ262177:MFQ262184 MPM262177:MPM262184 MZI262177:MZI262184 NJE262177:NJE262184 NTA262177:NTA262184 OCW262177:OCW262184 OMS262177:OMS262184 OWO262177:OWO262184 PGK262177:PGK262184 PQG262177:PQG262184 QAC262177:QAC262184 QJY262177:QJY262184 QTU262177:QTU262184 RDQ262177:RDQ262184 RNM262177:RNM262184 RXI262177:RXI262184 SHE262177:SHE262184 SRA262177:SRA262184 TAW262177:TAW262184 TKS262177:TKS262184 TUO262177:TUO262184 UEK262177:UEK262184 UOG262177:UOG262184 UYC262177:UYC262184 VHY262177:VHY262184 VRU262177:VRU262184 WBQ262177:WBQ262184 WLM262177:WLM262184 WVI262177:WVI262184 A327713:A327720 IW327713:IW327720 SS327713:SS327720 ACO327713:ACO327720 AMK327713:AMK327720 AWG327713:AWG327720 BGC327713:BGC327720 BPY327713:BPY327720 BZU327713:BZU327720 CJQ327713:CJQ327720 CTM327713:CTM327720 DDI327713:DDI327720 DNE327713:DNE327720 DXA327713:DXA327720 EGW327713:EGW327720 EQS327713:EQS327720 FAO327713:FAO327720 FKK327713:FKK327720 FUG327713:FUG327720 GEC327713:GEC327720 GNY327713:GNY327720 GXU327713:GXU327720 HHQ327713:HHQ327720 HRM327713:HRM327720 IBI327713:IBI327720 ILE327713:ILE327720 IVA327713:IVA327720 JEW327713:JEW327720 JOS327713:JOS327720 JYO327713:JYO327720 KIK327713:KIK327720 KSG327713:KSG327720 LCC327713:LCC327720 LLY327713:LLY327720 LVU327713:LVU327720 MFQ327713:MFQ327720 MPM327713:MPM327720 MZI327713:MZI327720 NJE327713:NJE327720 NTA327713:NTA327720 OCW327713:OCW327720 OMS327713:OMS327720 OWO327713:OWO327720 PGK327713:PGK327720 PQG327713:PQG327720 QAC327713:QAC327720 QJY327713:QJY327720 QTU327713:QTU327720 RDQ327713:RDQ327720 RNM327713:RNM327720 RXI327713:RXI327720 SHE327713:SHE327720 SRA327713:SRA327720 TAW327713:TAW327720 TKS327713:TKS327720 TUO327713:TUO327720 UEK327713:UEK327720 UOG327713:UOG327720 UYC327713:UYC327720 VHY327713:VHY327720 VRU327713:VRU327720 WBQ327713:WBQ327720 WLM327713:WLM327720 WVI327713:WVI327720 A393249:A393256 IW393249:IW393256 SS393249:SS393256 ACO393249:ACO393256 AMK393249:AMK393256 AWG393249:AWG393256 BGC393249:BGC393256 BPY393249:BPY393256 BZU393249:BZU393256 CJQ393249:CJQ393256 CTM393249:CTM393256 DDI393249:DDI393256 DNE393249:DNE393256 DXA393249:DXA393256 EGW393249:EGW393256 EQS393249:EQS393256 FAO393249:FAO393256 FKK393249:FKK393256 FUG393249:FUG393256 GEC393249:GEC393256 GNY393249:GNY393256 GXU393249:GXU393256 HHQ393249:HHQ393256 HRM393249:HRM393256 IBI393249:IBI393256 ILE393249:ILE393256 IVA393249:IVA393256 JEW393249:JEW393256 JOS393249:JOS393256 JYO393249:JYO393256 KIK393249:KIK393256 KSG393249:KSG393256 LCC393249:LCC393256 LLY393249:LLY393256 LVU393249:LVU393256 MFQ393249:MFQ393256 MPM393249:MPM393256 MZI393249:MZI393256 NJE393249:NJE393256 NTA393249:NTA393256 OCW393249:OCW393256 OMS393249:OMS393256 OWO393249:OWO393256 PGK393249:PGK393256 PQG393249:PQG393256 QAC393249:QAC393256 QJY393249:QJY393256 QTU393249:QTU393256 RDQ393249:RDQ393256 RNM393249:RNM393256 RXI393249:RXI393256 SHE393249:SHE393256 SRA393249:SRA393256 TAW393249:TAW393256 TKS393249:TKS393256 TUO393249:TUO393256 UEK393249:UEK393256 UOG393249:UOG393256 UYC393249:UYC393256 VHY393249:VHY393256 VRU393249:VRU393256 WBQ393249:WBQ393256 WLM393249:WLM393256 WVI393249:WVI393256 A458785:A458792 IW458785:IW458792 SS458785:SS458792 ACO458785:ACO458792 AMK458785:AMK458792 AWG458785:AWG458792 BGC458785:BGC458792 BPY458785:BPY458792 BZU458785:BZU458792 CJQ458785:CJQ458792 CTM458785:CTM458792 DDI458785:DDI458792 DNE458785:DNE458792 DXA458785:DXA458792 EGW458785:EGW458792 EQS458785:EQS458792 FAO458785:FAO458792 FKK458785:FKK458792 FUG458785:FUG458792 GEC458785:GEC458792 GNY458785:GNY458792 GXU458785:GXU458792 HHQ458785:HHQ458792 HRM458785:HRM458792 IBI458785:IBI458792 ILE458785:ILE458792 IVA458785:IVA458792 JEW458785:JEW458792 JOS458785:JOS458792 JYO458785:JYO458792 KIK458785:KIK458792 KSG458785:KSG458792 LCC458785:LCC458792 LLY458785:LLY458792 LVU458785:LVU458792 MFQ458785:MFQ458792 MPM458785:MPM458792 MZI458785:MZI458792 NJE458785:NJE458792 NTA458785:NTA458792 OCW458785:OCW458792 OMS458785:OMS458792 OWO458785:OWO458792 PGK458785:PGK458792 PQG458785:PQG458792 QAC458785:QAC458792 QJY458785:QJY458792 QTU458785:QTU458792 RDQ458785:RDQ458792 RNM458785:RNM458792 RXI458785:RXI458792 SHE458785:SHE458792 SRA458785:SRA458792 TAW458785:TAW458792 TKS458785:TKS458792 TUO458785:TUO458792 UEK458785:UEK458792 UOG458785:UOG458792 UYC458785:UYC458792 VHY458785:VHY458792 VRU458785:VRU458792 WBQ458785:WBQ458792 WLM458785:WLM458792 WVI458785:WVI458792 A524321:A524328 IW524321:IW524328 SS524321:SS524328 ACO524321:ACO524328 AMK524321:AMK524328 AWG524321:AWG524328 BGC524321:BGC524328 BPY524321:BPY524328 BZU524321:BZU524328 CJQ524321:CJQ524328 CTM524321:CTM524328 DDI524321:DDI524328 DNE524321:DNE524328 DXA524321:DXA524328 EGW524321:EGW524328 EQS524321:EQS524328 FAO524321:FAO524328 FKK524321:FKK524328 FUG524321:FUG524328 GEC524321:GEC524328 GNY524321:GNY524328 GXU524321:GXU524328 HHQ524321:HHQ524328 HRM524321:HRM524328 IBI524321:IBI524328 ILE524321:ILE524328 IVA524321:IVA524328 JEW524321:JEW524328 JOS524321:JOS524328 JYO524321:JYO524328 KIK524321:KIK524328 KSG524321:KSG524328 LCC524321:LCC524328 LLY524321:LLY524328 LVU524321:LVU524328 MFQ524321:MFQ524328 MPM524321:MPM524328 MZI524321:MZI524328 NJE524321:NJE524328 NTA524321:NTA524328 OCW524321:OCW524328 OMS524321:OMS524328 OWO524321:OWO524328 PGK524321:PGK524328 PQG524321:PQG524328 QAC524321:QAC524328 QJY524321:QJY524328 QTU524321:QTU524328 RDQ524321:RDQ524328 RNM524321:RNM524328 RXI524321:RXI524328 SHE524321:SHE524328 SRA524321:SRA524328 TAW524321:TAW524328 TKS524321:TKS524328 TUO524321:TUO524328 UEK524321:UEK524328 UOG524321:UOG524328 UYC524321:UYC524328 VHY524321:VHY524328 VRU524321:VRU524328 WBQ524321:WBQ524328 WLM524321:WLM524328 WVI524321:WVI524328 A589857:A589864 IW589857:IW589864 SS589857:SS589864 ACO589857:ACO589864 AMK589857:AMK589864 AWG589857:AWG589864 BGC589857:BGC589864 BPY589857:BPY589864 BZU589857:BZU589864 CJQ589857:CJQ589864 CTM589857:CTM589864 DDI589857:DDI589864 DNE589857:DNE589864 DXA589857:DXA589864 EGW589857:EGW589864 EQS589857:EQS589864 FAO589857:FAO589864 FKK589857:FKK589864 FUG589857:FUG589864 GEC589857:GEC589864 GNY589857:GNY589864 GXU589857:GXU589864 HHQ589857:HHQ589864 HRM589857:HRM589864 IBI589857:IBI589864 ILE589857:ILE589864 IVA589857:IVA589864 JEW589857:JEW589864 JOS589857:JOS589864 JYO589857:JYO589864 KIK589857:KIK589864 KSG589857:KSG589864 LCC589857:LCC589864 LLY589857:LLY589864 LVU589857:LVU589864 MFQ589857:MFQ589864 MPM589857:MPM589864 MZI589857:MZI589864 NJE589857:NJE589864 NTA589857:NTA589864 OCW589857:OCW589864 OMS589857:OMS589864 OWO589857:OWO589864 PGK589857:PGK589864 PQG589857:PQG589864 QAC589857:QAC589864 QJY589857:QJY589864 QTU589857:QTU589864 RDQ589857:RDQ589864 RNM589857:RNM589864 RXI589857:RXI589864 SHE589857:SHE589864 SRA589857:SRA589864 TAW589857:TAW589864 TKS589857:TKS589864 TUO589857:TUO589864 UEK589857:UEK589864 UOG589857:UOG589864 UYC589857:UYC589864 VHY589857:VHY589864 VRU589857:VRU589864 WBQ589857:WBQ589864 WLM589857:WLM589864 WVI589857:WVI589864 A655393:A655400 IW655393:IW655400 SS655393:SS655400 ACO655393:ACO655400 AMK655393:AMK655400 AWG655393:AWG655400 BGC655393:BGC655400 BPY655393:BPY655400 BZU655393:BZU655400 CJQ655393:CJQ655400 CTM655393:CTM655400 DDI655393:DDI655400 DNE655393:DNE655400 DXA655393:DXA655400 EGW655393:EGW655400 EQS655393:EQS655400 FAO655393:FAO655400 FKK655393:FKK655400 FUG655393:FUG655400 GEC655393:GEC655400 GNY655393:GNY655400 GXU655393:GXU655400 HHQ655393:HHQ655400 HRM655393:HRM655400 IBI655393:IBI655400 ILE655393:ILE655400 IVA655393:IVA655400 JEW655393:JEW655400 JOS655393:JOS655400 JYO655393:JYO655400 KIK655393:KIK655400 KSG655393:KSG655400 LCC655393:LCC655400 LLY655393:LLY655400 LVU655393:LVU655400 MFQ655393:MFQ655400 MPM655393:MPM655400 MZI655393:MZI655400 NJE655393:NJE655400 NTA655393:NTA655400 OCW655393:OCW655400 OMS655393:OMS655400 OWO655393:OWO655400 PGK655393:PGK655400 PQG655393:PQG655400 QAC655393:QAC655400 QJY655393:QJY655400 QTU655393:QTU655400 RDQ655393:RDQ655400 RNM655393:RNM655400 RXI655393:RXI655400 SHE655393:SHE655400 SRA655393:SRA655400 TAW655393:TAW655400 TKS655393:TKS655400 TUO655393:TUO655400 UEK655393:UEK655400 UOG655393:UOG655400 UYC655393:UYC655400 VHY655393:VHY655400 VRU655393:VRU655400 WBQ655393:WBQ655400 WLM655393:WLM655400 WVI655393:WVI655400 A720929:A720936 IW720929:IW720936 SS720929:SS720936 ACO720929:ACO720936 AMK720929:AMK720936 AWG720929:AWG720936 BGC720929:BGC720936 BPY720929:BPY720936 BZU720929:BZU720936 CJQ720929:CJQ720936 CTM720929:CTM720936 DDI720929:DDI720936 DNE720929:DNE720936 DXA720929:DXA720936 EGW720929:EGW720936 EQS720929:EQS720936 FAO720929:FAO720936 FKK720929:FKK720936 FUG720929:FUG720936 GEC720929:GEC720936 GNY720929:GNY720936 GXU720929:GXU720936 HHQ720929:HHQ720936 HRM720929:HRM720936 IBI720929:IBI720936 ILE720929:ILE720936 IVA720929:IVA720936 JEW720929:JEW720936 JOS720929:JOS720936 JYO720929:JYO720936 KIK720929:KIK720936 KSG720929:KSG720936 LCC720929:LCC720936 LLY720929:LLY720936 LVU720929:LVU720936 MFQ720929:MFQ720936 MPM720929:MPM720936 MZI720929:MZI720936 NJE720929:NJE720936 NTA720929:NTA720936 OCW720929:OCW720936 OMS720929:OMS720936 OWO720929:OWO720936 PGK720929:PGK720936 PQG720929:PQG720936 QAC720929:QAC720936 QJY720929:QJY720936 QTU720929:QTU720936 RDQ720929:RDQ720936 RNM720929:RNM720936 RXI720929:RXI720936 SHE720929:SHE720936 SRA720929:SRA720936 TAW720929:TAW720936 TKS720929:TKS720936 TUO720929:TUO720936 UEK720929:UEK720936 UOG720929:UOG720936 UYC720929:UYC720936 VHY720929:VHY720936 VRU720929:VRU720936 WBQ720929:WBQ720936 WLM720929:WLM720936 WVI720929:WVI720936 A786465:A786472 IW786465:IW786472 SS786465:SS786472 ACO786465:ACO786472 AMK786465:AMK786472 AWG786465:AWG786472 BGC786465:BGC786472 BPY786465:BPY786472 BZU786465:BZU786472 CJQ786465:CJQ786472 CTM786465:CTM786472 DDI786465:DDI786472 DNE786465:DNE786472 DXA786465:DXA786472 EGW786465:EGW786472 EQS786465:EQS786472 FAO786465:FAO786472 FKK786465:FKK786472 FUG786465:FUG786472 GEC786465:GEC786472 GNY786465:GNY786472 GXU786465:GXU786472 HHQ786465:HHQ786472 HRM786465:HRM786472 IBI786465:IBI786472 ILE786465:ILE786472 IVA786465:IVA786472 JEW786465:JEW786472 JOS786465:JOS786472 JYO786465:JYO786472 KIK786465:KIK786472 KSG786465:KSG786472 LCC786465:LCC786472 LLY786465:LLY786472 LVU786465:LVU786472 MFQ786465:MFQ786472 MPM786465:MPM786472 MZI786465:MZI786472 NJE786465:NJE786472 NTA786465:NTA786472 OCW786465:OCW786472 OMS786465:OMS786472 OWO786465:OWO786472 PGK786465:PGK786472 PQG786465:PQG786472 QAC786465:QAC786472 QJY786465:QJY786472 QTU786465:QTU786472 RDQ786465:RDQ786472 RNM786465:RNM786472 RXI786465:RXI786472 SHE786465:SHE786472 SRA786465:SRA786472 TAW786465:TAW786472 TKS786465:TKS786472 TUO786465:TUO786472 UEK786465:UEK786472 UOG786465:UOG786472 UYC786465:UYC786472 VHY786465:VHY786472 VRU786465:VRU786472 WBQ786465:WBQ786472 WLM786465:WLM786472 WVI786465:WVI786472 A852001:A852008 IW852001:IW852008 SS852001:SS852008 ACO852001:ACO852008 AMK852001:AMK852008 AWG852001:AWG852008 BGC852001:BGC852008 BPY852001:BPY852008 BZU852001:BZU852008 CJQ852001:CJQ852008 CTM852001:CTM852008 DDI852001:DDI852008 DNE852001:DNE852008 DXA852001:DXA852008 EGW852001:EGW852008 EQS852001:EQS852008 FAO852001:FAO852008 FKK852001:FKK852008 FUG852001:FUG852008 GEC852001:GEC852008 GNY852001:GNY852008 GXU852001:GXU852008 HHQ852001:HHQ852008 HRM852001:HRM852008 IBI852001:IBI852008 ILE852001:ILE852008 IVA852001:IVA852008 JEW852001:JEW852008 JOS852001:JOS852008 JYO852001:JYO852008 KIK852001:KIK852008 KSG852001:KSG852008 LCC852001:LCC852008 LLY852001:LLY852008 LVU852001:LVU852008 MFQ852001:MFQ852008 MPM852001:MPM852008 MZI852001:MZI852008 NJE852001:NJE852008 NTA852001:NTA852008 OCW852001:OCW852008 OMS852001:OMS852008 OWO852001:OWO852008 PGK852001:PGK852008 PQG852001:PQG852008 QAC852001:QAC852008 QJY852001:QJY852008 QTU852001:QTU852008 RDQ852001:RDQ852008 RNM852001:RNM852008 RXI852001:RXI852008 SHE852001:SHE852008 SRA852001:SRA852008 TAW852001:TAW852008 TKS852001:TKS852008 TUO852001:TUO852008 UEK852001:UEK852008 UOG852001:UOG852008 UYC852001:UYC852008 VHY852001:VHY852008 VRU852001:VRU852008 WBQ852001:WBQ852008 WLM852001:WLM852008 WVI852001:WVI852008 A917537:A917544 IW917537:IW917544 SS917537:SS917544 ACO917537:ACO917544 AMK917537:AMK917544 AWG917537:AWG917544 BGC917537:BGC917544 BPY917537:BPY917544 BZU917537:BZU917544 CJQ917537:CJQ917544 CTM917537:CTM917544 DDI917537:DDI917544 DNE917537:DNE917544 DXA917537:DXA917544 EGW917537:EGW917544 EQS917537:EQS917544 FAO917537:FAO917544 FKK917537:FKK917544 FUG917537:FUG917544 GEC917537:GEC917544 GNY917537:GNY917544 GXU917537:GXU917544 HHQ917537:HHQ917544 HRM917537:HRM917544 IBI917537:IBI917544 ILE917537:ILE917544 IVA917537:IVA917544 JEW917537:JEW917544 JOS917537:JOS917544 JYO917537:JYO917544 KIK917537:KIK917544 KSG917537:KSG917544 LCC917537:LCC917544 LLY917537:LLY917544 LVU917537:LVU917544 MFQ917537:MFQ917544 MPM917537:MPM917544 MZI917537:MZI917544 NJE917537:NJE917544 NTA917537:NTA917544 OCW917537:OCW917544 OMS917537:OMS917544 OWO917537:OWO917544 PGK917537:PGK917544 PQG917537:PQG917544 QAC917537:QAC917544 QJY917537:QJY917544 QTU917537:QTU917544 RDQ917537:RDQ917544 RNM917537:RNM917544 RXI917537:RXI917544 SHE917537:SHE917544 SRA917537:SRA917544 TAW917537:TAW917544 TKS917537:TKS917544 TUO917537:TUO917544 UEK917537:UEK917544 UOG917537:UOG917544 UYC917537:UYC917544 VHY917537:VHY917544 VRU917537:VRU917544 WBQ917537:WBQ917544 WLM917537:WLM917544 WVI917537:WVI917544 A983073:A983080 IW983073:IW983080 SS983073:SS983080 ACO983073:ACO983080 AMK983073:AMK983080 AWG983073:AWG983080 BGC983073:BGC983080 BPY983073:BPY983080 BZU983073:BZU983080 CJQ983073:CJQ983080 CTM983073:CTM983080 DDI983073:DDI983080 DNE983073:DNE983080 DXA983073:DXA983080 EGW983073:EGW983080 EQS983073:EQS983080 FAO983073:FAO983080 FKK983073:FKK983080 FUG983073:FUG983080 GEC983073:GEC983080 GNY983073:GNY983080 GXU983073:GXU983080 HHQ983073:HHQ983080 HRM983073:HRM983080 IBI983073:IBI983080 ILE983073:ILE983080 IVA983073:IVA983080 JEW983073:JEW983080 JOS983073:JOS983080 JYO983073:JYO983080 KIK983073:KIK983080 KSG983073:KSG983080 LCC983073:LCC983080 LLY983073:LLY983080 LVU983073:LVU983080 MFQ983073:MFQ983080 MPM983073:MPM983080 MZI983073:MZI983080 NJE983073:NJE983080 NTA983073:NTA983080 OCW983073:OCW983080 OMS983073:OMS983080 OWO983073:OWO983080 PGK983073:PGK983080 PQG983073:PQG983080 QAC983073:QAC983080 QJY983073:QJY983080 QTU983073:QTU983080 RDQ983073:RDQ983080 RNM983073:RNM983080 RXI983073:RXI983080 SHE983073:SHE983080 SRA983073:SRA983080 TAW983073:TAW983080 TKS983073:TKS983080 TUO983073:TUO983080 UEK983073:UEK983080 UOG983073:UOG983080 UYC983073:UYC983080 VHY983073:VHY983080 VRU983073:VRU983080 WBQ983073:WBQ983080 WLM983073:WLM983080 WVI983073:WVI983080"/>
  </dataValidations>
  <printOptions gridLinesSet="0"/>
  <pageMargins left="0.72" right="0.71" top="0.9055118110236221" bottom="0.9055118110236221" header="0" footer="0"/>
  <pageSetup paperSize="9" scale="97" firstPageNumber="174" pageOrder="overThenDown" orientation="portrait" useFirstPageNumber="1" r:id="rId1"/>
  <headerFooter alignWithMargins="0"/>
  <rowBreaks count="2" manualBreakCount="2">
    <brk id="41" max="15" man="1"/>
    <brk id="8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zoomScaleSheetLayoutView="100" workbookViewId="0">
      <selection activeCell="I12" sqref="I12"/>
    </sheetView>
  </sheetViews>
  <sheetFormatPr defaultColWidth="10.375" defaultRowHeight="18" customHeight="1"/>
  <cols>
    <col min="1" max="1" width="3.5" style="185" customWidth="1"/>
    <col min="2" max="2" width="5.75" style="185" customWidth="1"/>
    <col min="3" max="3" width="11.5" style="185" customWidth="1"/>
    <col min="4" max="4" width="9.375" style="185" customWidth="1"/>
    <col min="5" max="5" width="5.125" style="185" customWidth="1"/>
    <col min="6" max="6" width="3.625" style="185" customWidth="1"/>
    <col min="7" max="7" width="6.75" style="185" customWidth="1"/>
    <col min="8" max="9" width="2.375" style="185" customWidth="1"/>
    <col min="10" max="10" width="4.375" style="185" customWidth="1"/>
    <col min="11" max="11" width="8.875" style="185" customWidth="1"/>
    <col min="12" max="12" width="2.25" style="185" customWidth="1"/>
    <col min="13" max="256" width="10.375" style="185"/>
    <col min="257" max="257" width="3.5" style="185" customWidth="1"/>
    <col min="258" max="258" width="5.75" style="185" customWidth="1"/>
    <col min="259" max="259" width="11.5" style="185" customWidth="1"/>
    <col min="260" max="260" width="9.375" style="185" customWidth="1"/>
    <col min="261" max="261" width="5.125" style="185" customWidth="1"/>
    <col min="262" max="262" width="3.625" style="185" customWidth="1"/>
    <col min="263" max="263" width="6.75" style="185" customWidth="1"/>
    <col min="264" max="265" width="2.375" style="185" customWidth="1"/>
    <col min="266" max="266" width="4.375" style="185" customWidth="1"/>
    <col min="267" max="267" width="8.875" style="185" customWidth="1"/>
    <col min="268" max="268" width="2.25" style="185" customWidth="1"/>
    <col min="269" max="512" width="10.375" style="185"/>
    <col min="513" max="513" width="3.5" style="185" customWidth="1"/>
    <col min="514" max="514" width="5.75" style="185" customWidth="1"/>
    <col min="515" max="515" width="11.5" style="185" customWidth="1"/>
    <col min="516" max="516" width="9.375" style="185" customWidth="1"/>
    <col min="517" max="517" width="5.125" style="185" customWidth="1"/>
    <col min="518" max="518" width="3.625" style="185" customWidth="1"/>
    <col min="519" max="519" width="6.75" style="185" customWidth="1"/>
    <col min="520" max="521" width="2.375" style="185" customWidth="1"/>
    <col min="522" max="522" width="4.375" style="185" customWidth="1"/>
    <col min="523" max="523" width="8.875" style="185" customWidth="1"/>
    <col min="524" max="524" width="2.25" style="185" customWidth="1"/>
    <col min="525" max="768" width="10.375" style="185"/>
    <col min="769" max="769" width="3.5" style="185" customWidth="1"/>
    <col min="770" max="770" width="5.75" style="185" customWidth="1"/>
    <col min="771" max="771" width="11.5" style="185" customWidth="1"/>
    <col min="772" max="772" width="9.375" style="185" customWidth="1"/>
    <col min="773" max="773" width="5.125" style="185" customWidth="1"/>
    <col min="774" max="774" width="3.625" style="185" customWidth="1"/>
    <col min="775" max="775" width="6.75" style="185" customWidth="1"/>
    <col min="776" max="777" width="2.375" style="185" customWidth="1"/>
    <col min="778" max="778" width="4.375" style="185" customWidth="1"/>
    <col min="779" max="779" width="8.875" style="185" customWidth="1"/>
    <col min="780" max="780" width="2.25" style="185" customWidth="1"/>
    <col min="781" max="1024" width="10.375" style="185"/>
    <col min="1025" max="1025" width="3.5" style="185" customWidth="1"/>
    <col min="1026" max="1026" width="5.75" style="185" customWidth="1"/>
    <col min="1027" max="1027" width="11.5" style="185" customWidth="1"/>
    <col min="1028" max="1028" width="9.375" style="185" customWidth="1"/>
    <col min="1029" max="1029" width="5.125" style="185" customWidth="1"/>
    <col min="1030" max="1030" width="3.625" style="185" customWidth="1"/>
    <col min="1031" max="1031" width="6.75" style="185" customWidth="1"/>
    <col min="1032" max="1033" width="2.375" style="185" customWidth="1"/>
    <col min="1034" max="1034" width="4.375" style="185" customWidth="1"/>
    <col min="1035" max="1035" width="8.875" style="185" customWidth="1"/>
    <col min="1036" max="1036" width="2.25" style="185" customWidth="1"/>
    <col min="1037" max="1280" width="10.375" style="185"/>
    <col min="1281" max="1281" width="3.5" style="185" customWidth="1"/>
    <col min="1282" max="1282" width="5.75" style="185" customWidth="1"/>
    <col min="1283" max="1283" width="11.5" style="185" customWidth="1"/>
    <col min="1284" max="1284" width="9.375" style="185" customWidth="1"/>
    <col min="1285" max="1285" width="5.125" style="185" customWidth="1"/>
    <col min="1286" max="1286" width="3.625" style="185" customWidth="1"/>
    <col min="1287" max="1287" width="6.75" style="185" customWidth="1"/>
    <col min="1288" max="1289" width="2.375" style="185" customWidth="1"/>
    <col min="1290" max="1290" width="4.375" style="185" customWidth="1"/>
    <col min="1291" max="1291" width="8.875" style="185" customWidth="1"/>
    <col min="1292" max="1292" width="2.25" style="185" customWidth="1"/>
    <col min="1293" max="1536" width="10.375" style="185"/>
    <col min="1537" max="1537" width="3.5" style="185" customWidth="1"/>
    <col min="1538" max="1538" width="5.75" style="185" customWidth="1"/>
    <col min="1539" max="1539" width="11.5" style="185" customWidth="1"/>
    <col min="1540" max="1540" width="9.375" style="185" customWidth="1"/>
    <col min="1541" max="1541" width="5.125" style="185" customWidth="1"/>
    <col min="1542" max="1542" width="3.625" style="185" customWidth="1"/>
    <col min="1543" max="1543" width="6.75" style="185" customWidth="1"/>
    <col min="1544" max="1545" width="2.375" style="185" customWidth="1"/>
    <col min="1546" max="1546" width="4.375" style="185" customWidth="1"/>
    <col min="1547" max="1547" width="8.875" style="185" customWidth="1"/>
    <col min="1548" max="1548" width="2.25" style="185" customWidth="1"/>
    <col min="1549" max="1792" width="10.375" style="185"/>
    <col min="1793" max="1793" width="3.5" style="185" customWidth="1"/>
    <col min="1794" max="1794" width="5.75" style="185" customWidth="1"/>
    <col min="1795" max="1795" width="11.5" style="185" customWidth="1"/>
    <col min="1796" max="1796" width="9.375" style="185" customWidth="1"/>
    <col min="1797" max="1797" width="5.125" style="185" customWidth="1"/>
    <col min="1798" max="1798" width="3.625" style="185" customWidth="1"/>
    <col min="1799" max="1799" width="6.75" style="185" customWidth="1"/>
    <col min="1800" max="1801" width="2.375" style="185" customWidth="1"/>
    <col min="1802" max="1802" width="4.375" style="185" customWidth="1"/>
    <col min="1803" max="1803" width="8.875" style="185" customWidth="1"/>
    <col min="1804" max="1804" width="2.25" style="185" customWidth="1"/>
    <col min="1805" max="2048" width="10.375" style="185"/>
    <col min="2049" max="2049" width="3.5" style="185" customWidth="1"/>
    <col min="2050" max="2050" width="5.75" style="185" customWidth="1"/>
    <col min="2051" max="2051" width="11.5" style="185" customWidth="1"/>
    <col min="2052" max="2052" width="9.375" style="185" customWidth="1"/>
    <col min="2053" max="2053" width="5.125" style="185" customWidth="1"/>
    <col min="2054" max="2054" width="3.625" style="185" customWidth="1"/>
    <col min="2055" max="2055" width="6.75" style="185" customWidth="1"/>
    <col min="2056" max="2057" width="2.375" style="185" customWidth="1"/>
    <col min="2058" max="2058" width="4.375" style="185" customWidth="1"/>
    <col min="2059" max="2059" width="8.875" style="185" customWidth="1"/>
    <col min="2060" max="2060" width="2.25" style="185" customWidth="1"/>
    <col min="2061" max="2304" width="10.375" style="185"/>
    <col min="2305" max="2305" width="3.5" style="185" customWidth="1"/>
    <col min="2306" max="2306" width="5.75" style="185" customWidth="1"/>
    <col min="2307" max="2307" width="11.5" style="185" customWidth="1"/>
    <col min="2308" max="2308" width="9.375" style="185" customWidth="1"/>
    <col min="2309" max="2309" width="5.125" style="185" customWidth="1"/>
    <col min="2310" max="2310" width="3.625" style="185" customWidth="1"/>
    <col min="2311" max="2311" width="6.75" style="185" customWidth="1"/>
    <col min="2312" max="2313" width="2.375" style="185" customWidth="1"/>
    <col min="2314" max="2314" width="4.375" style="185" customWidth="1"/>
    <col min="2315" max="2315" width="8.875" style="185" customWidth="1"/>
    <col min="2316" max="2316" width="2.25" style="185" customWidth="1"/>
    <col min="2317" max="2560" width="10.375" style="185"/>
    <col min="2561" max="2561" width="3.5" style="185" customWidth="1"/>
    <col min="2562" max="2562" width="5.75" style="185" customWidth="1"/>
    <col min="2563" max="2563" width="11.5" style="185" customWidth="1"/>
    <col min="2564" max="2564" width="9.375" style="185" customWidth="1"/>
    <col min="2565" max="2565" width="5.125" style="185" customWidth="1"/>
    <col min="2566" max="2566" width="3.625" style="185" customWidth="1"/>
    <col min="2567" max="2567" width="6.75" style="185" customWidth="1"/>
    <col min="2568" max="2569" width="2.375" style="185" customWidth="1"/>
    <col min="2570" max="2570" width="4.375" style="185" customWidth="1"/>
    <col min="2571" max="2571" width="8.875" style="185" customWidth="1"/>
    <col min="2572" max="2572" width="2.25" style="185" customWidth="1"/>
    <col min="2573" max="2816" width="10.375" style="185"/>
    <col min="2817" max="2817" width="3.5" style="185" customWidth="1"/>
    <col min="2818" max="2818" width="5.75" style="185" customWidth="1"/>
    <col min="2819" max="2819" width="11.5" style="185" customWidth="1"/>
    <col min="2820" max="2820" width="9.375" style="185" customWidth="1"/>
    <col min="2821" max="2821" width="5.125" style="185" customWidth="1"/>
    <col min="2822" max="2822" width="3.625" style="185" customWidth="1"/>
    <col min="2823" max="2823" width="6.75" style="185" customWidth="1"/>
    <col min="2824" max="2825" width="2.375" style="185" customWidth="1"/>
    <col min="2826" max="2826" width="4.375" style="185" customWidth="1"/>
    <col min="2827" max="2827" width="8.875" style="185" customWidth="1"/>
    <col min="2828" max="2828" width="2.25" style="185" customWidth="1"/>
    <col min="2829" max="3072" width="10.375" style="185"/>
    <col min="3073" max="3073" width="3.5" style="185" customWidth="1"/>
    <col min="3074" max="3074" width="5.75" style="185" customWidth="1"/>
    <col min="3075" max="3075" width="11.5" style="185" customWidth="1"/>
    <col min="3076" max="3076" width="9.375" style="185" customWidth="1"/>
    <col min="3077" max="3077" width="5.125" style="185" customWidth="1"/>
    <col min="3078" max="3078" width="3.625" style="185" customWidth="1"/>
    <col min="3079" max="3079" width="6.75" style="185" customWidth="1"/>
    <col min="3080" max="3081" width="2.375" style="185" customWidth="1"/>
    <col min="3082" max="3082" width="4.375" style="185" customWidth="1"/>
    <col min="3083" max="3083" width="8.875" style="185" customWidth="1"/>
    <col min="3084" max="3084" width="2.25" style="185" customWidth="1"/>
    <col min="3085" max="3328" width="10.375" style="185"/>
    <col min="3329" max="3329" width="3.5" style="185" customWidth="1"/>
    <col min="3330" max="3330" width="5.75" style="185" customWidth="1"/>
    <col min="3331" max="3331" width="11.5" style="185" customWidth="1"/>
    <col min="3332" max="3332" width="9.375" style="185" customWidth="1"/>
    <col min="3333" max="3333" width="5.125" style="185" customWidth="1"/>
    <col min="3334" max="3334" width="3.625" style="185" customWidth="1"/>
    <col min="3335" max="3335" width="6.75" style="185" customWidth="1"/>
    <col min="3336" max="3337" width="2.375" style="185" customWidth="1"/>
    <col min="3338" max="3338" width="4.375" style="185" customWidth="1"/>
    <col min="3339" max="3339" width="8.875" style="185" customWidth="1"/>
    <col min="3340" max="3340" width="2.25" style="185" customWidth="1"/>
    <col min="3341" max="3584" width="10.375" style="185"/>
    <col min="3585" max="3585" width="3.5" style="185" customWidth="1"/>
    <col min="3586" max="3586" width="5.75" style="185" customWidth="1"/>
    <col min="3587" max="3587" width="11.5" style="185" customWidth="1"/>
    <col min="3588" max="3588" width="9.375" style="185" customWidth="1"/>
    <col min="3589" max="3589" width="5.125" style="185" customWidth="1"/>
    <col min="3590" max="3590" width="3.625" style="185" customWidth="1"/>
    <col min="3591" max="3591" width="6.75" style="185" customWidth="1"/>
    <col min="3592" max="3593" width="2.375" style="185" customWidth="1"/>
    <col min="3594" max="3594" width="4.375" style="185" customWidth="1"/>
    <col min="3595" max="3595" width="8.875" style="185" customWidth="1"/>
    <col min="3596" max="3596" width="2.25" style="185" customWidth="1"/>
    <col min="3597" max="3840" width="10.375" style="185"/>
    <col min="3841" max="3841" width="3.5" style="185" customWidth="1"/>
    <col min="3842" max="3842" width="5.75" style="185" customWidth="1"/>
    <col min="3843" max="3843" width="11.5" style="185" customWidth="1"/>
    <col min="3844" max="3844" width="9.375" style="185" customWidth="1"/>
    <col min="3845" max="3845" width="5.125" style="185" customWidth="1"/>
    <col min="3846" max="3846" width="3.625" style="185" customWidth="1"/>
    <col min="3847" max="3847" width="6.75" style="185" customWidth="1"/>
    <col min="3848" max="3849" width="2.375" style="185" customWidth="1"/>
    <col min="3850" max="3850" width="4.375" style="185" customWidth="1"/>
    <col min="3851" max="3851" width="8.875" style="185" customWidth="1"/>
    <col min="3852" max="3852" width="2.25" style="185" customWidth="1"/>
    <col min="3853" max="4096" width="10.375" style="185"/>
    <col min="4097" max="4097" width="3.5" style="185" customWidth="1"/>
    <col min="4098" max="4098" width="5.75" style="185" customWidth="1"/>
    <col min="4099" max="4099" width="11.5" style="185" customWidth="1"/>
    <col min="4100" max="4100" width="9.375" style="185" customWidth="1"/>
    <col min="4101" max="4101" width="5.125" style="185" customWidth="1"/>
    <col min="4102" max="4102" width="3.625" style="185" customWidth="1"/>
    <col min="4103" max="4103" width="6.75" style="185" customWidth="1"/>
    <col min="4104" max="4105" width="2.375" style="185" customWidth="1"/>
    <col min="4106" max="4106" width="4.375" style="185" customWidth="1"/>
    <col min="4107" max="4107" width="8.875" style="185" customWidth="1"/>
    <col min="4108" max="4108" width="2.25" style="185" customWidth="1"/>
    <col min="4109" max="4352" width="10.375" style="185"/>
    <col min="4353" max="4353" width="3.5" style="185" customWidth="1"/>
    <col min="4354" max="4354" width="5.75" style="185" customWidth="1"/>
    <col min="4355" max="4355" width="11.5" style="185" customWidth="1"/>
    <col min="4356" max="4356" width="9.375" style="185" customWidth="1"/>
    <col min="4357" max="4357" width="5.125" style="185" customWidth="1"/>
    <col min="4358" max="4358" width="3.625" style="185" customWidth="1"/>
    <col min="4359" max="4359" width="6.75" style="185" customWidth="1"/>
    <col min="4360" max="4361" width="2.375" style="185" customWidth="1"/>
    <col min="4362" max="4362" width="4.375" style="185" customWidth="1"/>
    <col min="4363" max="4363" width="8.875" style="185" customWidth="1"/>
    <col min="4364" max="4364" width="2.25" style="185" customWidth="1"/>
    <col min="4365" max="4608" width="10.375" style="185"/>
    <col min="4609" max="4609" width="3.5" style="185" customWidth="1"/>
    <col min="4610" max="4610" width="5.75" style="185" customWidth="1"/>
    <col min="4611" max="4611" width="11.5" style="185" customWidth="1"/>
    <col min="4612" max="4612" width="9.375" style="185" customWidth="1"/>
    <col min="4613" max="4613" width="5.125" style="185" customWidth="1"/>
    <col min="4614" max="4614" width="3.625" style="185" customWidth="1"/>
    <col min="4615" max="4615" width="6.75" style="185" customWidth="1"/>
    <col min="4616" max="4617" width="2.375" style="185" customWidth="1"/>
    <col min="4618" max="4618" width="4.375" style="185" customWidth="1"/>
    <col min="4619" max="4619" width="8.875" style="185" customWidth="1"/>
    <col min="4620" max="4620" width="2.25" style="185" customWidth="1"/>
    <col min="4621" max="4864" width="10.375" style="185"/>
    <col min="4865" max="4865" width="3.5" style="185" customWidth="1"/>
    <col min="4866" max="4866" width="5.75" style="185" customWidth="1"/>
    <col min="4867" max="4867" width="11.5" style="185" customWidth="1"/>
    <col min="4868" max="4868" width="9.375" style="185" customWidth="1"/>
    <col min="4869" max="4869" width="5.125" style="185" customWidth="1"/>
    <col min="4870" max="4870" width="3.625" style="185" customWidth="1"/>
    <col min="4871" max="4871" width="6.75" style="185" customWidth="1"/>
    <col min="4872" max="4873" width="2.375" style="185" customWidth="1"/>
    <col min="4874" max="4874" width="4.375" style="185" customWidth="1"/>
    <col min="4875" max="4875" width="8.875" style="185" customWidth="1"/>
    <col min="4876" max="4876" width="2.25" style="185" customWidth="1"/>
    <col min="4877" max="5120" width="10.375" style="185"/>
    <col min="5121" max="5121" width="3.5" style="185" customWidth="1"/>
    <col min="5122" max="5122" width="5.75" style="185" customWidth="1"/>
    <col min="5123" max="5123" width="11.5" style="185" customWidth="1"/>
    <col min="5124" max="5124" width="9.375" style="185" customWidth="1"/>
    <col min="5125" max="5125" width="5.125" style="185" customWidth="1"/>
    <col min="5126" max="5126" width="3.625" style="185" customWidth="1"/>
    <col min="5127" max="5127" width="6.75" style="185" customWidth="1"/>
    <col min="5128" max="5129" width="2.375" style="185" customWidth="1"/>
    <col min="5130" max="5130" width="4.375" style="185" customWidth="1"/>
    <col min="5131" max="5131" width="8.875" style="185" customWidth="1"/>
    <col min="5132" max="5132" width="2.25" style="185" customWidth="1"/>
    <col min="5133" max="5376" width="10.375" style="185"/>
    <col min="5377" max="5377" width="3.5" style="185" customWidth="1"/>
    <col min="5378" max="5378" width="5.75" style="185" customWidth="1"/>
    <col min="5379" max="5379" width="11.5" style="185" customWidth="1"/>
    <col min="5380" max="5380" width="9.375" style="185" customWidth="1"/>
    <col min="5381" max="5381" width="5.125" style="185" customWidth="1"/>
    <col min="5382" max="5382" width="3.625" style="185" customWidth="1"/>
    <col min="5383" max="5383" width="6.75" style="185" customWidth="1"/>
    <col min="5384" max="5385" width="2.375" style="185" customWidth="1"/>
    <col min="5386" max="5386" width="4.375" style="185" customWidth="1"/>
    <col min="5387" max="5387" width="8.875" style="185" customWidth="1"/>
    <col min="5388" max="5388" width="2.25" style="185" customWidth="1"/>
    <col min="5389" max="5632" width="10.375" style="185"/>
    <col min="5633" max="5633" width="3.5" style="185" customWidth="1"/>
    <col min="5634" max="5634" width="5.75" style="185" customWidth="1"/>
    <col min="5635" max="5635" width="11.5" style="185" customWidth="1"/>
    <col min="5636" max="5636" width="9.375" style="185" customWidth="1"/>
    <col min="5637" max="5637" width="5.125" style="185" customWidth="1"/>
    <col min="5638" max="5638" width="3.625" style="185" customWidth="1"/>
    <col min="5639" max="5639" width="6.75" style="185" customWidth="1"/>
    <col min="5640" max="5641" width="2.375" style="185" customWidth="1"/>
    <col min="5642" max="5642" width="4.375" style="185" customWidth="1"/>
    <col min="5643" max="5643" width="8.875" style="185" customWidth="1"/>
    <col min="5644" max="5644" width="2.25" style="185" customWidth="1"/>
    <col min="5645" max="5888" width="10.375" style="185"/>
    <col min="5889" max="5889" width="3.5" style="185" customWidth="1"/>
    <col min="5890" max="5890" width="5.75" style="185" customWidth="1"/>
    <col min="5891" max="5891" width="11.5" style="185" customWidth="1"/>
    <col min="5892" max="5892" width="9.375" style="185" customWidth="1"/>
    <col min="5893" max="5893" width="5.125" style="185" customWidth="1"/>
    <col min="5894" max="5894" width="3.625" style="185" customWidth="1"/>
    <col min="5895" max="5895" width="6.75" style="185" customWidth="1"/>
    <col min="5896" max="5897" width="2.375" style="185" customWidth="1"/>
    <col min="5898" max="5898" width="4.375" style="185" customWidth="1"/>
    <col min="5899" max="5899" width="8.875" style="185" customWidth="1"/>
    <col min="5900" max="5900" width="2.25" style="185" customWidth="1"/>
    <col min="5901" max="6144" width="10.375" style="185"/>
    <col min="6145" max="6145" width="3.5" style="185" customWidth="1"/>
    <col min="6146" max="6146" width="5.75" style="185" customWidth="1"/>
    <col min="6147" max="6147" width="11.5" style="185" customWidth="1"/>
    <col min="6148" max="6148" width="9.375" style="185" customWidth="1"/>
    <col min="6149" max="6149" width="5.125" style="185" customWidth="1"/>
    <col min="6150" max="6150" width="3.625" style="185" customWidth="1"/>
    <col min="6151" max="6151" width="6.75" style="185" customWidth="1"/>
    <col min="6152" max="6153" width="2.375" style="185" customWidth="1"/>
    <col min="6154" max="6154" width="4.375" style="185" customWidth="1"/>
    <col min="6155" max="6155" width="8.875" style="185" customWidth="1"/>
    <col min="6156" max="6156" width="2.25" style="185" customWidth="1"/>
    <col min="6157" max="6400" width="10.375" style="185"/>
    <col min="6401" max="6401" width="3.5" style="185" customWidth="1"/>
    <col min="6402" max="6402" width="5.75" style="185" customWidth="1"/>
    <col min="6403" max="6403" width="11.5" style="185" customWidth="1"/>
    <col min="6404" max="6404" width="9.375" style="185" customWidth="1"/>
    <col min="6405" max="6405" width="5.125" style="185" customWidth="1"/>
    <col min="6406" max="6406" width="3.625" style="185" customWidth="1"/>
    <col min="6407" max="6407" width="6.75" style="185" customWidth="1"/>
    <col min="6408" max="6409" width="2.375" style="185" customWidth="1"/>
    <col min="6410" max="6410" width="4.375" style="185" customWidth="1"/>
    <col min="6411" max="6411" width="8.875" style="185" customWidth="1"/>
    <col min="6412" max="6412" width="2.25" style="185" customWidth="1"/>
    <col min="6413" max="6656" width="10.375" style="185"/>
    <col min="6657" max="6657" width="3.5" style="185" customWidth="1"/>
    <col min="6658" max="6658" width="5.75" style="185" customWidth="1"/>
    <col min="6659" max="6659" width="11.5" style="185" customWidth="1"/>
    <col min="6660" max="6660" width="9.375" style="185" customWidth="1"/>
    <col min="6661" max="6661" width="5.125" style="185" customWidth="1"/>
    <col min="6662" max="6662" width="3.625" style="185" customWidth="1"/>
    <col min="6663" max="6663" width="6.75" style="185" customWidth="1"/>
    <col min="6664" max="6665" width="2.375" style="185" customWidth="1"/>
    <col min="6666" max="6666" width="4.375" style="185" customWidth="1"/>
    <col min="6667" max="6667" width="8.875" style="185" customWidth="1"/>
    <col min="6668" max="6668" width="2.25" style="185" customWidth="1"/>
    <col min="6669" max="6912" width="10.375" style="185"/>
    <col min="6913" max="6913" width="3.5" style="185" customWidth="1"/>
    <col min="6914" max="6914" width="5.75" style="185" customWidth="1"/>
    <col min="6915" max="6915" width="11.5" style="185" customWidth="1"/>
    <col min="6916" max="6916" width="9.375" style="185" customWidth="1"/>
    <col min="6917" max="6917" width="5.125" style="185" customWidth="1"/>
    <col min="6918" max="6918" width="3.625" style="185" customWidth="1"/>
    <col min="6919" max="6919" width="6.75" style="185" customWidth="1"/>
    <col min="6920" max="6921" width="2.375" style="185" customWidth="1"/>
    <col min="6922" max="6922" width="4.375" style="185" customWidth="1"/>
    <col min="6923" max="6923" width="8.875" style="185" customWidth="1"/>
    <col min="6924" max="6924" width="2.25" style="185" customWidth="1"/>
    <col min="6925" max="7168" width="10.375" style="185"/>
    <col min="7169" max="7169" width="3.5" style="185" customWidth="1"/>
    <col min="7170" max="7170" width="5.75" style="185" customWidth="1"/>
    <col min="7171" max="7171" width="11.5" style="185" customWidth="1"/>
    <col min="7172" max="7172" width="9.375" style="185" customWidth="1"/>
    <col min="7173" max="7173" width="5.125" style="185" customWidth="1"/>
    <col min="7174" max="7174" width="3.625" style="185" customWidth="1"/>
    <col min="7175" max="7175" width="6.75" style="185" customWidth="1"/>
    <col min="7176" max="7177" width="2.375" style="185" customWidth="1"/>
    <col min="7178" max="7178" width="4.375" style="185" customWidth="1"/>
    <col min="7179" max="7179" width="8.875" style="185" customWidth="1"/>
    <col min="7180" max="7180" width="2.25" style="185" customWidth="1"/>
    <col min="7181" max="7424" width="10.375" style="185"/>
    <col min="7425" max="7425" width="3.5" style="185" customWidth="1"/>
    <col min="7426" max="7426" width="5.75" style="185" customWidth="1"/>
    <col min="7427" max="7427" width="11.5" style="185" customWidth="1"/>
    <col min="7428" max="7428" width="9.375" style="185" customWidth="1"/>
    <col min="7429" max="7429" width="5.125" style="185" customWidth="1"/>
    <col min="7430" max="7430" width="3.625" style="185" customWidth="1"/>
    <col min="7431" max="7431" width="6.75" style="185" customWidth="1"/>
    <col min="7432" max="7433" width="2.375" style="185" customWidth="1"/>
    <col min="7434" max="7434" width="4.375" style="185" customWidth="1"/>
    <col min="7435" max="7435" width="8.875" style="185" customWidth="1"/>
    <col min="7436" max="7436" width="2.25" style="185" customWidth="1"/>
    <col min="7437" max="7680" width="10.375" style="185"/>
    <col min="7681" max="7681" width="3.5" style="185" customWidth="1"/>
    <col min="7682" max="7682" width="5.75" style="185" customWidth="1"/>
    <col min="7683" max="7683" width="11.5" style="185" customWidth="1"/>
    <col min="7684" max="7684" width="9.375" style="185" customWidth="1"/>
    <col min="7685" max="7685" width="5.125" style="185" customWidth="1"/>
    <col min="7686" max="7686" width="3.625" style="185" customWidth="1"/>
    <col min="7687" max="7687" width="6.75" style="185" customWidth="1"/>
    <col min="7688" max="7689" width="2.375" style="185" customWidth="1"/>
    <col min="7690" max="7690" width="4.375" style="185" customWidth="1"/>
    <col min="7691" max="7691" width="8.875" style="185" customWidth="1"/>
    <col min="7692" max="7692" width="2.25" style="185" customWidth="1"/>
    <col min="7693" max="7936" width="10.375" style="185"/>
    <col min="7937" max="7937" width="3.5" style="185" customWidth="1"/>
    <col min="7938" max="7938" width="5.75" style="185" customWidth="1"/>
    <col min="7939" max="7939" width="11.5" style="185" customWidth="1"/>
    <col min="7940" max="7940" width="9.375" style="185" customWidth="1"/>
    <col min="7941" max="7941" width="5.125" style="185" customWidth="1"/>
    <col min="7942" max="7942" width="3.625" style="185" customWidth="1"/>
    <col min="7943" max="7943" width="6.75" style="185" customWidth="1"/>
    <col min="7944" max="7945" width="2.375" style="185" customWidth="1"/>
    <col min="7946" max="7946" width="4.375" style="185" customWidth="1"/>
    <col min="7947" max="7947" width="8.875" style="185" customWidth="1"/>
    <col min="7948" max="7948" width="2.25" style="185" customWidth="1"/>
    <col min="7949" max="8192" width="10.375" style="185"/>
    <col min="8193" max="8193" width="3.5" style="185" customWidth="1"/>
    <col min="8194" max="8194" width="5.75" style="185" customWidth="1"/>
    <col min="8195" max="8195" width="11.5" style="185" customWidth="1"/>
    <col min="8196" max="8196" width="9.375" style="185" customWidth="1"/>
    <col min="8197" max="8197" width="5.125" style="185" customWidth="1"/>
    <col min="8198" max="8198" width="3.625" style="185" customWidth="1"/>
    <col min="8199" max="8199" width="6.75" style="185" customWidth="1"/>
    <col min="8200" max="8201" width="2.375" style="185" customWidth="1"/>
    <col min="8202" max="8202" width="4.375" style="185" customWidth="1"/>
    <col min="8203" max="8203" width="8.875" style="185" customWidth="1"/>
    <col min="8204" max="8204" width="2.25" style="185" customWidth="1"/>
    <col min="8205" max="8448" width="10.375" style="185"/>
    <col min="8449" max="8449" width="3.5" style="185" customWidth="1"/>
    <col min="8450" max="8450" width="5.75" style="185" customWidth="1"/>
    <col min="8451" max="8451" width="11.5" style="185" customWidth="1"/>
    <col min="8452" max="8452" width="9.375" style="185" customWidth="1"/>
    <col min="8453" max="8453" width="5.125" style="185" customWidth="1"/>
    <col min="8454" max="8454" width="3.625" style="185" customWidth="1"/>
    <col min="8455" max="8455" width="6.75" style="185" customWidth="1"/>
    <col min="8456" max="8457" width="2.375" style="185" customWidth="1"/>
    <col min="8458" max="8458" width="4.375" style="185" customWidth="1"/>
    <col min="8459" max="8459" width="8.875" style="185" customWidth="1"/>
    <col min="8460" max="8460" width="2.25" style="185" customWidth="1"/>
    <col min="8461" max="8704" width="10.375" style="185"/>
    <col min="8705" max="8705" width="3.5" style="185" customWidth="1"/>
    <col min="8706" max="8706" width="5.75" style="185" customWidth="1"/>
    <col min="8707" max="8707" width="11.5" style="185" customWidth="1"/>
    <col min="8708" max="8708" width="9.375" style="185" customWidth="1"/>
    <col min="8709" max="8709" width="5.125" style="185" customWidth="1"/>
    <col min="8710" max="8710" width="3.625" style="185" customWidth="1"/>
    <col min="8711" max="8711" width="6.75" style="185" customWidth="1"/>
    <col min="8712" max="8713" width="2.375" style="185" customWidth="1"/>
    <col min="8714" max="8714" width="4.375" style="185" customWidth="1"/>
    <col min="8715" max="8715" width="8.875" style="185" customWidth="1"/>
    <col min="8716" max="8716" width="2.25" style="185" customWidth="1"/>
    <col min="8717" max="8960" width="10.375" style="185"/>
    <col min="8961" max="8961" width="3.5" style="185" customWidth="1"/>
    <col min="8962" max="8962" width="5.75" style="185" customWidth="1"/>
    <col min="8963" max="8963" width="11.5" style="185" customWidth="1"/>
    <col min="8964" max="8964" width="9.375" style="185" customWidth="1"/>
    <col min="8965" max="8965" width="5.125" style="185" customWidth="1"/>
    <col min="8966" max="8966" width="3.625" style="185" customWidth="1"/>
    <col min="8967" max="8967" width="6.75" style="185" customWidth="1"/>
    <col min="8968" max="8969" width="2.375" style="185" customWidth="1"/>
    <col min="8970" max="8970" width="4.375" style="185" customWidth="1"/>
    <col min="8971" max="8971" width="8.875" style="185" customWidth="1"/>
    <col min="8972" max="8972" width="2.25" style="185" customWidth="1"/>
    <col min="8973" max="9216" width="10.375" style="185"/>
    <col min="9217" max="9217" width="3.5" style="185" customWidth="1"/>
    <col min="9218" max="9218" width="5.75" style="185" customWidth="1"/>
    <col min="9219" max="9219" width="11.5" style="185" customWidth="1"/>
    <col min="9220" max="9220" width="9.375" style="185" customWidth="1"/>
    <col min="9221" max="9221" width="5.125" style="185" customWidth="1"/>
    <col min="9222" max="9222" width="3.625" style="185" customWidth="1"/>
    <col min="9223" max="9223" width="6.75" style="185" customWidth="1"/>
    <col min="9224" max="9225" width="2.375" style="185" customWidth="1"/>
    <col min="9226" max="9226" width="4.375" style="185" customWidth="1"/>
    <col min="9227" max="9227" width="8.875" style="185" customWidth="1"/>
    <col min="9228" max="9228" width="2.25" style="185" customWidth="1"/>
    <col min="9229" max="9472" width="10.375" style="185"/>
    <col min="9473" max="9473" width="3.5" style="185" customWidth="1"/>
    <col min="9474" max="9474" width="5.75" style="185" customWidth="1"/>
    <col min="9475" max="9475" width="11.5" style="185" customWidth="1"/>
    <col min="9476" max="9476" width="9.375" style="185" customWidth="1"/>
    <col min="9477" max="9477" width="5.125" style="185" customWidth="1"/>
    <col min="9478" max="9478" width="3.625" style="185" customWidth="1"/>
    <col min="9479" max="9479" width="6.75" style="185" customWidth="1"/>
    <col min="9480" max="9481" width="2.375" style="185" customWidth="1"/>
    <col min="9482" max="9482" width="4.375" style="185" customWidth="1"/>
    <col min="9483" max="9483" width="8.875" style="185" customWidth="1"/>
    <col min="9484" max="9484" width="2.25" style="185" customWidth="1"/>
    <col min="9485" max="9728" width="10.375" style="185"/>
    <col min="9729" max="9729" width="3.5" style="185" customWidth="1"/>
    <col min="9730" max="9730" width="5.75" style="185" customWidth="1"/>
    <col min="9731" max="9731" width="11.5" style="185" customWidth="1"/>
    <col min="9732" max="9732" width="9.375" style="185" customWidth="1"/>
    <col min="9733" max="9733" width="5.125" style="185" customWidth="1"/>
    <col min="9734" max="9734" width="3.625" style="185" customWidth="1"/>
    <col min="9735" max="9735" width="6.75" style="185" customWidth="1"/>
    <col min="9736" max="9737" width="2.375" style="185" customWidth="1"/>
    <col min="9738" max="9738" width="4.375" style="185" customWidth="1"/>
    <col min="9739" max="9739" width="8.875" style="185" customWidth="1"/>
    <col min="9740" max="9740" width="2.25" style="185" customWidth="1"/>
    <col min="9741" max="9984" width="10.375" style="185"/>
    <col min="9985" max="9985" width="3.5" style="185" customWidth="1"/>
    <col min="9986" max="9986" width="5.75" style="185" customWidth="1"/>
    <col min="9987" max="9987" width="11.5" style="185" customWidth="1"/>
    <col min="9988" max="9988" width="9.375" style="185" customWidth="1"/>
    <col min="9989" max="9989" width="5.125" style="185" customWidth="1"/>
    <col min="9990" max="9990" width="3.625" style="185" customWidth="1"/>
    <col min="9991" max="9991" width="6.75" style="185" customWidth="1"/>
    <col min="9992" max="9993" width="2.375" style="185" customWidth="1"/>
    <col min="9994" max="9994" width="4.375" style="185" customWidth="1"/>
    <col min="9995" max="9995" width="8.875" style="185" customWidth="1"/>
    <col min="9996" max="9996" width="2.25" style="185" customWidth="1"/>
    <col min="9997" max="10240" width="10.375" style="185"/>
    <col min="10241" max="10241" width="3.5" style="185" customWidth="1"/>
    <col min="10242" max="10242" width="5.75" style="185" customWidth="1"/>
    <col min="10243" max="10243" width="11.5" style="185" customWidth="1"/>
    <col min="10244" max="10244" width="9.375" style="185" customWidth="1"/>
    <col min="10245" max="10245" width="5.125" style="185" customWidth="1"/>
    <col min="10246" max="10246" width="3.625" style="185" customWidth="1"/>
    <col min="10247" max="10247" width="6.75" style="185" customWidth="1"/>
    <col min="10248" max="10249" width="2.375" style="185" customWidth="1"/>
    <col min="10250" max="10250" width="4.375" style="185" customWidth="1"/>
    <col min="10251" max="10251" width="8.875" style="185" customWidth="1"/>
    <col min="10252" max="10252" width="2.25" style="185" customWidth="1"/>
    <col min="10253" max="10496" width="10.375" style="185"/>
    <col min="10497" max="10497" width="3.5" style="185" customWidth="1"/>
    <col min="10498" max="10498" width="5.75" style="185" customWidth="1"/>
    <col min="10499" max="10499" width="11.5" style="185" customWidth="1"/>
    <col min="10500" max="10500" width="9.375" style="185" customWidth="1"/>
    <col min="10501" max="10501" width="5.125" style="185" customWidth="1"/>
    <col min="10502" max="10502" width="3.625" style="185" customWidth="1"/>
    <col min="10503" max="10503" width="6.75" style="185" customWidth="1"/>
    <col min="10504" max="10505" width="2.375" style="185" customWidth="1"/>
    <col min="10506" max="10506" width="4.375" style="185" customWidth="1"/>
    <col min="10507" max="10507" width="8.875" style="185" customWidth="1"/>
    <col min="10508" max="10508" width="2.25" style="185" customWidth="1"/>
    <col min="10509" max="10752" width="10.375" style="185"/>
    <col min="10753" max="10753" width="3.5" style="185" customWidth="1"/>
    <col min="10754" max="10754" width="5.75" style="185" customWidth="1"/>
    <col min="10755" max="10755" width="11.5" style="185" customWidth="1"/>
    <col min="10756" max="10756" width="9.375" style="185" customWidth="1"/>
    <col min="10757" max="10757" width="5.125" style="185" customWidth="1"/>
    <col min="10758" max="10758" width="3.625" style="185" customWidth="1"/>
    <col min="10759" max="10759" width="6.75" style="185" customWidth="1"/>
    <col min="10760" max="10761" width="2.375" style="185" customWidth="1"/>
    <col min="10762" max="10762" width="4.375" style="185" customWidth="1"/>
    <col min="10763" max="10763" width="8.875" style="185" customWidth="1"/>
    <col min="10764" max="10764" width="2.25" style="185" customWidth="1"/>
    <col min="10765" max="11008" width="10.375" style="185"/>
    <col min="11009" max="11009" width="3.5" style="185" customWidth="1"/>
    <col min="11010" max="11010" width="5.75" style="185" customWidth="1"/>
    <col min="11011" max="11011" width="11.5" style="185" customWidth="1"/>
    <col min="11012" max="11012" width="9.375" style="185" customWidth="1"/>
    <col min="11013" max="11013" width="5.125" style="185" customWidth="1"/>
    <col min="11014" max="11014" width="3.625" style="185" customWidth="1"/>
    <col min="11015" max="11015" width="6.75" style="185" customWidth="1"/>
    <col min="11016" max="11017" width="2.375" style="185" customWidth="1"/>
    <col min="11018" max="11018" width="4.375" style="185" customWidth="1"/>
    <col min="11019" max="11019" width="8.875" style="185" customWidth="1"/>
    <col min="11020" max="11020" width="2.25" style="185" customWidth="1"/>
    <col min="11021" max="11264" width="10.375" style="185"/>
    <col min="11265" max="11265" width="3.5" style="185" customWidth="1"/>
    <col min="11266" max="11266" width="5.75" style="185" customWidth="1"/>
    <col min="11267" max="11267" width="11.5" style="185" customWidth="1"/>
    <col min="11268" max="11268" width="9.375" style="185" customWidth="1"/>
    <col min="11269" max="11269" width="5.125" style="185" customWidth="1"/>
    <col min="11270" max="11270" width="3.625" style="185" customWidth="1"/>
    <col min="11271" max="11271" width="6.75" style="185" customWidth="1"/>
    <col min="11272" max="11273" width="2.375" style="185" customWidth="1"/>
    <col min="11274" max="11274" width="4.375" style="185" customWidth="1"/>
    <col min="11275" max="11275" width="8.875" style="185" customWidth="1"/>
    <col min="11276" max="11276" width="2.25" style="185" customWidth="1"/>
    <col min="11277" max="11520" width="10.375" style="185"/>
    <col min="11521" max="11521" width="3.5" style="185" customWidth="1"/>
    <col min="11522" max="11522" width="5.75" style="185" customWidth="1"/>
    <col min="11523" max="11523" width="11.5" style="185" customWidth="1"/>
    <col min="11524" max="11524" width="9.375" style="185" customWidth="1"/>
    <col min="11525" max="11525" width="5.125" style="185" customWidth="1"/>
    <col min="11526" max="11526" width="3.625" style="185" customWidth="1"/>
    <col min="11527" max="11527" width="6.75" style="185" customWidth="1"/>
    <col min="11528" max="11529" width="2.375" style="185" customWidth="1"/>
    <col min="11530" max="11530" width="4.375" style="185" customWidth="1"/>
    <col min="11531" max="11531" width="8.875" style="185" customWidth="1"/>
    <col min="11532" max="11532" width="2.25" style="185" customWidth="1"/>
    <col min="11533" max="11776" width="10.375" style="185"/>
    <col min="11777" max="11777" width="3.5" style="185" customWidth="1"/>
    <col min="11778" max="11778" width="5.75" style="185" customWidth="1"/>
    <col min="11779" max="11779" width="11.5" style="185" customWidth="1"/>
    <col min="11780" max="11780" width="9.375" style="185" customWidth="1"/>
    <col min="11781" max="11781" width="5.125" style="185" customWidth="1"/>
    <col min="11782" max="11782" width="3.625" style="185" customWidth="1"/>
    <col min="11783" max="11783" width="6.75" style="185" customWidth="1"/>
    <col min="11784" max="11785" width="2.375" style="185" customWidth="1"/>
    <col min="11786" max="11786" width="4.375" style="185" customWidth="1"/>
    <col min="11787" max="11787" width="8.875" style="185" customWidth="1"/>
    <col min="11788" max="11788" width="2.25" style="185" customWidth="1"/>
    <col min="11789" max="12032" width="10.375" style="185"/>
    <col min="12033" max="12033" width="3.5" style="185" customWidth="1"/>
    <col min="12034" max="12034" width="5.75" style="185" customWidth="1"/>
    <col min="12035" max="12035" width="11.5" style="185" customWidth="1"/>
    <col min="12036" max="12036" width="9.375" style="185" customWidth="1"/>
    <col min="12037" max="12037" width="5.125" style="185" customWidth="1"/>
    <col min="12038" max="12038" width="3.625" style="185" customWidth="1"/>
    <col min="12039" max="12039" width="6.75" style="185" customWidth="1"/>
    <col min="12040" max="12041" width="2.375" style="185" customWidth="1"/>
    <col min="12042" max="12042" width="4.375" style="185" customWidth="1"/>
    <col min="12043" max="12043" width="8.875" style="185" customWidth="1"/>
    <col min="12044" max="12044" width="2.25" style="185" customWidth="1"/>
    <col min="12045" max="12288" width="10.375" style="185"/>
    <col min="12289" max="12289" width="3.5" style="185" customWidth="1"/>
    <col min="12290" max="12290" width="5.75" style="185" customWidth="1"/>
    <col min="12291" max="12291" width="11.5" style="185" customWidth="1"/>
    <col min="12292" max="12292" width="9.375" style="185" customWidth="1"/>
    <col min="12293" max="12293" width="5.125" style="185" customWidth="1"/>
    <col min="12294" max="12294" width="3.625" style="185" customWidth="1"/>
    <col min="12295" max="12295" width="6.75" style="185" customWidth="1"/>
    <col min="12296" max="12297" width="2.375" style="185" customWidth="1"/>
    <col min="12298" max="12298" width="4.375" style="185" customWidth="1"/>
    <col min="12299" max="12299" width="8.875" style="185" customWidth="1"/>
    <col min="12300" max="12300" width="2.25" style="185" customWidth="1"/>
    <col min="12301" max="12544" width="10.375" style="185"/>
    <col min="12545" max="12545" width="3.5" style="185" customWidth="1"/>
    <col min="12546" max="12546" width="5.75" style="185" customWidth="1"/>
    <col min="12547" max="12547" width="11.5" style="185" customWidth="1"/>
    <col min="12548" max="12548" width="9.375" style="185" customWidth="1"/>
    <col min="12549" max="12549" width="5.125" style="185" customWidth="1"/>
    <col min="12550" max="12550" width="3.625" style="185" customWidth="1"/>
    <col min="12551" max="12551" width="6.75" style="185" customWidth="1"/>
    <col min="12552" max="12553" width="2.375" style="185" customWidth="1"/>
    <col min="12554" max="12554" width="4.375" style="185" customWidth="1"/>
    <col min="12555" max="12555" width="8.875" style="185" customWidth="1"/>
    <col min="12556" max="12556" width="2.25" style="185" customWidth="1"/>
    <col min="12557" max="12800" width="10.375" style="185"/>
    <col min="12801" max="12801" width="3.5" style="185" customWidth="1"/>
    <col min="12802" max="12802" width="5.75" style="185" customWidth="1"/>
    <col min="12803" max="12803" width="11.5" style="185" customWidth="1"/>
    <col min="12804" max="12804" width="9.375" style="185" customWidth="1"/>
    <col min="12805" max="12805" width="5.125" style="185" customWidth="1"/>
    <col min="12806" max="12806" width="3.625" style="185" customWidth="1"/>
    <col min="12807" max="12807" width="6.75" style="185" customWidth="1"/>
    <col min="12808" max="12809" width="2.375" style="185" customWidth="1"/>
    <col min="12810" max="12810" width="4.375" style="185" customWidth="1"/>
    <col min="12811" max="12811" width="8.875" style="185" customWidth="1"/>
    <col min="12812" max="12812" width="2.25" style="185" customWidth="1"/>
    <col min="12813" max="13056" width="10.375" style="185"/>
    <col min="13057" max="13057" width="3.5" style="185" customWidth="1"/>
    <col min="13058" max="13058" width="5.75" style="185" customWidth="1"/>
    <col min="13059" max="13059" width="11.5" style="185" customWidth="1"/>
    <col min="13060" max="13060" width="9.375" style="185" customWidth="1"/>
    <col min="13061" max="13061" width="5.125" style="185" customWidth="1"/>
    <col min="13062" max="13062" width="3.625" style="185" customWidth="1"/>
    <col min="13063" max="13063" width="6.75" style="185" customWidth="1"/>
    <col min="13064" max="13065" width="2.375" style="185" customWidth="1"/>
    <col min="13066" max="13066" width="4.375" style="185" customWidth="1"/>
    <col min="13067" max="13067" width="8.875" style="185" customWidth="1"/>
    <col min="13068" max="13068" width="2.25" style="185" customWidth="1"/>
    <col min="13069" max="13312" width="10.375" style="185"/>
    <col min="13313" max="13313" width="3.5" style="185" customWidth="1"/>
    <col min="13314" max="13314" width="5.75" style="185" customWidth="1"/>
    <col min="13315" max="13315" width="11.5" style="185" customWidth="1"/>
    <col min="13316" max="13316" width="9.375" style="185" customWidth="1"/>
    <col min="13317" max="13317" width="5.125" style="185" customWidth="1"/>
    <col min="13318" max="13318" width="3.625" style="185" customWidth="1"/>
    <col min="13319" max="13319" width="6.75" style="185" customWidth="1"/>
    <col min="13320" max="13321" width="2.375" style="185" customWidth="1"/>
    <col min="13322" max="13322" width="4.375" style="185" customWidth="1"/>
    <col min="13323" max="13323" width="8.875" style="185" customWidth="1"/>
    <col min="13324" max="13324" width="2.25" style="185" customWidth="1"/>
    <col min="13325" max="13568" width="10.375" style="185"/>
    <col min="13569" max="13569" width="3.5" style="185" customWidth="1"/>
    <col min="13570" max="13570" width="5.75" style="185" customWidth="1"/>
    <col min="13571" max="13571" width="11.5" style="185" customWidth="1"/>
    <col min="13572" max="13572" width="9.375" style="185" customWidth="1"/>
    <col min="13573" max="13573" width="5.125" style="185" customWidth="1"/>
    <col min="13574" max="13574" width="3.625" style="185" customWidth="1"/>
    <col min="13575" max="13575" width="6.75" style="185" customWidth="1"/>
    <col min="13576" max="13577" width="2.375" style="185" customWidth="1"/>
    <col min="13578" max="13578" width="4.375" style="185" customWidth="1"/>
    <col min="13579" max="13579" width="8.875" style="185" customWidth="1"/>
    <col min="13580" max="13580" width="2.25" style="185" customWidth="1"/>
    <col min="13581" max="13824" width="10.375" style="185"/>
    <col min="13825" max="13825" width="3.5" style="185" customWidth="1"/>
    <col min="13826" max="13826" width="5.75" style="185" customWidth="1"/>
    <col min="13827" max="13827" width="11.5" style="185" customWidth="1"/>
    <col min="13828" max="13828" width="9.375" style="185" customWidth="1"/>
    <col min="13829" max="13829" width="5.125" style="185" customWidth="1"/>
    <col min="13830" max="13830" width="3.625" style="185" customWidth="1"/>
    <col min="13831" max="13831" width="6.75" style="185" customWidth="1"/>
    <col min="13832" max="13833" width="2.375" style="185" customWidth="1"/>
    <col min="13834" max="13834" width="4.375" style="185" customWidth="1"/>
    <col min="13835" max="13835" width="8.875" style="185" customWidth="1"/>
    <col min="13836" max="13836" width="2.25" style="185" customWidth="1"/>
    <col min="13837" max="14080" width="10.375" style="185"/>
    <col min="14081" max="14081" width="3.5" style="185" customWidth="1"/>
    <col min="14082" max="14082" width="5.75" style="185" customWidth="1"/>
    <col min="14083" max="14083" width="11.5" style="185" customWidth="1"/>
    <col min="14084" max="14084" width="9.375" style="185" customWidth="1"/>
    <col min="14085" max="14085" width="5.125" style="185" customWidth="1"/>
    <col min="14086" max="14086" width="3.625" style="185" customWidth="1"/>
    <col min="14087" max="14087" width="6.75" style="185" customWidth="1"/>
    <col min="14088" max="14089" width="2.375" style="185" customWidth="1"/>
    <col min="14090" max="14090" width="4.375" style="185" customWidth="1"/>
    <col min="14091" max="14091" width="8.875" style="185" customWidth="1"/>
    <col min="14092" max="14092" width="2.25" style="185" customWidth="1"/>
    <col min="14093" max="14336" width="10.375" style="185"/>
    <col min="14337" max="14337" width="3.5" style="185" customWidth="1"/>
    <col min="14338" max="14338" width="5.75" style="185" customWidth="1"/>
    <col min="14339" max="14339" width="11.5" style="185" customWidth="1"/>
    <col min="14340" max="14340" width="9.375" style="185" customWidth="1"/>
    <col min="14341" max="14341" width="5.125" style="185" customWidth="1"/>
    <col min="14342" max="14342" width="3.625" style="185" customWidth="1"/>
    <col min="14343" max="14343" width="6.75" style="185" customWidth="1"/>
    <col min="14344" max="14345" width="2.375" style="185" customWidth="1"/>
    <col min="14346" max="14346" width="4.375" style="185" customWidth="1"/>
    <col min="14347" max="14347" width="8.875" style="185" customWidth="1"/>
    <col min="14348" max="14348" width="2.25" style="185" customWidth="1"/>
    <col min="14349" max="14592" width="10.375" style="185"/>
    <col min="14593" max="14593" width="3.5" style="185" customWidth="1"/>
    <col min="14594" max="14594" width="5.75" style="185" customWidth="1"/>
    <col min="14595" max="14595" width="11.5" style="185" customWidth="1"/>
    <col min="14596" max="14596" width="9.375" style="185" customWidth="1"/>
    <col min="14597" max="14597" width="5.125" style="185" customWidth="1"/>
    <col min="14598" max="14598" width="3.625" style="185" customWidth="1"/>
    <col min="14599" max="14599" width="6.75" style="185" customWidth="1"/>
    <col min="14600" max="14601" width="2.375" style="185" customWidth="1"/>
    <col min="14602" max="14602" width="4.375" style="185" customWidth="1"/>
    <col min="14603" max="14603" width="8.875" style="185" customWidth="1"/>
    <col min="14604" max="14604" width="2.25" style="185" customWidth="1"/>
    <col min="14605" max="14848" width="10.375" style="185"/>
    <col min="14849" max="14849" width="3.5" style="185" customWidth="1"/>
    <col min="14850" max="14850" width="5.75" style="185" customWidth="1"/>
    <col min="14851" max="14851" width="11.5" style="185" customWidth="1"/>
    <col min="14852" max="14852" width="9.375" style="185" customWidth="1"/>
    <col min="14853" max="14853" width="5.125" style="185" customWidth="1"/>
    <col min="14854" max="14854" width="3.625" style="185" customWidth="1"/>
    <col min="14855" max="14855" width="6.75" style="185" customWidth="1"/>
    <col min="14856" max="14857" width="2.375" style="185" customWidth="1"/>
    <col min="14858" max="14858" width="4.375" style="185" customWidth="1"/>
    <col min="14859" max="14859" width="8.875" style="185" customWidth="1"/>
    <col min="14860" max="14860" width="2.25" style="185" customWidth="1"/>
    <col min="14861" max="15104" width="10.375" style="185"/>
    <col min="15105" max="15105" width="3.5" style="185" customWidth="1"/>
    <col min="15106" max="15106" width="5.75" style="185" customWidth="1"/>
    <col min="15107" max="15107" width="11.5" style="185" customWidth="1"/>
    <col min="15108" max="15108" width="9.375" style="185" customWidth="1"/>
    <col min="15109" max="15109" width="5.125" style="185" customWidth="1"/>
    <col min="15110" max="15110" width="3.625" style="185" customWidth="1"/>
    <col min="15111" max="15111" width="6.75" style="185" customWidth="1"/>
    <col min="15112" max="15113" width="2.375" style="185" customWidth="1"/>
    <col min="15114" max="15114" width="4.375" style="185" customWidth="1"/>
    <col min="15115" max="15115" width="8.875" style="185" customWidth="1"/>
    <col min="15116" max="15116" width="2.25" style="185" customWidth="1"/>
    <col min="15117" max="15360" width="10.375" style="185"/>
    <col min="15361" max="15361" width="3.5" style="185" customWidth="1"/>
    <col min="15362" max="15362" width="5.75" style="185" customWidth="1"/>
    <col min="15363" max="15363" width="11.5" style="185" customWidth="1"/>
    <col min="15364" max="15364" width="9.375" style="185" customWidth="1"/>
    <col min="15365" max="15365" width="5.125" style="185" customWidth="1"/>
    <col min="15366" max="15366" width="3.625" style="185" customWidth="1"/>
    <col min="15367" max="15367" width="6.75" style="185" customWidth="1"/>
    <col min="15368" max="15369" width="2.375" style="185" customWidth="1"/>
    <col min="15370" max="15370" width="4.375" style="185" customWidth="1"/>
    <col min="15371" max="15371" width="8.875" style="185" customWidth="1"/>
    <col min="15372" max="15372" width="2.25" style="185" customWidth="1"/>
    <col min="15373" max="15616" width="10.375" style="185"/>
    <col min="15617" max="15617" width="3.5" style="185" customWidth="1"/>
    <col min="15618" max="15618" width="5.75" style="185" customWidth="1"/>
    <col min="15619" max="15619" width="11.5" style="185" customWidth="1"/>
    <col min="15620" max="15620" width="9.375" style="185" customWidth="1"/>
    <col min="15621" max="15621" width="5.125" style="185" customWidth="1"/>
    <col min="15622" max="15622" width="3.625" style="185" customWidth="1"/>
    <col min="15623" max="15623" width="6.75" style="185" customWidth="1"/>
    <col min="15624" max="15625" width="2.375" style="185" customWidth="1"/>
    <col min="15626" max="15626" width="4.375" style="185" customWidth="1"/>
    <col min="15627" max="15627" width="8.875" style="185" customWidth="1"/>
    <col min="15628" max="15628" width="2.25" style="185" customWidth="1"/>
    <col min="15629" max="15872" width="10.375" style="185"/>
    <col min="15873" max="15873" width="3.5" style="185" customWidth="1"/>
    <col min="15874" max="15874" width="5.75" style="185" customWidth="1"/>
    <col min="15875" max="15875" width="11.5" style="185" customWidth="1"/>
    <col min="15876" max="15876" width="9.375" style="185" customWidth="1"/>
    <col min="15877" max="15877" width="5.125" style="185" customWidth="1"/>
    <col min="15878" max="15878" width="3.625" style="185" customWidth="1"/>
    <col min="15879" max="15879" width="6.75" style="185" customWidth="1"/>
    <col min="15880" max="15881" width="2.375" style="185" customWidth="1"/>
    <col min="15882" max="15882" width="4.375" style="185" customWidth="1"/>
    <col min="15883" max="15883" width="8.875" style="185" customWidth="1"/>
    <col min="15884" max="15884" width="2.25" style="185" customWidth="1"/>
    <col min="15885" max="16128" width="10.375" style="185"/>
    <col min="16129" max="16129" width="3.5" style="185" customWidth="1"/>
    <col min="16130" max="16130" width="5.75" style="185" customWidth="1"/>
    <col min="16131" max="16131" width="11.5" style="185" customWidth="1"/>
    <col min="16132" max="16132" width="9.375" style="185" customWidth="1"/>
    <col min="16133" max="16133" width="5.125" style="185" customWidth="1"/>
    <col min="16134" max="16134" width="3.625" style="185" customWidth="1"/>
    <col min="16135" max="16135" width="6.75" style="185" customWidth="1"/>
    <col min="16136" max="16137" width="2.375" style="185" customWidth="1"/>
    <col min="16138" max="16138" width="4.375" style="185" customWidth="1"/>
    <col min="16139" max="16139" width="8.875" style="185" customWidth="1"/>
    <col min="16140" max="16140" width="2.25" style="185" customWidth="1"/>
    <col min="16141" max="16384" width="10.375" style="185"/>
  </cols>
  <sheetData>
    <row r="1" spans="1:12" ht="19.5" customHeight="1">
      <c r="B1" s="430" t="s">
        <v>370</v>
      </c>
      <c r="G1" s="431"/>
    </row>
    <row r="2" spans="1:12" ht="14.25" customHeight="1" thickBot="1">
      <c r="F2" s="432"/>
      <c r="J2" s="433"/>
      <c r="L2" s="434" t="s">
        <v>371</v>
      </c>
    </row>
    <row r="3" spans="1:12" ht="18.75" customHeight="1">
      <c r="A3" s="184"/>
      <c r="B3" s="968" t="s">
        <v>372</v>
      </c>
      <c r="C3" s="968"/>
      <c r="D3" s="970" t="s">
        <v>344</v>
      </c>
      <c r="E3" s="968"/>
      <c r="F3" s="970" t="s">
        <v>373</v>
      </c>
      <c r="G3" s="968"/>
      <c r="H3" s="968"/>
      <c r="I3" s="968"/>
      <c r="J3" s="970" t="s">
        <v>374</v>
      </c>
      <c r="K3" s="968"/>
      <c r="L3" s="968"/>
    </row>
    <row r="4" spans="1:12" ht="18.75" customHeight="1">
      <c r="A4" s="184"/>
      <c r="B4" s="961" t="s">
        <v>375</v>
      </c>
      <c r="C4" s="961"/>
      <c r="D4" s="971" t="s">
        <v>376</v>
      </c>
      <c r="E4" s="967"/>
      <c r="F4" s="184"/>
      <c r="G4" s="436">
        <v>236</v>
      </c>
      <c r="H4" s="436"/>
      <c r="I4" s="436"/>
      <c r="J4" s="184"/>
      <c r="K4" s="437">
        <v>7419</v>
      </c>
      <c r="L4" s="436"/>
    </row>
    <row r="5" spans="1:12" ht="18.75" customHeight="1">
      <c r="A5" s="184"/>
      <c r="B5" s="961" t="s">
        <v>22</v>
      </c>
      <c r="C5" s="962"/>
      <c r="D5" s="963" t="s">
        <v>377</v>
      </c>
      <c r="E5" s="963"/>
      <c r="F5" s="184"/>
      <c r="G5" s="436">
        <v>235</v>
      </c>
      <c r="H5" s="436"/>
      <c r="I5" s="436"/>
      <c r="J5" s="184"/>
      <c r="K5" s="437">
        <v>5743</v>
      </c>
      <c r="L5" s="436"/>
    </row>
    <row r="6" spans="1:12" ht="18.75" customHeight="1">
      <c r="A6" s="184"/>
      <c r="B6" s="961" t="s">
        <v>23</v>
      </c>
      <c r="C6" s="962"/>
      <c r="D6" s="963" t="s">
        <v>378</v>
      </c>
      <c r="E6" s="963"/>
      <c r="F6" s="184"/>
      <c r="G6" s="436">
        <v>472</v>
      </c>
      <c r="H6" s="436"/>
      <c r="I6" s="436"/>
      <c r="J6" s="184"/>
      <c r="K6" s="437">
        <v>13022</v>
      </c>
      <c r="L6" s="436"/>
    </row>
    <row r="7" spans="1:12" ht="18.75" customHeight="1">
      <c r="A7" s="184"/>
      <c r="B7" s="961" t="s">
        <v>24</v>
      </c>
      <c r="C7" s="962"/>
      <c r="D7" s="963" t="s">
        <v>379</v>
      </c>
      <c r="E7" s="963"/>
      <c r="F7" s="184"/>
      <c r="G7" s="436">
        <v>380</v>
      </c>
      <c r="H7" s="436"/>
      <c r="I7" s="436"/>
      <c r="J7" s="184"/>
      <c r="K7" s="437">
        <v>11089</v>
      </c>
      <c r="L7" s="436"/>
    </row>
    <row r="8" spans="1:12" ht="18.75" customHeight="1">
      <c r="A8" s="184"/>
      <c r="B8" s="961" t="s">
        <v>380</v>
      </c>
      <c r="C8" s="962"/>
      <c r="D8" s="963" t="s">
        <v>381</v>
      </c>
      <c r="E8" s="963"/>
      <c r="F8" s="184"/>
      <c r="G8" s="436">
        <v>542</v>
      </c>
      <c r="H8" s="436"/>
      <c r="I8" s="436"/>
      <c r="J8" s="184"/>
      <c r="K8" s="437">
        <v>9883</v>
      </c>
      <c r="L8" s="436"/>
    </row>
    <row r="9" spans="1:12" ht="18.75" customHeight="1">
      <c r="A9" s="184"/>
      <c r="B9" s="961" t="s">
        <v>382</v>
      </c>
      <c r="C9" s="962"/>
      <c r="D9" s="963" t="s">
        <v>383</v>
      </c>
      <c r="E9" s="963"/>
      <c r="F9" s="184"/>
      <c r="G9" s="436">
        <v>370</v>
      </c>
      <c r="H9" s="436"/>
      <c r="I9" s="436"/>
      <c r="J9" s="184"/>
      <c r="K9" s="437">
        <v>10573</v>
      </c>
      <c r="L9" s="436"/>
    </row>
    <row r="10" spans="1:12" ht="18.75" customHeight="1">
      <c r="A10" s="184"/>
      <c r="B10" s="961" t="s">
        <v>384</v>
      </c>
      <c r="C10" s="962"/>
      <c r="D10" s="963" t="s">
        <v>385</v>
      </c>
      <c r="E10" s="963"/>
      <c r="F10" s="184"/>
      <c r="G10" s="436">
        <v>360</v>
      </c>
      <c r="H10" s="436"/>
      <c r="I10" s="436"/>
      <c r="J10" s="184"/>
      <c r="K10" s="437">
        <v>7229</v>
      </c>
      <c r="L10" s="436"/>
    </row>
    <row r="11" spans="1:12" ht="18.75" customHeight="1">
      <c r="A11" s="184"/>
      <c r="B11" s="961" t="s">
        <v>386</v>
      </c>
      <c r="C11" s="962"/>
      <c r="D11" s="963" t="s">
        <v>379</v>
      </c>
      <c r="E11" s="963"/>
      <c r="F11" s="184"/>
      <c r="G11" s="436">
        <v>472</v>
      </c>
      <c r="H11" s="436"/>
      <c r="I11" s="436"/>
      <c r="J11" s="184"/>
      <c r="K11" s="437">
        <v>15897</v>
      </c>
      <c r="L11" s="436"/>
    </row>
    <row r="12" spans="1:12" ht="18.75" customHeight="1">
      <c r="A12" s="184"/>
      <c r="B12" s="961" t="s">
        <v>387</v>
      </c>
      <c r="C12" s="962"/>
      <c r="D12" s="963" t="s">
        <v>388</v>
      </c>
      <c r="E12" s="963"/>
      <c r="F12" s="184"/>
      <c r="G12" s="436">
        <v>329</v>
      </c>
      <c r="H12" s="436"/>
      <c r="I12" s="436"/>
      <c r="J12" s="184"/>
      <c r="K12" s="437">
        <v>4855</v>
      </c>
      <c r="L12" s="436"/>
    </row>
    <row r="13" spans="1:12" ht="18.75" customHeight="1">
      <c r="A13" s="184"/>
      <c r="B13" s="961" t="s">
        <v>389</v>
      </c>
      <c r="C13" s="962"/>
      <c r="D13" s="963" t="s">
        <v>388</v>
      </c>
      <c r="E13" s="963"/>
      <c r="F13" s="184"/>
      <c r="G13" s="436">
        <v>531</v>
      </c>
      <c r="H13" s="436"/>
      <c r="I13" s="436"/>
      <c r="J13" s="184"/>
      <c r="K13" s="437">
        <v>15646</v>
      </c>
      <c r="L13" s="436"/>
    </row>
    <row r="14" spans="1:12" ht="18.75" customHeight="1">
      <c r="A14" s="184"/>
      <c r="B14" s="961" t="s">
        <v>31</v>
      </c>
      <c r="C14" s="962"/>
      <c r="D14" s="963" t="s">
        <v>385</v>
      </c>
      <c r="E14" s="963"/>
      <c r="F14" s="184"/>
      <c r="G14" s="436">
        <v>265</v>
      </c>
      <c r="H14" s="436"/>
      <c r="I14" s="436"/>
      <c r="J14" s="184"/>
      <c r="K14" s="437">
        <v>4519</v>
      </c>
      <c r="L14" s="436"/>
    </row>
    <row r="15" spans="1:12" ht="18.75" customHeight="1">
      <c r="A15" s="184"/>
      <c r="B15" s="961" t="s">
        <v>390</v>
      </c>
      <c r="C15" s="962"/>
      <c r="D15" s="963" t="s">
        <v>378</v>
      </c>
      <c r="E15" s="963"/>
      <c r="G15" s="439">
        <v>227</v>
      </c>
      <c r="H15" s="439"/>
      <c r="I15" s="439"/>
      <c r="K15" s="440">
        <v>4104</v>
      </c>
      <c r="L15" s="439"/>
    </row>
    <row r="16" spans="1:12" ht="18.75" customHeight="1">
      <c r="A16" s="184"/>
      <c r="B16" s="961" t="s">
        <v>391</v>
      </c>
      <c r="C16" s="962"/>
      <c r="D16" s="963" t="s">
        <v>378</v>
      </c>
      <c r="E16" s="963"/>
      <c r="G16" s="439">
        <v>53</v>
      </c>
      <c r="H16" s="439"/>
      <c r="I16" s="439"/>
      <c r="K16" s="440">
        <v>2170</v>
      </c>
      <c r="L16" s="439"/>
    </row>
    <row r="17" spans="1:12" ht="18.75" customHeight="1">
      <c r="A17" s="184"/>
      <c r="B17" s="961" t="s">
        <v>392</v>
      </c>
      <c r="C17" s="962"/>
      <c r="D17" s="963" t="s">
        <v>383</v>
      </c>
      <c r="E17" s="963"/>
      <c r="G17" s="439">
        <v>440</v>
      </c>
      <c r="H17" s="439"/>
      <c r="I17" s="439"/>
      <c r="K17" s="440">
        <v>12207</v>
      </c>
      <c r="L17" s="439"/>
    </row>
    <row r="18" spans="1:12" ht="18.75" customHeight="1">
      <c r="A18" s="184"/>
      <c r="B18" s="961" t="s">
        <v>393</v>
      </c>
      <c r="C18" s="962"/>
      <c r="D18" s="963" t="s">
        <v>394</v>
      </c>
      <c r="E18" s="963"/>
      <c r="G18" s="439">
        <v>232</v>
      </c>
      <c r="H18" s="439"/>
      <c r="I18" s="439"/>
      <c r="K18" s="440">
        <v>3305</v>
      </c>
      <c r="L18" s="439"/>
    </row>
    <row r="19" spans="1:12" ht="18.75" customHeight="1">
      <c r="A19" s="184"/>
      <c r="B19" s="964" t="s">
        <v>395</v>
      </c>
      <c r="C19" s="964"/>
      <c r="D19" s="971" t="s">
        <v>396</v>
      </c>
      <c r="E19" s="967"/>
      <c r="G19" s="439">
        <v>268</v>
      </c>
      <c r="H19" s="439"/>
      <c r="I19" s="439"/>
      <c r="K19" s="440">
        <v>6103</v>
      </c>
      <c r="L19" s="439"/>
    </row>
    <row r="20" spans="1:12" ht="18.75" customHeight="1">
      <c r="A20" s="184"/>
      <c r="B20" s="964" t="s">
        <v>397</v>
      </c>
      <c r="C20" s="964"/>
      <c r="D20" s="971" t="s">
        <v>398</v>
      </c>
      <c r="E20" s="967"/>
      <c r="G20" s="439">
        <v>340</v>
      </c>
      <c r="H20" s="439"/>
      <c r="I20" s="439"/>
      <c r="K20" s="440">
        <v>10596</v>
      </c>
      <c r="L20" s="439"/>
    </row>
    <row r="21" spans="1:12" ht="18.75" customHeight="1">
      <c r="A21" s="184"/>
      <c r="B21" s="964" t="s">
        <v>399</v>
      </c>
      <c r="C21" s="964"/>
      <c r="D21" s="971" t="s">
        <v>398</v>
      </c>
      <c r="E21" s="967"/>
      <c r="G21" s="439">
        <v>195</v>
      </c>
      <c r="H21" s="439"/>
      <c r="I21" s="439"/>
      <c r="K21" s="440">
        <v>4946</v>
      </c>
      <c r="L21" s="439"/>
    </row>
    <row r="22" spans="1:12" ht="18.75" customHeight="1">
      <c r="A22" s="184"/>
      <c r="B22" s="964" t="s">
        <v>400</v>
      </c>
      <c r="C22" s="964"/>
      <c r="D22" s="971" t="s">
        <v>401</v>
      </c>
      <c r="E22" s="967"/>
      <c r="G22" s="439">
        <v>278</v>
      </c>
      <c r="H22" s="439"/>
      <c r="I22" s="439"/>
      <c r="K22" s="440">
        <v>7767</v>
      </c>
      <c r="L22" s="439"/>
    </row>
    <row r="23" spans="1:12" ht="18.75" customHeight="1">
      <c r="A23" s="184"/>
      <c r="B23" s="964" t="s">
        <v>402</v>
      </c>
      <c r="C23" s="964"/>
      <c r="D23" s="971" t="s">
        <v>403</v>
      </c>
      <c r="E23" s="967"/>
      <c r="G23" s="439">
        <v>261</v>
      </c>
      <c r="H23" s="439"/>
      <c r="I23" s="439"/>
      <c r="K23" s="440">
        <v>6898</v>
      </c>
      <c r="L23" s="439"/>
    </row>
    <row r="24" spans="1:12" ht="18.75" customHeight="1">
      <c r="A24" s="184"/>
      <c r="B24" s="964" t="s">
        <v>41</v>
      </c>
      <c r="C24" s="964"/>
      <c r="D24" s="972" t="s">
        <v>404</v>
      </c>
      <c r="E24" s="967"/>
      <c r="G24" s="439">
        <v>222</v>
      </c>
      <c r="H24" s="439"/>
      <c r="I24" s="439"/>
      <c r="K24" s="440">
        <v>7373</v>
      </c>
      <c r="L24" s="439"/>
    </row>
    <row r="25" spans="1:12" ht="18.75" customHeight="1" thickBot="1">
      <c r="A25" s="184"/>
      <c r="B25" s="973" t="s">
        <v>405</v>
      </c>
      <c r="C25" s="974"/>
      <c r="D25" s="965" t="s">
        <v>404</v>
      </c>
      <c r="E25" s="966"/>
      <c r="G25" s="439">
        <v>128</v>
      </c>
      <c r="H25" s="439"/>
      <c r="I25" s="439"/>
      <c r="K25" s="440">
        <v>4353</v>
      </c>
      <c r="L25" s="439"/>
    </row>
    <row r="26" spans="1:12" ht="18.75" customHeight="1" thickTop="1" thickBot="1">
      <c r="A26" s="184"/>
      <c r="B26" s="957" t="s">
        <v>406</v>
      </c>
      <c r="C26" s="957"/>
      <c r="D26" s="959"/>
      <c r="E26" s="960"/>
      <c r="F26" s="441"/>
      <c r="G26" s="442">
        <f>SUM(G4:G25)</f>
        <v>6836</v>
      </c>
      <c r="H26" s="443"/>
      <c r="I26" s="443"/>
      <c r="J26" s="441"/>
      <c r="K26" s="442">
        <f>SUM(K4:K25)</f>
        <v>175697</v>
      </c>
      <c r="L26" s="443"/>
    </row>
    <row r="27" spans="1:12" ht="14.25" customHeight="1">
      <c r="A27" s="184"/>
      <c r="B27" s="444" t="s">
        <v>340</v>
      </c>
      <c r="C27" s="445"/>
      <c r="D27" s="445"/>
      <c r="E27" s="445"/>
      <c r="F27" s="445"/>
      <c r="G27" s="445"/>
      <c r="H27" s="445"/>
      <c r="I27" s="445"/>
      <c r="J27" s="445"/>
      <c r="K27" s="445"/>
      <c r="L27" s="445"/>
    </row>
    <row r="28" spans="1:12" ht="19.5" customHeight="1">
      <c r="A28" s="184"/>
      <c r="G28" s="446"/>
    </row>
    <row r="29" spans="1:12" ht="17.25">
      <c r="A29" s="184"/>
      <c r="B29" s="430" t="s">
        <v>407</v>
      </c>
      <c r="G29" s="431"/>
    </row>
    <row r="30" spans="1:12" ht="13.5" customHeight="1" thickBot="1">
      <c r="A30" s="184"/>
      <c r="F30" s="432"/>
      <c r="J30" s="433"/>
      <c r="L30" s="434" t="s">
        <v>408</v>
      </c>
    </row>
    <row r="31" spans="1:12" ht="18.75" customHeight="1">
      <c r="A31" s="184"/>
      <c r="B31" s="968" t="s">
        <v>372</v>
      </c>
      <c r="C31" s="969"/>
      <c r="D31" s="968" t="s">
        <v>344</v>
      </c>
      <c r="E31" s="968"/>
      <c r="F31" s="970" t="s">
        <v>373</v>
      </c>
      <c r="G31" s="968"/>
      <c r="H31" s="968"/>
      <c r="I31" s="968"/>
      <c r="J31" s="970" t="s">
        <v>409</v>
      </c>
      <c r="K31" s="968"/>
      <c r="L31" s="968"/>
    </row>
    <row r="32" spans="1:12" ht="18.75" customHeight="1">
      <c r="A32" s="184"/>
      <c r="B32" s="961" t="s">
        <v>410</v>
      </c>
      <c r="C32" s="962"/>
      <c r="D32" s="963" t="s">
        <v>411</v>
      </c>
      <c r="E32" s="963"/>
      <c r="G32" s="439">
        <v>195</v>
      </c>
      <c r="H32" s="439"/>
      <c r="I32" s="439"/>
      <c r="K32" s="440">
        <v>3041</v>
      </c>
      <c r="L32" s="440"/>
    </row>
    <row r="33" spans="1:12" ht="18.75" customHeight="1">
      <c r="A33" s="184"/>
      <c r="B33" s="961" t="s">
        <v>412</v>
      </c>
      <c r="C33" s="962"/>
      <c r="D33" s="967" t="s">
        <v>413</v>
      </c>
      <c r="E33" s="967"/>
      <c r="F33" s="184"/>
      <c r="G33" s="439">
        <v>439</v>
      </c>
      <c r="H33" s="439"/>
      <c r="I33" s="436"/>
      <c r="J33" s="184"/>
      <c r="K33" s="437">
        <v>6951</v>
      </c>
      <c r="L33" s="437"/>
    </row>
    <row r="34" spans="1:12" ht="18.75" customHeight="1">
      <c r="A34" s="184"/>
      <c r="B34" s="961" t="s">
        <v>414</v>
      </c>
      <c r="C34" s="962"/>
      <c r="D34" s="963" t="s">
        <v>415</v>
      </c>
      <c r="E34" s="963"/>
      <c r="G34" s="439">
        <v>259</v>
      </c>
      <c r="H34" s="439"/>
      <c r="I34" s="439"/>
      <c r="K34" s="440">
        <v>3968</v>
      </c>
      <c r="L34" s="440"/>
    </row>
    <row r="35" spans="1:12" ht="18.75" customHeight="1">
      <c r="A35" s="184"/>
      <c r="B35" s="961" t="s">
        <v>55</v>
      </c>
      <c r="C35" s="962"/>
      <c r="D35" s="963" t="s">
        <v>416</v>
      </c>
      <c r="E35" s="963"/>
      <c r="G35" s="439">
        <v>377</v>
      </c>
      <c r="H35" s="439"/>
      <c r="I35" s="439"/>
      <c r="K35" s="440">
        <v>6051</v>
      </c>
      <c r="L35" s="440"/>
    </row>
    <row r="36" spans="1:12" ht="18.75" customHeight="1">
      <c r="A36" s="184"/>
      <c r="B36" s="961" t="s">
        <v>56</v>
      </c>
      <c r="C36" s="962"/>
      <c r="D36" s="963" t="s">
        <v>417</v>
      </c>
      <c r="E36" s="963"/>
      <c r="G36" s="439">
        <v>223</v>
      </c>
      <c r="H36" s="439"/>
      <c r="I36" s="439"/>
      <c r="K36" s="440">
        <v>3095</v>
      </c>
      <c r="L36" s="440"/>
    </row>
    <row r="37" spans="1:12" ht="18.75" customHeight="1">
      <c r="A37" s="184"/>
      <c r="B37" s="961" t="s">
        <v>418</v>
      </c>
      <c r="C37" s="962"/>
      <c r="D37" s="963" t="s">
        <v>419</v>
      </c>
      <c r="E37" s="963"/>
      <c r="G37" s="439">
        <v>413</v>
      </c>
      <c r="H37" s="439"/>
      <c r="I37" s="439"/>
      <c r="K37" s="440">
        <v>6392</v>
      </c>
      <c r="L37" s="440"/>
    </row>
    <row r="38" spans="1:12" ht="18.75" customHeight="1">
      <c r="A38" s="184"/>
      <c r="B38" s="961" t="s">
        <v>420</v>
      </c>
      <c r="C38" s="962"/>
      <c r="D38" s="963" t="s">
        <v>411</v>
      </c>
      <c r="E38" s="963"/>
      <c r="G38" s="436">
        <v>108</v>
      </c>
      <c r="H38" s="447"/>
      <c r="I38" s="439"/>
      <c r="K38" s="440">
        <v>773</v>
      </c>
      <c r="L38" s="440"/>
    </row>
    <row r="39" spans="1:12" ht="18.75" customHeight="1">
      <c r="A39" s="184"/>
      <c r="B39" s="961" t="s">
        <v>421</v>
      </c>
      <c r="C39" s="962"/>
      <c r="D39" s="963" t="s">
        <v>416</v>
      </c>
      <c r="E39" s="963"/>
      <c r="G39" s="436">
        <v>773</v>
      </c>
      <c r="H39" s="447"/>
      <c r="I39" s="439"/>
      <c r="K39" s="440">
        <v>13935</v>
      </c>
      <c r="L39" s="440"/>
    </row>
    <row r="40" spans="1:12" ht="18.75" customHeight="1" thickBot="1">
      <c r="A40" s="184"/>
      <c r="B40" s="964" t="s">
        <v>60</v>
      </c>
      <c r="C40" s="964"/>
      <c r="D40" s="965" t="s">
        <v>422</v>
      </c>
      <c r="E40" s="966"/>
      <c r="F40" s="448"/>
      <c r="G40" s="449">
        <v>152</v>
      </c>
      <c r="H40" s="449"/>
      <c r="I40" s="449"/>
      <c r="J40" s="448"/>
      <c r="K40" s="450">
        <v>2398</v>
      </c>
      <c r="L40" s="440"/>
    </row>
    <row r="41" spans="1:12" ht="18.75" customHeight="1" thickTop="1" thickBot="1">
      <c r="A41" s="184"/>
      <c r="B41" s="957" t="s">
        <v>423</v>
      </c>
      <c r="C41" s="958"/>
      <c r="D41" s="959"/>
      <c r="E41" s="960"/>
      <c r="F41" s="441"/>
      <c r="G41" s="442">
        <f>SUM(G32:G40)</f>
        <v>2939</v>
      </c>
      <c r="H41" s="443"/>
      <c r="I41" s="443"/>
      <c r="J41" s="441"/>
      <c r="K41" s="442">
        <f>SUM(K32:K40)</f>
        <v>46604</v>
      </c>
      <c r="L41" s="442"/>
    </row>
    <row r="42" spans="1:12" ht="13.5" customHeight="1">
      <c r="A42" s="184"/>
      <c r="B42" s="444" t="s">
        <v>340</v>
      </c>
      <c r="C42" s="445"/>
      <c r="D42" s="445"/>
      <c r="E42" s="445"/>
      <c r="F42" s="445"/>
      <c r="G42" s="445"/>
      <c r="H42" s="445"/>
      <c r="I42" s="445"/>
      <c r="J42" s="445"/>
      <c r="K42" s="445"/>
      <c r="L42" s="445"/>
    </row>
    <row r="43" spans="1:12" ht="21" customHeight="1">
      <c r="A43" s="184"/>
    </row>
    <row r="44" spans="1:12" ht="18" customHeight="1">
      <c r="A44" s="184"/>
    </row>
  </sheetData>
  <mergeCells count="74">
    <mergeCell ref="B3:C3"/>
    <mergeCell ref="D3:E3"/>
    <mergeCell ref="F3:I3"/>
    <mergeCell ref="J3:L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J31:L31"/>
    <mergeCell ref="B23:C23"/>
    <mergeCell ref="D23:E23"/>
    <mergeCell ref="B24:C24"/>
    <mergeCell ref="D24:E24"/>
    <mergeCell ref="B25:C25"/>
    <mergeCell ref="D25:E25"/>
    <mergeCell ref="B26:C26"/>
    <mergeCell ref="D26:E26"/>
    <mergeCell ref="B31:C31"/>
    <mergeCell ref="D31:E31"/>
    <mergeCell ref="F31:I31"/>
    <mergeCell ref="B32:C32"/>
    <mergeCell ref="D32:E32"/>
    <mergeCell ref="B33:C33"/>
    <mergeCell ref="D33:E33"/>
    <mergeCell ref="B34:C34"/>
    <mergeCell ref="D34:E34"/>
    <mergeCell ref="B35:C35"/>
    <mergeCell ref="D35:E35"/>
    <mergeCell ref="B36:C36"/>
    <mergeCell ref="D36:E36"/>
    <mergeCell ref="B37:C37"/>
    <mergeCell ref="D37:E37"/>
    <mergeCell ref="B41:C41"/>
    <mergeCell ref="D41:E41"/>
    <mergeCell ref="B38:C38"/>
    <mergeCell ref="D38:E38"/>
    <mergeCell ref="B39:C39"/>
    <mergeCell ref="D39:E39"/>
    <mergeCell ref="B40:C40"/>
    <mergeCell ref="D40:E40"/>
  </mergeCells>
  <phoneticPr fontId="3"/>
  <printOptions gridLinesSet="0"/>
  <pageMargins left="0.78740157480314965" right="0.78740157480314965" top="0.9055118110236221" bottom="0.9055118110236221" header="0" footer="0"/>
  <pageSetup paperSize="9" firstPageNumber="133"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M1</vt:lpstr>
      <vt:lpstr>M2M3</vt:lpstr>
      <vt:lpstr>M4M5</vt:lpstr>
      <vt:lpstr>M6</vt:lpstr>
      <vt:lpstr>M7</vt:lpstr>
      <vt:lpstr>M8</vt:lpstr>
      <vt:lpstr>M9</vt:lpstr>
      <vt:lpstr>M10M11M12M13M14</vt:lpstr>
      <vt:lpstr>M15M6</vt:lpstr>
      <vt:lpstr>M17M18</vt:lpstr>
      <vt:lpstr>M19M20</vt:lpstr>
      <vt:lpstr>M21M22M23</vt:lpstr>
      <vt:lpstr>M24M25M26M27</vt:lpstr>
      <vt:lpstr>M28M29</vt:lpstr>
      <vt:lpstr>M30M31M32</vt:lpstr>
      <vt:lpstr>M33(1)(2)</vt:lpstr>
      <vt:lpstr>M33(3)</vt:lpstr>
      <vt:lpstr>M33(4)</vt:lpstr>
      <vt:lpstr>M33(5)-(7)</vt:lpstr>
      <vt:lpstr>M34M35M36M37M38</vt:lpstr>
      <vt:lpstr>M39M40</vt:lpstr>
      <vt:lpstr>M41</vt:lpstr>
      <vt:lpstr>文化財</vt:lpstr>
      <vt:lpstr>'M1'!Print_Area</vt:lpstr>
      <vt:lpstr>M10M11M12M13M14!Print_Area</vt:lpstr>
      <vt:lpstr>M19M20!Print_Area</vt:lpstr>
      <vt:lpstr>M21M22M23!Print_Area</vt:lpstr>
      <vt:lpstr>M24M25M26M27!Print_Area</vt:lpstr>
      <vt:lpstr>M28M29!Print_Area</vt:lpstr>
      <vt:lpstr>M2M3!Print_Area</vt:lpstr>
      <vt:lpstr>'M33(1)(2)'!Print_Area</vt:lpstr>
      <vt:lpstr>'M33(3)'!Print_Area</vt:lpstr>
      <vt:lpstr>'M33(4)'!Print_Area</vt:lpstr>
      <vt:lpstr>'M33(5)-(7)'!Print_Area</vt:lpstr>
      <vt:lpstr>M39M40!Print_Area</vt:lpstr>
      <vt:lpstr>'M41'!Print_Area</vt:lpstr>
      <vt:lpstr>M4M5!Print_Area</vt:lpstr>
      <vt:lpstr>'M6'!Print_Area</vt:lpstr>
      <vt:lpstr>'M7'!Print_Area</vt:lpstr>
      <vt:lpstr>'M8'!Print_Area</vt:lpstr>
      <vt:lpstr>文化財!Print_Area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2017-09-29T05:56:29Z</dcterms:modified>
</cp:coreProperties>
</file>