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P1" sheetId="2" r:id="rId1"/>
    <sheet name="P2" sheetId="3" r:id="rId2"/>
    <sheet name="P3P4P5" sheetId="4" r:id="rId3"/>
    <sheet name="P6(1)(2)(3)(4)" sheetId="5" r:id="rId4"/>
    <sheet name="P6(5)(6)" sheetId="6" r:id="rId5"/>
  </sheets>
  <definedNames>
    <definedName name="_xlnm.Print_Area" localSheetId="0">'P1'!$A$1:$L$28</definedName>
    <definedName name="_xlnm.Print_Area" localSheetId="1">'P2'!$A$1:$K$25</definedName>
    <definedName name="_xlnm.Print_Area" localSheetId="2">P3P4P5!$A$1:$L$52</definedName>
    <definedName name="_xlnm.Print_Area" localSheetId="4">'P6(5)(6)'!$A$1:$I$43</definedName>
  </definedNames>
  <calcPr calcId="152511"/>
</workbook>
</file>

<file path=xl/calcChain.xml><?xml version="1.0" encoding="utf-8"?>
<calcChain xmlns="http://schemas.openxmlformats.org/spreadsheetml/2006/main">
  <c r="E41" i="6" l="1"/>
  <c r="G38" i="6" s="1"/>
  <c r="G39" i="6"/>
  <c r="G37" i="6"/>
  <c r="G35" i="6"/>
  <c r="G33" i="6"/>
  <c r="G31" i="6"/>
  <c r="G29" i="6"/>
  <c r="G27" i="6"/>
  <c r="G26" i="6"/>
  <c r="G25" i="6"/>
  <c r="G24" i="6"/>
  <c r="G23" i="6"/>
  <c r="H16" i="6"/>
  <c r="D16" i="6" s="1"/>
  <c r="G44" i="5"/>
  <c r="E44" i="5"/>
  <c r="G43" i="5"/>
  <c r="E43" i="5"/>
  <c r="G42" i="5"/>
  <c r="E42" i="5"/>
  <c r="G41" i="5"/>
  <c r="E41" i="5"/>
  <c r="G40" i="5"/>
  <c r="E40" i="5"/>
  <c r="G39" i="5"/>
  <c r="E39" i="5"/>
  <c r="G38" i="5"/>
  <c r="E38" i="5"/>
  <c r="G37" i="5"/>
  <c r="G36" i="5" s="1"/>
  <c r="E37" i="5"/>
  <c r="E36" i="5" s="1"/>
  <c r="H30" i="5"/>
  <c r="H29" i="5"/>
  <c r="I6" i="6" l="1"/>
  <c r="I10" i="6"/>
  <c r="I14" i="6"/>
  <c r="D5" i="6"/>
  <c r="D9" i="6"/>
  <c r="D13" i="6"/>
  <c r="D15" i="6"/>
  <c r="I5" i="6"/>
  <c r="I7" i="6"/>
  <c r="I9" i="6"/>
  <c r="I11" i="6"/>
  <c r="I13" i="6"/>
  <c r="I15" i="6"/>
  <c r="G28" i="6"/>
  <c r="G41" i="6" s="1"/>
  <c r="G32" i="6"/>
  <c r="G36" i="6"/>
  <c r="G40" i="6"/>
  <c r="I8" i="6"/>
  <c r="I12" i="6"/>
  <c r="D7" i="6"/>
  <c r="D11" i="6"/>
  <c r="D6" i="6"/>
  <c r="D8" i="6"/>
  <c r="D10" i="6"/>
  <c r="D12" i="6"/>
  <c r="D14" i="6"/>
  <c r="G30" i="6"/>
  <c r="G34" i="6"/>
</calcChain>
</file>

<file path=xl/sharedStrings.xml><?xml version="1.0" encoding="utf-8"?>
<sst xmlns="http://schemas.openxmlformats.org/spreadsheetml/2006/main" count="458" uniqueCount="233">
  <si>
    <t>１　重要犯罪、重要窃盗認知件数の推移（掛川警察署管内）</t>
    <rPh sb="2" eb="4">
      <t>ジュウヨウ</t>
    </rPh>
    <rPh sb="7" eb="9">
      <t>ジュウヨウ</t>
    </rPh>
    <rPh sb="9" eb="11">
      <t>セットウ</t>
    </rPh>
    <rPh sb="19" eb="21">
      <t>カケガワ</t>
    </rPh>
    <rPh sb="21" eb="24">
      <t>ケイサツショ</t>
    </rPh>
    <rPh sb="24" eb="26">
      <t>カンナイ</t>
    </rPh>
    <phoneticPr fontId="4"/>
  </si>
  <si>
    <t>　　（単位：件）</t>
  </si>
  <si>
    <t>年　度</t>
    <phoneticPr fontId="4"/>
  </si>
  <si>
    <t>平成
元</t>
    <rPh sb="0" eb="2">
      <t>ヘイセイ</t>
    </rPh>
    <rPh sb="3" eb="4">
      <t>ガン</t>
    </rPh>
    <phoneticPr fontId="4"/>
  </si>
  <si>
    <t>５</t>
  </si>
  <si>
    <t>10</t>
  </si>
  <si>
    <t>罪　名</t>
    <phoneticPr fontId="4"/>
  </si>
  <si>
    <t>総　　　 数</t>
    <phoneticPr fontId="4"/>
  </si>
  <si>
    <t>　殺　　　人</t>
  </si>
  <si>
    <t>-</t>
  </si>
  <si>
    <t>-</t>
    <phoneticPr fontId="4"/>
  </si>
  <si>
    <t>重</t>
  </si>
  <si>
    <t>殺　人</t>
    <phoneticPr fontId="4"/>
  </si>
  <si>
    <t>強</t>
  </si>
  <si>
    <t>傷　人</t>
    <phoneticPr fontId="4"/>
  </si>
  <si>
    <t>-</t>
    <phoneticPr fontId="4"/>
  </si>
  <si>
    <t>要</t>
  </si>
  <si>
    <t>盗</t>
  </si>
  <si>
    <t>強　姦</t>
    <phoneticPr fontId="4"/>
  </si>
  <si>
    <t>普　通</t>
    <phoneticPr fontId="4"/>
  </si>
  <si>
    <t>犯</t>
  </si>
  <si>
    <t>放　　　火</t>
    <phoneticPr fontId="4"/>
  </si>
  <si>
    <t>強　　　姦</t>
    <phoneticPr fontId="4"/>
  </si>
  <si>
    <t>-</t>
    <phoneticPr fontId="4"/>
  </si>
  <si>
    <t>罪</t>
  </si>
  <si>
    <t>強制わいせつ</t>
    <phoneticPr fontId="4"/>
  </si>
  <si>
    <t>略 取・誘 拐</t>
    <rPh sb="0" eb="1">
      <t>リャク</t>
    </rPh>
    <rPh sb="2" eb="3">
      <t>トリ</t>
    </rPh>
    <phoneticPr fontId="4"/>
  </si>
  <si>
    <t>小　　　計</t>
    <phoneticPr fontId="4"/>
  </si>
  <si>
    <t>侵</t>
  </si>
  <si>
    <t>空 き 巣</t>
    <phoneticPr fontId="4"/>
  </si>
  <si>
    <t>入</t>
  </si>
  <si>
    <t>忍 込 み</t>
    <phoneticPr fontId="4"/>
  </si>
  <si>
    <t>そ の 他</t>
    <phoneticPr fontId="4"/>
  </si>
  <si>
    <t>窃</t>
  </si>
  <si>
    <t>自 動 車 盗</t>
    <phoneticPr fontId="4"/>
  </si>
  <si>
    <t>ひったくり</t>
    <phoneticPr fontId="4"/>
  </si>
  <si>
    <t>す　　　り</t>
    <phoneticPr fontId="4"/>
  </si>
  <si>
    <t>　資料提供：掛川警察署</t>
    <rPh sb="3" eb="5">
      <t>テイキョウ</t>
    </rPh>
    <phoneticPr fontId="4"/>
  </si>
  <si>
    <t>　出典：犯罪のあらまし（平成23年度以降）、掛川警察署｢けいさつ白書」</t>
    <rPh sb="4" eb="6">
      <t>ハンザイ</t>
    </rPh>
    <rPh sb="12" eb="14">
      <t>ヘイセイ</t>
    </rPh>
    <rPh sb="16" eb="18">
      <t>ネンド</t>
    </rPh>
    <rPh sb="18" eb="20">
      <t>イコウ</t>
    </rPh>
    <phoneticPr fontId="4"/>
  </si>
  <si>
    <t>２　刑法犯・特別法犯・少年学識別検挙・補導状況</t>
    <rPh sb="2" eb="5">
      <t>ケイホウハン</t>
    </rPh>
    <rPh sb="6" eb="9">
      <t>トクベツホウ</t>
    </rPh>
    <rPh sb="9" eb="10">
      <t>ハン</t>
    </rPh>
    <rPh sb="11" eb="13">
      <t>ショウネン</t>
    </rPh>
    <rPh sb="13" eb="15">
      <t>ガクシキ</t>
    </rPh>
    <rPh sb="15" eb="16">
      <t>ベツ</t>
    </rPh>
    <rPh sb="16" eb="18">
      <t>ケンキョ</t>
    </rPh>
    <rPh sb="19" eb="21">
      <t>ホドウ</t>
    </rPh>
    <rPh sb="21" eb="23">
      <t>ジョウキョウ</t>
    </rPh>
    <phoneticPr fontId="11"/>
  </si>
  <si>
    <t>（平成27年）　（単位：件）</t>
    <rPh sb="1" eb="3">
      <t>ヘイセイ</t>
    </rPh>
    <rPh sb="5" eb="6">
      <t>ネン</t>
    </rPh>
    <rPh sb="9" eb="11">
      <t>タンイ</t>
    </rPh>
    <rPh sb="12" eb="13">
      <t>ケン</t>
    </rPh>
    <phoneticPr fontId="11"/>
  </si>
  <si>
    <t>総数（人）</t>
    <rPh sb="0" eb="2">
      <t>ソウスウ</t>
    </rPh>
    <rPh sb="3" eb="4">
      <t>ニン</t>
    </rPh>
    <phoneticPr fontId="11"/>
  </si>
  <si>
    <t>学生・生徒</t>
    <rPh sb="0" eb="2">
      <t>ガクセイ</t>
    </rPh>
    <rPh sb="3" eb="5">
      <t>セイト</t>
    </rPh>
    <phoneticPr fontId="11"/>
  </si>
  <si>
    <t>内　　訳</t>
    <rPh sb="0" eb="1">
      <t>ナイ</t>
    </rPh>
    <rPh sb="3" eb="4">
      <t>ヤク</t>
    </rPh>
    <phoneticPr fontId="11"/>
  </si>
  <si>
    <t>有職少年</t>
    <rPh sb="0" eb="1">
      <t>ユウ</t>
    </rPh>
    <rPh sb="1" eb="2">
      <t>ショク</t>
    </rPh>
    <rPh sb="2" eb="4">
      <t>ショウネン</t>
    </rPh>
    <phoneticPr fontId="11"/>
  </si>
  <si>
    <t>無職少年</t>
    <rPh sb="0" eb="2">
      <t>ムショク</t>
    </rPh>
    <rPh sb="2" eb="4">
      <t>ショウネン</t>
    </rPh>
    <phoneticPr fontId="11"/>
  </si>
  <si>
    <t>小学生</t>
    <rPh sb="0" eb="3">
      <t>ショウガクセイ</t>
    </rPh>
    <phoneticPr fontId="11"/>
  </si>
  <si>
    <t>中学生</t>
    <rPh sb="0" eb="3">
      <t>チュウガクセイ</t>
    </rPh>
    <phoneticPr fontId="11"/>
  </si>
  <si>
    <t>高校生</t>
    <rPh sb="0" eb="3">
      <t>コウコウセイ</t>
    </rPh>
    <phoneticPr fontId="11"/>
  </si>
  <si>
    <t>その他学生</t>
    <rPh sb="2" eb="3">
      <t>タ</t>
    </rPh>
    <rPh sb="3" eb="5">
      <t>ガクセイ</t>
    </rPh>
    <phoneticPr fontId="11"/>
  </si>
  <si>
    <t>合　　　計</t>
    <rPh sb="0" eb="1">
      <t>ゴウ</t>
    </rPh>
    <rPh sb="4" eb="5">
      <t>ケイ</t>
    </rPh>
    <phoneticPr fontId="11"/>
  </si>
  <si>
    <t>刑　法　犯</t>
    <rPh sb="0" eb="1">
      <t>ケイ</t>
    </rPh>
    <rPh sb="2" eb="3">
      <t>ホウ</t>
    </rPh>
    <rPh sb="4" eb="5">
      <t>ハン</t>
    </rPh>
    <phoneticPr fontId="11"/>
  </si>
  <si>
    <t>凶　　悪　　犯</t>
    <rPh sb="0" eb="1">
      <t>キョウ</t>
    </rPh>
    <rPh sb="3" eb="4">
      <t>ワル</t>
    </rPh>
    <rPh sb="6" eb="7">
      <t>ハン</t>
    </rPh>
    <phoneticPr fontId="11"/>
  </si>
  <si>
    <t>-</t>
    <phoneticPr fontId="11"/>
  </si>
  <si>
    <t>-</t>
    <phoneticPr fontId="11"/>
  </si>
  <si>
    <t>粗　　暴　　犯</t>
    <rPh sb="0" eb="1">
      <t>アラ</t>
    </rPh>
    <rPh sb="3" eb="4">
      <t>ボウ</t>
    </rPh>
    <rPh sb="6" eb="7">
      <t>ハン</t>
    </rPh>
    <phoneticPr fontId="11"/>
  </si>
  <si>
    <t>窃　　盗　　犯</t>
    <rPh sb="0" eb="1">
      <t>セツ</t>
    </rPh>
    <rPh sb="3" eb="4">
      <t>トウ</t>
    </rPh>
    <rPh sb="6" eb="7">
      <t>ハン</t>
    </rPh>
    <phoneticPr fontId="11"/>
  </si>
  <si>
    <t>-</t>
    <phoneticPr fontId="11"/>
  </si>
  <si>
    <t>内訳</t>
    <rPh sb="0" eb="2">
      <t>ウチワケ</t>
    </rPh>
    <phoneticPr fontId="11"/>
  </si>
  <si>
    <t>（万　引　き）</t>
    <rPh sb="1" eb="2">
      <t>マン</t>
    </rPh>
    <rPh sb="3" eb="4">
      <t>イン</t>
    </rPh>
    <phoneticPr fontId="11"/>
  </si>
  <si>
    <t>（乗　り　物　盗）</t>
    <rPh sb="1" eb="2">
      <t>ノ</t>
    </rPh>
    <rPh sb="5" eb="6">
      <t>モノ</t>
    </rPh>
    <rPh sb="7" eb="8">
      <t>トウ</t>
    </rPh>
    <phoneticPr fontId="11"/>
  </si>
  <si>
    <t>（そ　の　他）</t>
    <rPh sb="5" eb="6">
      <t>タ</t>
    </rPh>
    <phoneticPr fontId="11"/>
  </si>
  <si>
    <t>知　　能　　犯</t>
    <rPh sb="0" eb="1">
      <t>チ</t>
    </rPh>
    <rPh sb="3" eb="4">
      <t>ノウ</t>
    </rPh>
    <rPh sb="6" eb="7">
      <t>ハン</t>
    </rPh>
    <phoneticPr fontId="11"/>
  </si>
  <si>
    <t>風　　俗　　犯</t>
    <rPh sb="0" eb="1">
      <t>カゼ</t>
    </rPh>
    <rPh sb="3" eb="4">
      <t>ゾク</t>
    </rPh>
    <rPh sb="6" eb="7">
      <t>ハン</t>
    </rPh>
    <phoneticPr fontId="11"/>
  </si>
  <si>
    <t>そ　　の　　他</t>
    <rPh sb="6" eb="7">
      <t>タ</t>
    </rPh>
    <phoneticPr fontId="11"/>
  </si>
  <si>
    <t>小　　　計</t>
    <rPh sb="0" eb="1">
      <t>ショウ</t>
    </rPh>
    <rPh sb="4" eb="5">
      <t>ケイ</t>
    </rPh>
    <phoneticPr fontId="11"/>
  </si>
  <si>
    <t>特別法犯</t>
    <rPh sb="0" eb="3">
      <t>トクベツホウ</t>
    </rPh>
    <rPh sb="3" eb="4">
      <t>ハン</t>
    </rPh>
    <phoneticPr fontId="11"/>
  </si>
  <si>
    <t>廃棄物処理法</t>
    <rPh sb="0" eb="3">
      <t>ハイキブツ</t>
    </rPh>
    <rPh sb="3" eb="6">
      <t>ショリホウ</t>
    </rPh>
    <phoneticPr fontId="11"/>
  </si>
  <si>
    <t>-</t>
    <phoneticPr fontId="11"/>
  </si>
  <si>
    <t>-</t>
    <phoneticPr fontId="11"/>
  </si>
  <si>
    <t>-</t>
    <phoneticPr fontId="11"/>
  </si>
  <si>
    <t>　資料提供：掛川警察署</t>
    <rPh sb="3" eb="5">
      <t>テイキョウ</t>
    </rPh>
    <phoneticPr fontId="11"/>
  </si>
  <si>
    <t>　出典：掛川地区防犯協会・掛川警察署「犯罪のあらまし」</t>
    <rPh sb="4" eb="6">
      <t>カケガワ</t>
    </rPh>
    <rPh sb="6" eb="8">
      <t>チク</t>
    </rPh>
    <rPh sb="8" eb="10">
      <t>ボウハン</t>
    </rPh>
    <rPh sb="10" eb="12">
      <t>キョウカイ</t>
    </rPh>
    <rPh sb="13" eb="15">
      <t>カケガワ</t>
    </rPh>
    <rPh sb="15" eb="18">
      <t>ケイサツショ</t>
    </rPh>
    <rPh sb="19" eb="21">
      <t>ハンザイ</t>
    </rPh>
    <phoneticPr fontId="11"/>
  </si>
  <si>
    <t>　資料：掛川警察署「交通事故統計」、静岡県警察「交通年鑑」</t>
    <rPh sb="4" eb="6">
      <t>カケガワ</t>
    </rPh>
    <rPh sb="6" eb="9">
      <t>ケイサツショ</t>
    </rPh>
    <rPh sb="10" eb="12">
      <t>コウツウ</t>
    </rPh>
    <rPh sb="12" eb="14">
      <t>ジコ</t>
    </rPh>
    <rPh sb="14" eb="16">
      <t>トウケイ</t>
    </rPh>
    <rPh sb="18" eb="21">
      <t>シズオカケン</t>
    </rPh>
    <rPh sb="24" eb="26">
      <t>コウツウ</t>
    </rPh>
    <rPh sb="26" eb="28">
      <t>ネンカン</t>
    </rPh>
    <phoneticPr fontId="4"/>
  </si>
  <si>
    <t>対前年増減率</t>
    <rPh sb="0" eb="1">
      <t>タイ</t>
    </rPh>
    <rPh sb="1" eb="3">
      <t>ゼンネン</t>
    </rPh>
    <phoneticPr fontId="4"/>
  </si>
  <si>
    <t>対前年増減数</t>
    <rPh sb="0" eb="1">
      <t>タイ</t>
    </rPh>
    <rPh sb="1" eb="3">
      <t>ゼンネン</t>
    </rPh>
    <phoneticPr fontId="4"/>
  </si>
  <si>
    <t>平成元</t>
  </si>
  <si>
    <t xml:space="preserve">          　   傷　者  （人）</t>
    <phoneticPr fontId="4"/>
  </si>
  <si>
    <t>死　者  （人）</t>
    <phoneticPr fontId="4"/>
  </si>
  <si>
    <t>　件  数 （件）</t>
  </si>
  <si>
    <t>年／区分</t>
  </si>
  <si>
    <t>５　静岡県の人身交通事故発生状況</t>
    <phoneticPr fontId="4"/>
  </si>
  <si>
    <t xml:space="preserve">  資料：掛川警察署　　出典：掛川地区防犯協会・掛川警察署｢犯罪のあらまし」</t>
    <rPh sb="12" eb="14">
      <t>シュッテン</t>
    </rPh>
    <rPh sb="15" eb="17">
      <t>カケガワ</t>
    </rPh>
    <rPh sb="17" eb="19">
      <t>チク</t>
    </rPh>
    <rPh sb="19" eb="21">
      <t>ボウハン</t>
    </rPh>
    <rPh sb="21" eb="23">
      <t>キョウカイ</t>
    </rPh>
    <rPh sb="24" eb="26">
      <t>カケガワ</t>
    </rPh>
    <rPh sb="26" eb="29">
      <t>ケイサツショ</t>
    </rPh>
    <rPh sb="30" eb="32">
      <t>ハンザイ</t>
    </rPh>
    <phoneticPr fontId="4"/>
  </si>
  <si>
    <t>その他</t>
    <rPh sb="2" eb="3">
      <t>タ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</si>
  <si>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</si>
  <si>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</si>
  <si>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</si>
  <si>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</si>
  <si>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賃金業規則法違反</t>
    <rPh sb="0" eb="2">
      <t>チンギン</t>
    </rPh>
    <rPh sb="2" eb="3">
      <t>ギョウ</t>
    </rPh>
    <rPh sb="3" eb="5">
      <t>キソク</t>
    </rPh>
    <rPh sb="5" eb="6">
      <t>ホウ</t>
    </rPh>
    <rPh sb="6" eb="8">
      <t>イハン</t>
    </rPh>
    <phoneticPr fontId="4"/>
  </si>
  <si>
    <t>-</t>
    <phoneticPr fontId="4"/>
  </si>
  <si>
    <t>電波法</t>
    <rPh sb="0" eb="3">
      <t>デンパホウ</t>
    </rPh>
    <phoneticPr fontId="4"/>
  </si>
  <si>
    <t>未成年者喫煙法</t>
    <rPh sb="0" eb="4">
      <t>ミセイネンシャ</t>
    </rPh>
    <rPh sb="4" eb="6">
      <t>キツエン</t>
    </rPh>
    <rPh sb="6" eb="7">
      <t>ホウ</t>
    </rPh>
    <phoneticPr fontId="4"/>
  </si>
  <si>
    <t>-</t>
    <phoneticPr fontId="4"/>
  </si>
  <si>
    <t>軽犯罪法</t>
    <rPh sb="0" eb="4">
      <t>ケイハンザイホウ</t>
    </rPh>
    <phoneticPr fontId="4"/>
  </si>
  <si>
    <t>狩猟法</t>
    <phoneticPr fontId="4"/>
  </si>
  <si>
    <t>迷惑行為防止条例</t>
    <phoneticPr fontId="4"/>
  </si>
  <si>
    <t>銃砲刀剣類所持等取締法</t>
  </si>
  <si>
    <t>出入国管理及び難民認定法違反</t>
  </si>
  <si>
    <t>公職選挙法違反</t>
    <phoneticPr fontId="4"/>
  </si>
  <si>
    <t>廃棄物処理法</t>
    <phoneticPr fontId="4"/>
  </si>
  <si>
    <t>青少年環境整備条例</t>
    <phoneticPr fontId="4"/>
  </si>
  <si>
    <t>風営適正化法</t>
    <phoneticPr fontId="4"/>
  </si>
  <si>
    <t>毒物及び劇物取締法</t>
    <phoneticPr fontId="4"/>
  </si>
  <si>
    <t>火薬取締法</t>
    <rPh sb="0" eb="2">
      <t>カヤク</t>
    </rPh>
    <rPh sb="2" eb="4">
      <t>トリシマリ</t>
    </rPh>
    <rPh sb="4" eb="5">
      <t>ホウ</t>
    </rPh>
    <phoneticPr fontId="4"/>
  </si>
  <si>
    <t>大麻取締法</t>
    <rPh sb="0" eb="2">
      <t>タイマ</t>
    </rPh>
    <rPh sb="2" eb="4">
      <t>トリシマリ</t>
    </rPh>
    <rPh sb="4" eb="5">
      <t>ホウ</t>
    </rPh>
    <phoneticPr fontId="4"/>
  </si>
  <si>
    <t>覚せい剤取締法</t>
    <phoneticPr fontId="4"/>
  </si>
  <si>
    <t>　　　総　　　　　数</t>
  </si>
  <si>
    <t>　罪　名</t>
  </si>
  <si>
    <t>　　検　　挙　　人　　員 （人）</t>
  </si>
  <si>
    <t>　　検　　挙　　件　　数 （件）</t>
  </si>
  <si>
    <t xml:space="preserve">   　 　　  年　</t>
    <phoneticPr fontId="4"/>
  </si>
  <si>
    <t>４　特別法犯の検挙状況</t>
    <rPh sb="2" eb="4">
      <t>トクベツ</t>
    </rPh>
    <rPh sb="4" eb="5">
      <t>ホウ</t>
    </rPh>
    <rPh sb="5" eb="6">
      <t>ハン</t>
    </rPh>
    <rPh sb="7" eb="9">
      <t>ケンキョ</t>
    </rPh>
    <rPh sb="9" eb="11">
      <t>ジョウキョウ</t>
    </rPh>
    <phoneticPr fontId="4"/>
  </si>
  <si>
    <t>　注：駅前交番管内には、不詳分1件を含む。</t>
    <rPh sb="1" eb="2">
      <t>チュウ</t>
    </rPh>
    <rPh sb="3" eb="5">
      <t>エキマエ</t>
    </rPh>
    <rPh sb="5" eb="7">
      <t>コウバン</t>
    </rPh>
    <rPh sb="7" eb="9">
      <t>カンナイ</t>
    </rPh>
    <rPh sb="12" eb="14">
      <t>フショウ</t>
    </rPh>
    <rPh sb="14" eb="15">
      <t>ブン</t>
    </rPh>
    <rPh sb="16" eb="17">
      <t>ケン</t>
    </rPh>
    <rPh sb="18" eb="19">
      <t>フク</t>
    </rPh>
    <phoneticPr fontId="4"/>
  </si>
  <si>
    <t>大　東（交）</t>
    <phoneticPr fontId="4"/>
  </si>
  <si>
    <t>伊　達　方</t>
    <phoneticPr fontId="4"/>
  </si>
  <si>
    <t>総　　　数</t>
    <phoneticPr fontId="4"/>
  </si>
  <si>
    <t>原　　　田</t>
    <phoneticPr fontId="4"/>
  </si>
  <si>
    <t>日　　　坂</t>
    <phoneticPr fontId="4"/>
  </si>
  <si>
    <t>大須賀（交）</t>
    <phoneticPr fontId="4"/>
  </si>
  <si>
    <t>倉　　　真</t>
    <phoneticPr fontId="4"/>
  </si>
  <si>
    <t>西　部（交）</t>
    <rPh sb="0" eb="1">
      <t>ニシ</t>
    </rPh>
    <rPh sb="2" eb="3">
      <t>ブ</t>
    </rPh>
    <phoneticPr fontId="4"/>
  </si>
  <si>
    <t>城　　　東</t>
    <phoneticPr fontId="4"/>
  </si>
  <si>
    <t>原　　　谷</t>
    <phoneticPr fontId="4"/>
  </si>
  <si>
    <t>西　　　郷</t>
    <phoneticPr fontId="4"/>
  </si>
  <si>
    <t>千　　　浜</t>
    <phoneticPr fontId="4"/>
  </si>
  <si>
    <t>上　内　田</t>
    <phoneticPr fontId="4"/>
  </si>
  <si>
    <t>駅　前（交）</t>
    <phoneticPr fontId="4"/>
  </si>
  <si>
    <t>件　数</t>
  </si>
  <si>
    <t>所　名</t>
  </si>
  <si>
    <t>（平成27年）（単位：件）</t>
    <rPh sb="1" eb="3">
      <t>ヘイセイ</t>
    </rPh>
    <rPh sb="5" eb="6">
      <t>ネン</t>
    </rPh>
    <rPh sb="8" eb="10">
      <t>タンイ</t>
    </rPh>
    <rPh sb="11" eb="12">
      <t>ケン</t>
    </rPh>
    <phoneticPr fontId="4"/>
  </si>
  <si>
    <t>３　派出所・駐在所別の犯罪状況</t>
    <phoneticPr fontId="4"/>
  </si>
  <si>
    <t>６　掛川警察署管内の交通事故発生状況</t>
    <rPh sb="6" eb="7">
      <t>ショ</t>
    </rPh>
    <phoneticPr fontId="4"/>
  </si>
  <si>
    <t>（１）人身事故、物損事故</t>
  </si>
  <si>
    <t>区　分</t>
  </si>
  <si>
    <t>総　　数</t>
  </si>
  <si>
    <t>　　人　　身　　事　　故</t>
  </si>
  <si>
    <t>物 損 事 故</t>
    <phoneticPr fontId="4"/>
  </si>
  <si>
    <t>　年</t>
    <phoneticPr fontId="4"/>
  </si>
  <si>
    <t>（件）</t>
  </si>
  <si>
    <t>件数(件)</t>
  </si>
  <si>
    <t>死者(人)</t>
  </si>
  <si>
    <t>傷者(人)</t>
  </si>
  <si>
    <t>（件）</t>
    <phoneticPr fontId="4"/>
  </si>
  <si>
    <t>平成20</t>
    <rPh sb="0" eb="2">
      <t>ヘイセイ</t>
    </rPh>
    <phoneticPr fontId="4"/>
  </si>
  <si>
    <t>対前年増減率(％)</t>
    <rPh sb="0" eb="1">
      <t>タイ</t>
    </rPh>
    <rPh sb="1" eb="3">
      <t>ゼンネン</t>
    </rPh>
    <phoneticPr fontId="4"/>
  </si>
  <si>
    <t>　資料：掛川警察署「交通事故統計」</t>
    <rPh sb="1" eb="3">
      <t>シリョウ</t>
    </rPh>
    <rPh sb="4" eb="6">
      <t>カケガワ</t>
    </rPh>
    <rPh sb="6" eb="9">
      <t>ケイサツショ</t>
    </rPh>
    <rPh sb="10" eb="12">
      <t>コウツウ</t>
    </rPh>
    <rPh sb="12" eb="14">
      <t>ジコ</t>
    </rPh>
    <rPh sb="14" eb="16">
      <t>トウケイ</t>
    </rPh>
    <phoneticPr fontId="4"/>
  </si>
  <si>
    <t>（２）人身交通事故の推移</t>
  </si>
  <si>
    <t>区分／年</t>
  </si>
  <si>
    <t>（３）月別人身交通事故発生状況</t>
    <rPh sb="7" eb="9">
      <t>コウツウ</t>
    </rPh>
    <phoneticPr fontId="4"/>
  </si>
  <si>
    <t>（平成27年）</t>
    <phoneticPr fontId="4"/>
  </si>
  <si>
    <t>区分＼月</t>
    <phoneticPr fontId="4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</si>
  <si>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</si>
  <si>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</si>
  <si>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</si>
  <si>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</si>
  <si>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</si>
  <si>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</si>
  <si>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</si>
  <si>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</si>
  <si>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</si>
  <si>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"/>
  </si>
  <si>
    <t>11月</t>
    <phoneticPr fontId="4"/>
  </si>
  <si>
    <t>12月</t>
    <phoneticPr fontId="4"/>
  </si>
  <si>
    <t>合　計</t>
  </si>
  <si>
    <t>（４）年代別人身交通事故発生状況（第１起因者）</t>
    <rPh sb="17" eb="18">
      <t>ダイ</t>
    </rPh>
    <rPh sb="19" eb="21">
      <t>キイン</t>
    </rPh>
    <rPh sb="21" eb="22">
      <t>シャ</t>
    </rPh>
    <phoneticPr fontId="4"/>
  </si>
  <si>
    <t>　 　年</t>
    <phoneticPr fontId="4"/>
  </si>
  <si>
    <t>年代</t>
  </si>
  <si>
    <t xml:space="preserve"> 件数(件)</t>
  </si>
  <si>
    <t>構成率(%)</t>
  </si>
  <si>
    <t xml:space="preserve"> 総　数</t>
  </si>
  <si>
    <t>19歳以下</t>
    <rPh sb="3" eb="5">
      <t>イカ</t>
    </rPh>
    <phoneticPr fontId="4"/>
  </si>
  <si>
    <t>20～24歳</t>
  </si>
  <si>
    <t>25～29歳</t>
  </si>
  <si>
    <t>30 歳 代</t>
  </si>
  <si>
    <t>40 歳 代</t>
  </si>
  <si>
    <t>50 歳 代</t>
  </si>
  <si>
    <t>60～64歳</t>
  </si>
  <si>
    <t>65歳以上</t>
  </si>
  <si>
    <t xml:space="preserve"> 不　明</t>
  </si>
  <si>
    <t>-</t>
    <phoneticPr fontId="4"/>
  </si>
  <si>
    <t>（５）違反別人身交通事故発生状況</t>
  </si>
  <si>
    <t>（平成27年）</t>
    <phoneticPr fontId="4"/>
  </si>
  <si>
    <t>　違　　　　反</t>
  </si>
  <si>
    <t>　　　違　　　　　　反</t>
  </si>
  <si>
    <t>信号無視</t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</si>
  <si>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4"/>
  </si>
  <si>
    <t>ﾊﾝﾄﾞﾙ・ﾌﾞﾚｰｷ操作</t>
    <rPh sb="11" eb="13">
      <t>ソウサ</t>
    </rPh>
    <phoneticPr fontId="4"/>
  </si>
  <si>
    <t>右側通行</t>
    <rPh sb="0" eb="2">
      <t>ミギガワ</t>
    </rPh>
    <rPh sb="2" eb="4">
      <t>ツウコウ</t>
    </rPh>
    <phoneticPr fontId="4"/>
  </si>
  <si>
    <t>漫然運転</t>
    <rPh sb="0" eb="2">
      <t>マンゼン</t>
    </rPh>
    <rPh sb="2" eb="4">
      <t>ウンテン</t>
    </rPh>
    <phoneticPr fontId="4"/>
  </si>
  <si>
    <t>最高速度</t>
    <rPh sb="0" eb="2">
      <t>サイコウ</t>
    </rPh>
    <rPh sb="2" eb="4">
      <t>ソクド</t>
    </rPh>
    <phoneticPr fontId="4"/>
  </si>
  <si>
    <t>脇見運転</t>
    <rPh sb="0" eb="2">
      <t>ワキミ</t>
    </rPh>
    <rPh sb="2" eb="4">
      <t>ウンテン</t>
    </rPh>
    <phoneticPr fontId="4"/>
  </si>
  <si>
    <t>横断転回禁止</t>
    <rPh sb="0" eb="2">
      <t>オウダン</t>
    </rPh>
    <rPh sb="2" eb="4">
      <t>テンカイ</t>
    </rPh>
    <rPh sb="4" eb="6">
      <t>キンシ</t>
    </rPh>
    <phoneticPr fontId="4"/>
  </si>
  <si>
    <t>動静不注意</t>
    <rPh sb="0" eb="2">
      <t>ドウセイ</t>
    </rPh>
    <rPh sb="2" eb="5">
      <t>フチュウイ</t>
    </rPh>
    <phoneticPr fontId="4"/>
  </si>
  <si>
    <t>通行妨害</t>
    <rPh sb="0" eb="2">
      <t>ツウコウ</t>
    </rPh>
    <rPh sb="2" eb="4">
      <t>ボウガイ</t>
    </rPh>
    <phoneticPr fontId="4"/>
  </si>
  <si>
    <t>安全不確認</t>
    <rPh sb="0" eb="2">
      <t>アンゼン</t>
    </rPh>
    <rPh sb="2" eb="3">
      <t>フ</t>
    </rPh>
    <rPh sb="3" eb="5">
      <t>カクニン</t>
    </rPh>
    <phoneticPr fontId="4"/>
  </si>
  <si>
    <t>右左折</t>
    <rPh sb="0" eb="3">
      <t>ウサセツ</t>
    </rPh>
    <phoneticPr fontId="4"/>
  </si>
  <si>
    <t>安全速度</t>
  </si>
  <si>
    <t>優先通行妨害</t>
    <rPh sb="4" eb="6">
      <t>ボウガイ</t>
    </rPh>
    <phoneticPr fontId="4"/>
  </si>
  <si>
    <t>予測不適</t>
    <rPh sb="0" eb="2">
      <t>ヨソク</t>
    </rPh>
    <rPh sb="2" eb="4">
      <t>フテキ</t>
    </rPh>
    <phoneticPr fontId="4"/>
  </si>
  <si>
    <t>交差点安全進行義務</t>
  </si>
  <si>
    <t>その他</t>
  </si>
  <si>
    <t>横断歩行者妨害</t>
    <rPh sb="0" eb="2">
      <t>オウダン</t>
    </rPh>
    <rPh sb="2" eb="5">
      <t>ホコウシャ</t>
    </rPh>
    <rPh sb="5" eb="7">
      <t>ボウガイ</t>
    </rPh>
    <phoneticPr fontId="4"/>
  </si>
  <si>
    <t>徐行場所</t>
    <rPh sb="0" eb="2">
      <t>ジョコウ</t>
    </rPh>
    <rPh sb="2" eb="4">
      <t>バショ</t>
    </rPh>
    <phoneticPr fontId="4"/>
  </si>
  <si>
    <t>調査不能</t>
    <rPh sb="0" eb="2">
      <t>チョウサ</t>
    </rPh>
    <rPh sb="2" eb="4">
      <t>フノウ</t>
    </rPh>
    <phoneticPr fontId="4"/>
  </si>
  <si>
    <t>指定場所一時不停止等</t>
    <rPh sb="0" eb="2">
      <t>シテイ</t>
    </rPh>
    <rPh sb="2" eb="4">
      <t>バショ</t>
    </rPh>
    <rPh sb="4" eb="6">
      <t>イチジ</t>
    </rPh>
    <rPh sb="6" eb="9">
      <t>フテイシ</t>
    </rPh>
    <rPh sb="9" eb="10">
      <t>トウ</t>
    </rPh>
    <phoneticPr fontId="4"/>
  </si>
  <si>
    <t>その他（歩行者）</t>
    <rPh sb="2" eb="3">
      <t>タ</t>
    </rPh>
    <rPh sb="4" eb="7">
      <t>ホコウシャ</t>
    </rPh>
    <phoneticPr fontId="4"/>
  </si>
  <si>
    <t>自転車の通行方法違反</t>
    <rPh sb="0" eb="3">
      <t>ジテンシャ</t>
    </rPh>
    <rPh sb="4" eb="6">
      <t>ツウコウ</t>
    </rPh>
    <rPh sb="6" eb="8">
      <t>ホウホウ</t>
    </rPh>
    <rPh sb="8" eb="10">
      <t>イハン</t>
    </rPh>
    <phoneticPr fontId="4"/>
  </si>
  <si>
    <t>　　　合　　　　　　計</t>
  </si>
  <si>
    <t>注：その他（歩行者）以外の区分は、車両等の発生状況。</t>
    <rPh sb="0" eb="1">
      <t>チュウ</t>
    </rPh>
    <rPh sb="4" eb="5">
      <t>タ</t>
    </rPh>
    <rPh sb="6" eb="9">
      <t>ホコウシャ</t>
    </rPh>
    <rPh sb="10" eb="12">
      <t>イガイ</t>
    </rPh>
    <rPh sb="13" eb="15">
      <t>クブン</t>
    </rPh>
    <rPh sb="17" eb="19">
      <t>シャリョウ</t>
    </rPh>
    <rPh sb="19" eb="20">
      <t>トウ</t>
    </rPh>
    <rPh sb="21" eb="23">
      <t>ハッセイ</t>
    </rPh>
    <rPh sb="23" eb="25">
      <t>ジョウキョウ</t>
    </rPh>
    <phoneticPr fontId="4"/>
  </si>
  <si>
    <t>　資料：掛川警察署「交通事故統計」</t>
    <rPh sb="10" eb="12">
      <t>コウツウ</t>
    </rPh>
    <rPh sb="12" eb="14">
      <t>ジコ</t>
    </rPh>
    <rPh sb="14" eb="16">
      <t>トウケイ</t>
    </rPh>
    <phoneticPr fontId="4"/>
  </si>
  <si>
    <t>（６）事故類型別人身交通事故発生状況</t>
  </si>
  <si>
    <t>　　事　　故　　類　　型</t>
  </si>
  <si>
    <t>　 件　数　(件)</t>
  </si>
  <si>
    <t>　構　成　率　(％)</t>
  </si>
  <si>
    <t>人対車両</t>
    <rPh sb="0" eb="1">
      <t>ヒト</t>
    </rPh>
    <rPh sb="1" eb="2">
      <t>タイ</t>
    </rPh>
    <rPh sb="2" eb="4">
      <t>シャリョウ</t>
    </rPh>
    <phoneticPr fontId="4"/>
  </si>
  <si>
    <t>対背面通行中</t>
  </si>
  <si>
    <t>横断中</t>
    <rPh sb="0" eb="3">
      <t>オウダンチュウ</t>
    </rPh>
    <phoneticPr fontId="4"/>
  </si>
  <si>
    <t>横断歩道</t>
  </si>
  <si>
    <t>路上遊戯・作業中</t>
    <rPh sb="5" eb="8">
      <t>サギョウチュウ</t>
    </rPh>
    <phoneticPr fontId="4"/>
  </si>
  <si>
    <t>路上停止中</t>
    <rPh sb="0" eb="2">
      <t>ロジョウ</t>
    </rPh>
    <rPh sb="2" eb="5">
      <t>テイシチュウ</t>
    </rPh>
    <phoneticPr fontId="4"/>
  </si>
  <si>
    <t>車両相互</t>
    <rPh sb="0" eb="2">
      <t>シャリョウ</t>
    </rPh>
    <rPh sb="2" eb="4">
      <t>ソウゴ</t>
    </rPh>
    <phoneticPr fontId="4"/>
  </si>
  <si>
    <t>正面衝突</t>
  </si>
  <si>
    <t>追突</t>
  </si>
  <si>
    <t>出合頭衝突</t>
  </si>
  <si>
    <t>追越・追抜時</t>
  </si>
  <si>
    <t>すれ違い時</t>
    <rPh sb="2" eb="3">
      <t>チガ</t>
    </rPh>
    <rPh sb="4" eb="5">
      <t>ジ</t>
    </rPh>
    <phoneticPr fontId="4"/>
  </si>
  <si>
    <t>右左折時</t>
    <rPh sb="0" eb="3">
      <t>ウサセツ</t>
    </rPh>
    <phoneticPr fontId="4"/>
  </si>
  <si>
    <t>車両単独</t>
    <rPh sb="0" eb="2">
      <t>シャリョウ</t>
    </rPh>
    <rPh sb="2" eb="4">
      <t>タンドク</t>
    </rPh>
    <phoneticPr fontId="4"/>
  </si>
  <si>
    <t>工作物衝突</t>
  </si>
  <si>
    <t>駐車車両(不在)</t>
    <rPh sb="0" eb="2">
      <t>チュウシャ</t>
    </rPh>
    <rPh sb="2" eb="4">
      <t>シャリョウ</t>
    </rPh>
    <rPh sb="5" eb="7">
      <t>フザイ</t>
    </rPh>
    <phoneticPr fontId="4"/>
  </si>
  <si>
    <t>路外逸脱</t>
    <phoneticPr fontId="4"/>
  </si>
  <si>
    <t>転倒</t>
    <rPh sb="0" eb="2">
      <t>テントウ</t>
    </rPh>
    <phoneticPr fontId="4"/>
  </si>
  <si>
    <t>　　　　    合 　　　　 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</si>
</sst>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&quot;△ &quot;#,##0.0"/>
    <numFmt numFmtId="177" formatCode="#,##0;&quot;△ &quot;#,##0"/>
    <numFmt numFmtId="178" formatCode="#,##0;&quot;△&quot;#,##0"/>
    <numFmt numFmtId="179" formatCode="#,##0___)"/>
    <numFmt numFmtId="180" formatCode="#,##0.00;&quot;△ &quot;#,##0.00"/>
    <numFmt numFmtId="181" formatCode="#,##0_ "/>
    <numFmt numFmtId="182" formatCode="0.0"/>
    <numFmt numFmtId="183" formatCode="0.0_);[Red]\(0.0\)"/>
    <numFmt numFmtId="184" formatCode="#,##0.0_ "/>
    <numFmt numFmtId="185" formatCode="#,##0_________)"/>
    <numFmt numFmtId="186" formatCode="#,##0.0_________)"/>
  </numFmts>
  <fonts count="23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.45"/>
      <color indexed="8"/>
      <name val="ＭＳ ゴシック"/>
      <family val="3"/>
      <charset val="128"/>
    </font>
    <font>
      <b/>
      <sz val="10.45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.4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.95"/>
      <color indexed="8"/>
      <name val="ＭＳ ゴシック"/>
      <family val="3"/>
      <charset val="128"/>
    </font>
    <font>
      <b/>
      <sz val="11.95"/>
      <color indexed="8"/>
      <name val="ＭＳ ゴシック"/>
      <family val="3"/>
      <charset val="128"/>
    </font>
    <font>
      <sz val="10.45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10.95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64"/>
      </right>
      <top style="dotted">
        <color indexed="8"/>
      </top>
      <bottom style="thin">
        <color indexed="8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/>
      <right style="thin">
        <color indexed="64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ashed">
        <color indexed="8"/>
      </bottom>
      <diagonal/>
    </border>
    <border>
      <left/>
      <right style="double">
        <color indexed="64"/>
      </right>
      <top style="thin">
        <color indexed="8"/>
      </top>
      <bottom style="dashed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ashed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double">
        <color indexed="64"/>
      </right>
      <top style="dashed">
        <color indexed="8"/>
      </top>
      <bottom style="medium">
        <color indexed="64"/>
      </bottom>
      <diagonal/>
    </border>
    <border>
      <left/>
      <right/>
      <top style="dashed">
        <color indexed="8"/>
      </top>
      <bottom style="medium">
        <color indexed="64"/>
      </bottom>
      <diagonal/>
    </border>
    <border>
      <left/>
      <right style="thin">
        <color indexed="8"/>
      </right>
      <top style="dashed">
        <color indexed="8"/>
      </top>
      <bottom style="medium">
        <color indexed="64"/>
      </bottom>
      <diagonal/>
    </border>
    <border>
      <left style="thin">
        <color indexed="8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>
      <alignment vertical="center"/>
    </xf>
  </cellStyleXfs>
  <cellXfs count="428">
    <xf numFmtId="0" fontId="0" fillId="0" borderId="0" xfId="0"/>
    <xf numFmtId="0" fontId="2" fillId="0" borderId="0" xfId="1" applyFont="1"/>
    <xf numFmtId="0" fontId="5" fillId="0" borderId="0" xfId="1" applyFont="1"/>
    <xf numFmtId="0" fontId="5" fillId="0" borderId="0" xfId="1" applyFont="1" applyFill="1"/>
    <xf numFmtId="0" fontId="6" fillId="0" borderId="0" xfId="1" applyFont="1"/>
    <xf numFmtId="0" fontId="1" fillId="0" borderId="0" xfId="1"/>
    <xf numFmtId="0" fontId="7" fillId="0" borderId="0" xfId="1" applyFont="1" applyFill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15" xfId="1" applyFont="1" applyFill="1" applyBorder="1" applyAlignment="1">
      <alignment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6" xfId="1" applyFont="1" applyBorder="1" applyAlignment="1">
      <alignment horizontal="right" vertical="center"/>
    </xf>
    <xf numFmtId="0" fontId="8" fillId="0" borderId="16" xfId="1" applyFont="1" applyBorder="1" applyAlignment="1">
      <alignment vertical="center"/>
    </xf>
    <xf numFmtId="0" fontId="8" fillId="0" borderId="19" xfId="1" applyFont="1" applyFill="1" applyBorder="1" applyAlignment="1">
      <alignment horizontal="right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right" vertical="center"/>
    </xf>
    <xf numFmtId="0" fontId="8" fillId="0" borderId="29" xfId="1" applyFont="1" applyBorder="1" applyAlignment="1">
      <alignment horizontal="right" vertical="center"/>
    </xf>
    <xf numFmtId="0" fontId="8" fillId="0" borderId="30" xfId="1" applyFont="1" applyFill="1" applyBorder="1" applyAlignment="1">
      <alignment horizontal="right" vertical="center"/>
    </xf>
    <xf numFmtId="0" fontId="8" fillId="0" borderId="31" xfId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34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1" fillId="0" borderId="0" xfId="1" applyFill="1"/>
    <xf numFmtId="0" fontId="10" fillId="0" borderId="0" xfId="2" applyFont="1">
      <alignment vertical="center"/>
    </xf>
    <xf numFmtId="0" fontId="9" fillId="0" borderId="0" xfId="2">
      <alignment vertical="center"/>
    </xf>
    <xf numFmtId="0" fontId="9" fillId="0" borderId="0" xfId="2" applyFill="1">
      <alignment vertical="center"/>
    </xf>
    <xf numFmtId="0" fontId="9" fillId="0" borderId="0" xfId="2" applyFill="1" applyAlignment="1">
      <alignment horizontal="right" vertical="center"/>
    </xf>
    <xf numFmtId="0" fontId="9" fillId="0" borderId="38" xfId="2" applyBorder="1" applyAlignment="1">
      <alignment horizontal="center" vertical="center"/>
    </xf>
    <xf numFmtId="0" fontId="9" fillId="0" borderId="39" xfId="2" applyFill="1" applyBorder="1" applyAlignment="1">
      <alignment horizontal="center" vertical="center" textRotation="255"/>
    </xf>
    <xf numFmtId="0" fontId="9" fillId="0" borderId="40" xfId="2" applyFill="1" applyBorder="1" applyAlignment="1">
      <alignment horizontal="center" vertical="center" textRotation="255"/>
    </xf>
    <xf numFmtId="0" fontId="9" fillId="0" borderId="41" xfId="2" applyFill="1" applyBorder="1" applyAlignment="1">
      <alignment horizontal="center" vertical="center"/>
    </xf>
    <xf numFmtId="0" fontId="9" fillId="0" borderId="39" xfId="2" applyFill="1" applyBorder="1" applyAlignment="1">
      <alignment horizontal="center" vertical="center"/>
    </xf>
    <xf numFmtId="0" fontId="9" fillId="0" borderId="42" xfId="2" applyFill="1" applyBorder="1" applyAlignment="1">
      <alignment horizontal="center" vertical="center" textRotation="255"/>
    </xf>
    <xf numFmtId="0" fontId="9" fillId="0" borderId="6" xfId="2" applyFill="1" applyBorder="1" applyAlignment="1">
      <alignment horizontal="center" vertical="center" textRotation="255"/>
    </xf>
    <xf numFmtId="0" fontId="9" fillId="0" borderId="43" xfId="2" applyBorder="1" applyAlignment="1">
      <alignment horizontal="center" vertical="center"/>
    </xf>
    <xf numFmtId="0" fontId="9" fillId="0" borderId="44" xfId="2" applyFill="1" applyBorder="1" applyAlignment="1">
      <alignment horizontal="center" vertical="center" textRotation="255"/>
    </xf>
    <xf numFmtId="0" fontId="9" fillId="0" borderId="0" xfId="2" applyFill="1" applyBorder="1" applyAlignment="1">
      <alignment horizontal="center" vertical="center" textRotation="255"/>
    </xf>
    <xf numFmtId="0" fontId="9" fillId="0" borderId="45" xfId="2" applyFill="1" applyBorder="1" applyAlignment="1">
      <alignment horizontal="center" vertical="center" textRotation="255"/>
    </xf>
    <xf numFmtId="0" fontId="9" fillId="0" borderId="0" xfId="2" applyAlignment="1">
      <alignment horizontal="center" vertical="center"/>
    </xf>
    <xf numFmtId="0" fontId="12" fillId="0" borderId="0" xfId="2" applyFont="1">
      <alignment vertical="center"/>
    </xf>
    <xf numFmtId="0" fontId="9" fillId="0" borderId="12" xfId="2" applyFill="1" applyBorder="1" applyAlignment="1">
      <alignment horizontal="center" vertical="center" textRotation="255"/>
    </xf>
    <xf numFmtId="0" fontId="9" fillId="0" borderId="46" xfId="2" applyFill="1" applyBorder="1" applyAlignment="1">
      <alignment horizontal="center" vertical="center"/>
    </xf>
    <xf numFmtId="0" fontId="9" fillId="0" borderId="47" xfId="2" applyFill="1" applyBorder="1" applyAlignment="1">
      <alignment horizontal="center" vertical="center"/>
    </xf>
    <xf numFmtId="0" fontId="13" fillId="0" borderId="48" xfId="2" applyFont="1" applyFill="1" applyBorder="1" applyAlignment="1">
      <alignment horizontal="right" vertical="center"/>
    </xf>
    <xf numFmtId="0" fontId="13" fillId="0" borderId="46" xfId="2" applyFont="1" applyFill="1" applyBorder="1" applyAlignment="1">
      <alignment horizontal="right" vertical="center"/>
    </xf>
    <xf numFmtId="0" fontId="9" fillId="0" borderId="49" xfId="2" applyFill="1" applyBorder="1" applyAlignment="1">
      <alignment horizontal="center" vertical="center" textRotation="255"/>
    </xf>
    <xf numFmtId="0" fontId="9" fillId="0" borderId="50" xfId="2" applyFill="1" applyBorder="1" applyAlignment="1">
      <alignment horizontal="center" vertical="center"/>
    </xf>
    <xf numFmtId="0" fontId="13" fillId="0" borderId="0" xfId="2" applyFont="1" applyFill="1" applyBorder="1" applyAlignment="1">
      <alignment horizontal="right" vertical="center"/>
    </xf>
    <xf numFmtId="0" fontId="9" fillId="0" borderId="51" xfId="2" applyFill="1" applyBorder="1" applyAlignment="1">
      <alignment horizontal="center" vertical="center" textRotation="255"/>
    </xf>
    <xf numFmtId="0" fontId="9" fillId="0" borderId="44" xfId="2" applyFill="1" applyBorder="1" applyAlignment="1">
      <alignment horizontal="center" vertical="center"/>
    </xf>
    <xf numFmtId="0" fontId="9" fillId="0" borderId="52" xfId="2" applyFill="1" applyBorder="1" applyAlignment="1">
      <alignment horizontal="center" vertical="center"/>
    </xf>
    <xf numFmtId="0" fontId="9" fillId="0" borderId="10" xfId="2" applyFill="1" applyBorder="1" applyAlignment="1">
      <alignment horizontal="center" vertical="center" textRotation="255"/>
    </xf>
    <xf numFmtId="0" fontId="9" fillId="0" borderId="44" xfId="2" applyFill="1" applyBorder="1" applyAlignment="1">
      <alignment horizontal="center" vertical="center"/>
    </xf>
    <xf numFmtId="0" fontId="9" fillId="0" borderId="53" xfId="2" applyFill="1" applyBorder="1" applyAlignment="1">
      <alignment horizontal="center" vertical="center" textRotation="255"/>
    </xf>
    <xf numFmtId="0" fontId="9" fillId="0" borderId="54" xfId="2" applyFill="1" applyBorder="1" applyAlignment="1">
      <alignment horizontal="center" vertical="center"/>
    </xf>
    <xf numFmtId="0" fontId="13" fillId="0" borderId="55" xfId="2" applyFont="1" applyFill="1" applyBorder="1" applyAlignment="1">
      <alignment horizontal="right" vertical="center"/>
    </xf>
    <xf numFmtId="0" fontId="9" fillId="0" borderId="56" xfId="2" applyFill="1" applyBorder="1" applyAlignment="1">
      <alignment horizontal="center" vertical="center" textRotation="255"/>
    </xf>
    <xf numFmtId="0" fontId="9" fillId="0" borderId="57" xfId="2" applyFill="1" applyBorder="1" applyAlignment="1">
      <alignment horizontal="center" vertical="center" textRotation="255"/>
    </xf>
    <xf numFmtId="0" fontId="9" fillId="0" borderId="58" xfId="2" applyFill="1" applyBorder="1" applyAlignment="1">
      <alignment horizontal="center" vertical="center"/>
    </xf>
    <xf numFmtId="0" fontId="13" fillId="0" borderId="59" xfId="2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0" fontId="7" fillId="0" borderId="0" xfId="1" applyFont="1" applyFill="1" applyAlignment="1">
      <alignment vertical="center"/>
    </xf>
    <xf numFmtId="0" fontId="1" fillId="0" borderId="60" xfId="1" applyFill="1" applyBorder="1" applyAlignment="1">
      <alignment vertical="center"/>
    </xf>
    <xf numFmtId="176" fontId="1" fillId="0" borderId="60" xfId="1" applyNumberFormat="1" applyFill="1" applyBorder="1" applyAlignment="1">
      <alignment horizontal="right" vertical="center"/>
    </xf>
    <xf numFmtId="176" fontId="1" fillId="0" borderId="60" xfId="1" applyNumberFormat="1" applyFill="1" applyBorder="1" applyAlignment="1">
      <alignment horizontal="right" vertical="center"/>
    </xf>
    <xf numFmtId="176" fontId="1" fillId="0" borderId="61" xfId="1" applyNumberFormat="1" applyFill="1" applyBorder="1" applyAlignment="1">
      <alignment horizontal="right" vertical="center"/>
    </xf>
    <xf numFmtId="3" fontId="1" fillId="0" borderId="60" xfId="1" applyNumberFormat="1" applyFill="1" applyBorder="1" applyAlignment="1">
      <alignment horizontal="center" vertical="center"/>
    </xf>
    <xf numFmtId="0" fontId="1" fillId="0" borderId="15" xfId="1" applyFill="1" applyBorder="1" applyAlignment="1">
      <alignment vertical="center"/>
    </xf>
    <xf numFmtId="177" fontId="1" fillId="0" borderId="62" xfId="1" applyNumberFormat="1" applyFill="1" applyBorder="1" applyAlignment="1">
      <alignment horizontal="right" vertical="center"/>
    </xf>
    <xf numFmtId="177" fontId="1" fillId="0" borderId="15" xfId="1" applyNumberFormat="1" applyFill="1" applyBorder="1" applyAlignment="1">
      <alignment horizontal="right" vertical="center"/>
    </xf>
    <xf numFmtId="177" fontId="1" fillId="0" borderId="21" xfId="1" applyNumberFormat="1" applyFill="1" applyBorder="1" applyAlignment="1">
      <alignment horizontal="right" vertical="center"/>
    </xf>
    <xf numFmtId="3" fontId="1" fillId="0" borderId="15" xfId="1" applyNumberForma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3" fontId="1" fillId="0" borderId="7" xfId="1" applyNumberFormat="1" applyFill="1" applyBorder="1" applyAlignment="1">
      <alignment horizontal="right" vertical="center"/>
    </xf>
    <xf numFmtId="3" fontId="1" fillId="0" borderId="63" xfId="1" applyNumberFormat="1" applyFill="1" applyBorder="1" applyAlignment="1">
      <alignment vertical="center"/>
    </xf>
    <xf numFmtId="3" fontId="1" fillId="0" borderId="7" xfId="1" applyNumberFormat="1" applyFill="1" applyBorder="1" applyAlignment="1">
      <alignment horizontal="center" vertical="center"/>
    </xf>
    <xf numFmtId="3" fontId="1" fillId="0" borderId="0" xfId="1" applyNumberFormat="1" applyFill="1" applyBorder="1" applyAlignment="1">
      <alignment horizontal="right" vertical="center"/>
    </xf>
    <xf numFmtId="3" fontId="1" fillId="0" borderId="23" xfId="1" applyNumberFormat="1" applyFill="1" applyBorder="1" applyAlignment="1">
      <alignment vertical="center"/>
    </xf>
    <xf numFmtId="3" fontId="1" fillId="0" borderId="0" xfId="1" applyNumberFormat="1" applyFill="1" applyBorder="1" applyAlignment="1">
      <alignment horizontal="center" vertical="center"/>
    </xf>
    <xf numFmtId="3" fontId="1" fillId="0" borderId="0" xfId="1" applyNumberFormat="1" applyFill="1" applyAlignment="1">
      <alignment horizontal="center" vertical="center"/>
    </xf>
    <xf numFmtId="3" fontId="1" fillId="0" borderId="0" xfId="1" applyNumberFormat="1" applyFill="1" applyAlignment="1">
      <alignment horizontal="right" vertical="center"/>
    </xf>
    <xf numFmtId="3" fontId="1" fillId="0" borderId="0" xfId="1" applyNumberFormat="1" applyFill="1" applyBorder="1" applyAlignment="1">
      <alignment vertical="center"/>
    </xf>
    <xf numFmtId="3" fontId="1" fillId="0" borderId="0" xfId="1" applyNumberFormat="1" applyFill="1" applyAlignment="1">
      <alignment vertical="center"/>
    </xf>
    <xf numFmtId="0" fontId="1" fillId="0" borderId="0" xfId="1" applyFill="1" applyAlignment="1">
      <alignment horizontal="center" vertical="center"/>
    </xf>
    <xf numFmtId="178" fontId="1" fillId="0" borderId="0" xfId="1" applyNumberFormat="1" applyFill="1" applyAlignment="1">
      <alignment horizontal="right" vertical="center"/>
    </xf>
    <xf numFmtId="178" fontId="1" fillId="0" borderId="0" xfId="1" applyNumberFormat="1" applyFill="1" applyBorder="1" applyAlignment="1">
      <alignment vertical="center"/>
    </xf>
    <xf numFmtId="178" fontId="1" fillId="0" borderId="0" xfId="1" applyNumberFormat="1" applyFill="1" applyAlignment="1">
      <alignment vertical="center"/>
    </xf>
    <xf numFmtId="178" fontId="1" fillId="0" borderId="23" xfId="1" applyNumberFormat="1" applyFill="1" applyBorder="1" applyAlignment="1">
      <alignment vertical="center"/>
    </xf>
    <xf numFmtId="3" fontId="1" fillId="0" borderId="47" xfId="1" applyNumberFormat="1" applyFill="1" applyBorder="1" applyAlignment="1">
      <alignment horizontal="right" vertical="center"/>
    </xf>
    <xf numFmtId="3" fontId="1" fillId="0" borderId="15" xfId="1" applyNumberFormat="1" applyFill="1" applyBorder="1" applyAlignment="1">
      <alignment vertical="center"/>
    </xf>
    <xf numFmtId="0" fontId="1" fillId="0" borderId="64" xfId="1" applyFill="1" applyBorder="1" applyAlignment="1">
      <alignment vertical="center"/>
    </xf>
    <xf numFmtId="0" fontId="1" fillId="0" borderId="64" xfId="1" applyFill="1" applyBorder="1" applyAlignment="1">
      <alignment horizontal="center" vertical="center"/>
    </xf>
    <xf numFmtId="0" fontId="1" fillId="0" borderId="40" xfId="1" applyFill="1" applyBorder="1" applyAlignment="1">
      <alignment horizontal="center" vertical="center"/>
    </xf>
    <xf numFmtId="0" fontId="1" fillId="0" borderId="65" xfId="1" applyFill="1" applyBorder="1" applyAlignment="1">
      <alignment horizontal="center" vertical="center"/>
    </xf>
    <xf numFmtId="0" fontId="1" fillId="0" borderId="66" xfId="1" applyFill="1" applyBorder="1" applyAlignment="1">
      <alignment horizontal="center" vertical="center"/>
    </xf>
    <xf numFmtId="0" fontId="1" fillId="0" borderId="67" xfId="1" applyFill="1" applyBorder="1" applyAlignment="1">
      <alignment vertical="center"/>
    </xf>
    <xf numFmtId="0" fontId="1" fillId="0" borderId="65" xfId="1" applyFill="1" applyBorder="1" applyAlignment="1">
      <alignment horizontal="center" vertical="center"/>
    </xf>
    <xf numFmtId="0" fontId="2" fillId="0" borderId="0" xfId="1" applyFont="1" applyFill="1"/>
    <xf numFmtId="0" fontId="7" fillId="0" borderId="0" xfId="1" applyFont="1" applyFill="1" applyBorder="1"/>
    <xf numFmtId="0" fontId="1" fillId="0" borderId="68" xfId="1" applyFill="1" applyBorder="1" applyAlignment="1">
      <alignment vertical="center"/>
    </xf>
    <xf numFmtId="0" fontId="1" fillId="0" borderId="69" xfId="1" applyFill="1" applyBorder="1" applyAlignment="1">
      <alignment vertical="center"/>
    </xf>
    <xf numFmtId="0" fontId="1" fillId="0" borderId="57" xfId="1" applyFill="1" applyBorder="1" applyAlignment="1">
      <alignment vertical="center"/>
    </xf>
    <xf numFmtId="0" fontId="14" fillId="0" borderId="57" xfId="1" applyFont="1" applyFill="1" applyBorder="1" applyAlignment="1">
      <alignment horizontal="distributed" vertical="center"/>
    </xf>
    <xf numFmtId="0" fontId="14" fillId="0" borderId="70" xfId="1" applyFont="1" applyFill="1" applyBorder="1" applyAlignment="1">
      <alignment horizontal="distributed" vertical="center"/>
    </xf>
    <xf numFmtId="0" fontId="1" fillId="0" borderId="71" xfId="1" applyFill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0" fontId="1" fillId="0" borderId="51" xfId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distributed" vertical="center"/>
    </xf>
    <xf numFmtId="0" fontId="14" fillId="0" borderId="72" xfId="1" applyFont="1" applyFill="1" applyBorder="1" applyAlignment="1">
      <alignment horizontal="distributed" vertical="center"/>
    </xf>
    <xf numFmtId="0" fontId="7" fillId="0" borderId="51" xfId="1" applyFont="1" applyFill="1" applyBorder="1" applyAlignment="1">
      <alignment horizontal="distributed" vertical="center"/>
    </xf>
    <xf numFmtId="0" fontId="7" fillId="0" borderId="72" xfId="1" applyFont="1" applyFill="1" applyBorder="1" applyAlignment="1">
      <alignment horizontal="distributed" vertical="center"/>
    </xf>
    <xf numFmtId="0" fontId="1" fillId="0" borderId="73" xfId="1" applyFill="1" applyBorder="1" applyAlignment="1">
      <alignment vertical="center"/>
    </xf>
    <xf numFmtId="0" fontId="1" fillId="0" borderId="16" xfId="1" applyFill="1" applyBorder="1" applyAlignment="1">
      <alignment vertical="center"/>
    </xf>
    <xf numFmtId="0" fontId="1" fillId="0" borderId="19" xfId="1" applyFill="1" applyBorder="1" applyAlignment="1">
      <alignment horizontal="right" vertical="center"/>
    </xf>
    <xf numFmtId="0" fontId="1" fillId="0" borderId="16" xfId="1" applyFill="1" applyBorder="1" applyAlignment="1">
      <alignment horizontal="right" vertical="center"/>
    </xf>
    <xf numFmtId="0" fontId="14" fillId="0" borderId="73" xfId="1" applyFont="1" applyFill="1" applyBorder="1" applyAlignment="1">
      <alignment horizontal="distributed" vertical="center"/>
    </xf>
    <xf numFmtId="0" fontId="14" fillId="0" borderId="74" xfId="1" applyFont="1" applyFill="1" applyBorder="1" applyAlignment="1">
      <alignment horizontal="distributed" vertical="center"/>
    </xf>
    <xf numFmtId="0" fontId="1" fillId="0" borderId="75" xfId="1" applyFill="1" applyBorder="1" applyAlignment="1">
      <alignment vertical="center"/>
    </xf>
    <xf numFmtId="0" fontId="1" fillId="0" borderId="46" xfId="1" applyFill="1" applyBorder="1" applyAlignment="1">
      <alignment vertical="center"/>
    </xf>
    <xf numFmtId="0" fontId="1" fillId="0" borderId="76" xfId="1" applyFill="1" applyBorder="1" applyAlignment="1">
      <alignment vertical="center"/>
    </xf>
    <xf numFmtId="0" fontId="1" fillId="0" borderId="77" xfId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0" fontId="1" fillId="0" borderId="72" xfId="1" applyFill="1" applyBorder="1" applyAlignment="1">
      <alignment vertical="center"/>
    </xf>
    <xf numFmtId="0" fontId="1" fillId="0" borderId="79" xfId="1" applyFill="1" applyBorder="1" applyAlignment="1">
      <alignment horizontal="center" vertical="center"/>
    </xf>
    <xf numFmtId="0" fontId="1" fillId="0" borderId="42" xfId="1" applyFill="1" applyBorder="1" applyAlignment="1">
      <alignment horizontal="center" vertical="center"/>
    </xf>
    <xf numFmtId="0" fontId="1" fillId="0" borderId="80" xfId="1" applyFill="1" applyBorder="1" applyAlignment="1">
      <alignment horizontal="center" vertical="center"/>
    </xf>
    <xf numFmtId="0" fontId="1" fillId="0" borderId="81" xfId="1" applyFill="1" applyBorder="1" applyAlignment="1">
      <alignment horizontal="center" vertical="center"/>
    </xf>
    <xf numFmtId="0" fontId="1" fillId="0" borderId="81" xfId="1" applyFill="1" applyBorder="1" applyAlignment="1">
      <alignment horizontal="right" vertical="center"/>
    </xf>
    <xf numFmtId="0" fontId="1" fillId="0" borderId="82" xfId="1" applyFill="1" applyBorder="1" applyAlignment="1">
      <alignment horizontal="right" vertical="center"/>
    </xf>
    <xf numFmtId="0" fontId="1" fillId="0" borderId="0" xfId="1" applyFill="1" applyBorder="1"/>
    <xf numFmtId="0" fontId="1" fillId="0" borderId="0" xfId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179" fontId="1" fillId="0" borderId="83" xfId="1" quotePrefix="1" applyNumberFormat="1" applyFill="1" applyBorder="1" applyAlignment="1">
      <alignment vertical="center"/>
    </xf>
    <xf numFmtId="179" fontId="1" fillId="0" borderId="84" xfId="1" quotePrefix="1" applyNumberFormat="1" applyFill="1" applyBorder="1" applyAlignment="1">
      <alignment vertical="center"/>
    </xf>
    <xf numFmtId="0" fontId="1" fillId="0" borderId="85" xfId="1" applyFill="1" applyBorder="1" applyAlignment="1">
      <alignment horizontal="center" vertical="center"/>
    </xf>
    <xf numFmtId="0" fontId="1" fillId="0" borderId="84" xfId="1" applyFill="1" applyBorder="1" applyAlignment="1">
      <alignment horizontal="center" vertical="center"/>
    </xf>
    <xf numFmtId="179" fontId="1" fillId="0" borderId="0" xfId="1" applyNumberFormat="1" applyFill="1" applyAlignment="1">
      <alignment vertical="center"/>
    </xf>
    <xf numFmtId="179" fontId="1" fillId="0" borderId="23" xfId="1" applyNumberFormat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/>
    </xf>
    <xf numFmtId="179" fontId="1" fillId="0" borderId="23" xfId="1" quotePrefix="1" applyNumberFormat="1" applyFill="1" applyBorder="1" applyAlignment="1">
      <alignment vertical="center"/>
    </xf>
    <xf numFmtId="0" fontId="1" fillId="0" borderId="85" xfId="1" applyFill="1" applyBorder="1" applyAlignment="1">
      <alignment horizontal="center" vertical="center"/>
    </xf>
    <xf numFmtId="179" fontId="1" fillId="0" borderId="16" xfId="1" quotePrefix="1" applyNumberFormat="1" applyFill="1" applyBorder="1" applyAlignment="1">
      <alignment vertical="center"/>
    </xf>
    <xf numFmtId="179" fontId="1" fillId="0" borderId="86" xfId="1" quotePrefix="1" applyNumberFormat="1" applyFill="1" applyBorder="1" applyAlignment="1">
      <alignment vertical="center"/>
    </xf>
    <xf numFmtId="0" fontId="1" fillId="0" borderId="87" xfId="1" applyFill="1" applyBorder="1" applyAlignment="1">
      <alignment horizontal="center" vertical="center"/>
    </xf>
    <xf numFmtId="0" fontId="1" fillId="0" borderId="86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179" fontId="1" fillId="0" borderId="23" xfId="1" quotePrefix="1" applyNumberFormat="1" applyFill="1" applyBorder="1" applyAlignment="1">
      <alignment vertical="center"/>
    </xf>
    <xf numFmtId="0" fontId="1" fillId="0" borderId="0" xfId="1" applyFill="1" applyAlignment="1">
      <alignment horizontal="center" vertical="center"/>
    </xf>
    <xf numFmtId="179" fontId="1" fillId="0" borderId="15" xfId="1" applyNumberFormat="1" applyFill="1" applyBorder="1" applyAlignment="1">
      <alignment vertical="center"/>
    </xf>
    <xf numFmtId="179" fontId="1" fillId="0" borderId="21" xfId="1" quotePrefix="1" applyNumberFormat="1" applyFill="1" applyBorder="1" applyAlignment="1">
      <alignment vertical="center"/>
    </xf>
    <xf numFmtId="0" fontId="1" fillId="0" borderId="88" xfId="1" applyFill="1" applyBorder="1" applyAlignment="1">
      <alignment horizontal="center" vertical="center"/>
    </xf>
    <xf numFmtId="0" fontId="1" fillId="0" borderId="89" xfId="1" applyFill="1" applyBorder="1" applyAlignment="1">
      <alignment horizontal="center" vertical="center"/>
    </xf>
    <xf numFmtId="179" fontId="1" fillId="0" borderId="21" xfId="1" applyNumberFormat="1" applyFill="1" applyBorder="1" applyAlignment="1">
      <alignment vertical="center"/>
    </xf>
    <xf numFmtId="179" fontId="1" fillId="0" borderId="21" xfId="1" quotePrefix="1" applyNumberFormat="1" applyFill="1" applyBorder="1" applyAlignment="1">
      <alignment vertical="center"/>
    </xf>
    <xf numFmtId="0" fontId="1" fillId="0" borderId="15" xfId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90" xfId="1" applyFill="1" applyBorder="1" applyAlignment="1">
      <alignment horizontal="center" vertical="center"/>
    </xf>
    <xf numFmtId="0" fontId="1" fillId="0" borderId="91" xfId="1" applyFill="1" applyBorder="1" applyAlignment="1">
      <alignment horizontal="center" vertical="center"/>
    </xf>
    <xf numFmtId="0" fontId="1" fillId="0" borderId="92" xfId="1" applyFill="1" applyBorder="1" applyAlignment="1">
      <alignment horizontal="center" vertical="center"/>
    </xf>
    <xf numFmtId="0" fontId="1" fillId="0" borderId="90" xfId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right"/>
    </xf>
    <xf numFmtId="0" fontId="17" fillId="0" borderId="0" xfId="1" applyFont="1" applyFill="1"/>
    <xf numFmtId="0" fontId="16" fillId="0" borderId="0" xfId="1" applyFont="1" applyFill="1" applyAlignment="1">
      <alignment horizontal="right"/>
    </xf>
    <xf numFmtId="0" fontId="1" fillId="0" borderId="0" xfId="1" applyBorder="1"/>
    <xf numFmtId="0" fontId="18" fillId="0" borderId="0" xfId="1" applyFont="1" applyFill="1"/>
    <xf numFmtId="0" fontId="1" fillId="0" borderId="1" xfId="1" applyFill="1" applyBorder="1"/>
    <xf numFmtId="0" fontId="1" fillId="0" borderId="1" xfId="1" applyFill="1" applyBorder="1" applyAlignment="1">
      <alignment horizontal="center"/>
    </xf>
    <xf numFmtId="0" fontId="1" fillId="0" borderId="90" xfId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93" xfId="1" applyFill="1" applyBorder="1"/>
    <xf numFmtId="0" fontId="15" fillId="0" borderId="0" xfId="1" applyFont="1" applyBorder="1"/>
    <xf numFmtId="0" fontId="1" fillId="0" borderId="94" xfId="1" applyFill="1" applyBorder="1" applyAlignment="1">
      <alignment horizontal="left"/>
    </xf>
    <xf numFmtId="0" fontId="1" fillId="0" borderId="95" xfId="1" applyFill="1" applyBorder="1"/>
    <xf numFmtId="0" fontId="1" fillId="0" borderId="63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96" xfId="1" applyFill="1" applyBorder="1" applyAlignment="1">
      <alignment horizontal="center"/>
    </xf>
    <xf numFmtId="0" fontId="1" fillId="0" borderId="24" xfId="1" applyFill="1" applyBorder="1" applyAlignment="1">
      <alignment horizontal="center"/>
    </xf>
    <xf numFmtId="0" fontId="1" fillId="0" borderId="0" xfId="1" quotePrefix="1" applyFill="1" applyBorder="1" applyAlignment="1">
      <alignment horizontal="center" vertical="center"/>
    </xf>
    <xf numFmtId="0" fontId="1" fillId="0" borderId="20" xfId="1" quotePrefix="1" applyFill="1" applyBorder="1" applyAlignment="1">
      <alignment horizontal="center" vertical="center"/>
    </xf>
    <xf numFmtId="3" fontId="1" fillId="0" borderId="23" xfId="1" applyNumberFormat="1" applyFill="1" applyBorder="1" applyAlignment="1">
      <alignment horizontal="right" indent="1"/>
    </xf>
    <xf numFmtId="3" fontId="1" fillId="0" borderId="0" xfId="1" applyNumberFormat="1" applyFill="1" applyBorder="1" applyAlignment="1">
      <alignment horizontal="right" indent="1"/>
    </xf>
    <xf numFmtId="3" fontId="1" fillId="0" borderId="97" xfId="1" applyNumberFormat="1" applyFill="1" applyBorder="1"/>
    <xf numFmtId="3" fontId="1" fillId="0" borderId="0" xfId="1" applyNumberFormat="1" applyFill="1" applyBorder="1"/>
    <xf numFmtId="3" fontId="1" fillId="0" borderId="21" xfId="1" applyNumberFormat="1" applyFill="1" applyBorder="1" applyAlignment="1">
      <alignment horizontal="right" indent="1"/>
    </xf>
    <xf numFmtId="3" fontId="1" fillId="0" borderId="15" xfId="1" applyNumberFormat="1" applyFill="1" applyBorder="1" applyAlignment="1">
      <alignment horizontal="right" indent="1"/>
    </xf>
    <xf numFmtId="3" fontId="1" fillId="0" borderId="0" xfId="1" applyNumberFormat="1"/>
    <xf numFmtId="3" fontId="1" fillId="0" borderId="0" xfId="1" applyNumberFormat="1" applyBorder="1"/>
    <xf numFmtId="0" fontId="1" fillId="0" borderId="94" xfId="1" quotePrefix="1" applyFill="1" applyBorder="1" applyAlignment="1">
      <alignment horizontal="center" vertical="center"/>
    </xf>
    <xf numFmtId="0" fontId="1" fillId="0" borderId="95" xfId="1" quotePrefix="1" applyFill="1" applyBorder="1" applyAlignment="1">
      <alignment horizontal="center" vertical="center"/>
    </xf>
    <xf numFmtId="3" fontId="1" fillId="0" borderId="63" xfId="1" applyNumberFormat="1" applyFill="1" applyBorder="1" applyAlignment="1">
      <alignment horizontal="right" indent="1"/>
    </xf>
    <xf numFmtId="3" fontId="1" fillId="0" borderId="7" xfId="1" applyNumberFormat="1" applyFill="1" applyBorder="1" applyAlignment="1">
      <alignment horizontal="right" indent="1"/>
    </xf>
    <xf numFmtId="0" fontId="1" fillId="0" borderId="98" xfId="1" applyFill="1" applyBorder="1" applyAlignment="1">
      <alignment horizontal="center"/>
    </xf>
    <xf numFmtId="0" fontId="1" fillId="0" borderId="44" xfId="1" applyFill="1" applyBorder="1" applyAlignment="1">
      <alignment horizontal="center"/>
    </xf>
    <xf numFmtId="177" fontId="1" fillId="0" borderId="99" xfId="1" applyNumberFormat="1" applyFill="1" applyBorder="1" applyAlignment="1">
      <alignment horizontal="right" indent="1"/>
    </xf>
    <xf numFmtId="177" fontId="1" fillId="0" borderId="100" xfId="1" applyNumberFormat="1" applyFill="1" applyBorder="1" applyAlignment="1">
      <alignment horizontal="right" indent="1"/>
    </xf>
    <xf numFmtId="177" fontId="1" fillId="0" borderId="15" xfId="1" applyNumberFormat="1" applyFill="1" applyBorder="1" applyAlignment="1">
      <alignment horizontal="right"/>
    </xf>
    <xf numFmtId="177" fontId="1" fillId="0" borderId="101" xfId="1" applyNumberFormat="1" applyFill="1" applyBorder="1" applyAlignment="1">
      <alignment horizontal="right"/>
    </xf>
    <xf numFmtId="177" fontId="1" fillId="0" borderId="102" xfId="1" applyNumberFormat="1" applyFill="1" applyBorder="1" applyAlignment="1">
      <alignment horizontal="right" indent="1"/>
    </xf>
    <xf numFmtId="177" fontId="1" fillId="0" borderId="62" xfId="1" applyNumberFormat="1" applyFill="1" applyBorder="1" applyAlignment="1">
      <alignment horizontal="right" indent="1"/>
    </xf>
    <xf numFmtId="0" fontId="1" fillId="0" borderId="103" xfId="1" applyFill="1" applyBorder="1" applyAlignment="1">
      <alignment horizontal="center"/>
    </xf>
    <xf numFmtId="0" fontId="1" fillId="0" borderId="104" xfId="1" applyFill="1" applyBorder="1" applyAlignment="1">
      <alignment horizontal="center"/>
    </xf>
    <xf numFmtId="180" fontId="1" fillId="0" borderId="105" xfId="1" applyNumberFormat="1" applyFill="1" applyBorder="1" applyAlignment="1">
      <alignment horizontal="right" indent="1"/>
    </xf>
    <xf numFmtId="180" fontId="1" fillId="0" borderId="106" xfId="1" applyNumberFormat="1" applyFill="1" applyBorder="1" applyAlignment="1">
      <alignment horizontal="right" indent="1"/>
    </xf>
    <xf numFmtId="176" fontId="1" fillId="0" borderId="107" xfId="1" applyNumberFormat="1" applyFill="1" applyBorder="1" applyAlignment="1">
      <alignment horizontal="right"/>
    </xf>
    <xf numFmtId="176" fontId="1" fillId="0" borderId="108" xfId="1" applyNumberFormat="1" applyFill="1" applyBorder="1" applyAlignment="1">
      <alignment horizontal="right"/>
    </xf>
    <xf numFmtId="176" fontId="1" fillId="0" borderId="109" xfId="1" applyNumberFormat="1" applyFill="1" applyBorder="1" applyAlignment="1">
      <alignment horizontal="right" indent="1"/>
    </xf>
    <xf numFmtId="176" fontId="1" fillId="0" borderId="107" xfId="1" applyNumberFormat="1" applyFill="1" applyBorder="1" applyAlignment="1">
      <alignment horizontal="right" indent="1"/>
    </xf>
    <xf numFmtId="3" fontId="1" fillId="0" borderId="0" xfId="1" applyNumberFormat="1" applyFill="1"/>
    <xf numFmtId="0" fontId="1" fillId="0" borderId="110" xfId="1" applyFill="1" applyBorder="1" applyAlignment="1">
      <alignment horizontal="center"/>
    </xf>
    <xf numFmtId="3" fontId="1" fillId="0" borderId="90" xfId="1" applyNumberFormat="1" applyFill="1" applyBorder="1" applyAlignment="1">
      <alignment horizontal="center"/>
    </xf>
    <xf numFmtId="0" fontId="1" fillId="0" borderId="40" xfId="1" applyFill="1" applyBorder="1" applyAlignment="1">
      <alignment horizontal="center"/>
    </xf>
    <xf numFmtId="0" fontId="1" fillId="0" borderId="101" xfId="1" applyFill="1" applyBorder="1" applyAlignment="1">
      <alignment horizontal="center"/>
    </xf>
    <xf numFmtId="3" fontId="1" fillId="0" borderId="15" xfId="1" applyNumberFormat="1" applyFill="1" applyBorder="1"/>
    <xf numFmtId="181" fontId="1" fillId="0" borderId="0" xfId="1" applyNumberFormat="1" applyFill="1"/>
    <xf numFmtId="0" fontId="1" fillId="0" borderId="20" xfId="1" applyFill="1" applyBorder="1" applyAlignment="1">
      <alignment horizontal="center"/>
    </xf>
    <xf numFmtId="0" fontId="1" fillId="0" borderId="85" xfId="1" applyFill="1" applyBorder="1" applyAlignment="1">
      <alignment horizontal="center"/>
    </xf>
    <xf numFmtId="181" fontId="1" fillId="0" borderId="69" xfId="1" applyNumberFormat="1" applyFill="1" applyBorder="1"/>
    <xf numFmtId="3" fontId="1" fillId="0" borderId="1" xfId="1" applyNumberFormat="1" applyFill="1" applyBorder="1"/>
    <xf numFmtId="3" fontId="17" fillId="0" borderId="0" xfId="1" applyNumberFormat="1" applyFont="1" applyFill="1"/>
    <xf numFmtId="3" fontId="1" fillId="0" borderId="0" xfId="1" applyNumberFormat="1" applyFill="1" applyAlignment="1">
      <alignment horizontal="right"/>
    </xf>
    <xf numFmtId="0" fontId="1" fillId="0" borderId="0" xfId="1" applyFill="1" applyAlignment="1">
      <alignment horizontal="right"/>
    </xf>
    <xf numFmtId="0" fontId="1" fillId="0" borderId="83" xfId="1" applyFill="1" applyBorder="1" applyAlignment="1">
      <alignment horizontal="right"/>
    </xf>
    <xf numFmtId="0" fontId="1" fillId="0" borderId="90" xfId="1" applyFill="1" applyBorder="1" applyAlignment="1">
      <alignment horizontal="center"/>
    </xf>
    <xf numFmtId="0" fontId="1" fillId="0" borderId="15" xfId="1" applyFill="1" applyBorder="1" applyAlignment="1">
      <alignment horizontal="center"/>
    </xf>
    <xf numFmtId="0" fontId="1" fillId="0" borderId="21" xfId="1" applyFill="1" applyBorder="1"/>
    <xf numFmtId="0" fontId="1" fillId="0" borderId="0" xfId="1" applyFill="1" applyAlignment="1">
      <alignment horizontal="center"/>
    </xf>
    <xf numFmtId="3" fontId="1" fillId="0" borderId="23" xfId="1" applyNumberFormat="1" applyFill="1" applyBorder="1" applyAlignment="1">
      <alignment horizontal="right"/>
    </xf>
    <xf numFmtId="3" fontId="1" fillId="0" borderId="0" xfId="1" applyNumberFormat="1" applyFill="1" applyAlignment="1">
      <alignment horizontal="right"/>
    </xf>
    <xf numFmtId="3" fontId="1" fillId="0" borderId="93" xfId="1" applyNumberFormat="1" applyFill="1" applyBorder="1" applyAlignment="1">
      <alignment horizontal="center"/>
    </xf>
    <xf numFmtId="0" fontId="1" fillId="0" borderId="76" xfId="1" applyFill="1" applyBorder="1" applyAlignment="1">
      <alignment horizontal="center"/>
    </xf>
    <xf numFmtId="0" fontId="1" fillId="0" borderId="15" xfId="1" applyFill="1" applyBorder="1"/>
    <xf numFmtId="3" fontId="1" fillId="0" borderId="111" xfId="1" applyNumberFormat="1" applyFill="1" applyBorder="1"/>
    <xf numFmtId="0" fontId="1" fillId="0" borderId="0" xfId="1" applyFill="1" applyBorder="1" applyAlignment="1">
      <alignment horizontal="right"/>
    </xf>
    <xf numFmtId="3" fontId="1" fillId="0" borderId="69" xfId="1" applyNumberFormat="1" applyFill="1" applyBorder="1" applyAlignment="1">
      <alignment horizontal="right"/>
    </xf>
    <xf numFmtId="3" fontId="1" fillId="0" borderId="112" xfId="1" applyNumberFormat="1" applyFill="1" applyBorder="1"/>
    <xf numFmtId="0" fontId="1" fillId="0" borderId="1" xfId="1" applyFill="1" applyBorder="1" applyAlignment="1">
      <alignment horizontal="right"/>
    </xf>
    <xf numFmtId="0" fontId="1" fillId="0" borderId="66" xfId="1" applyFill="1" applyBorder="1" applyAlignment="1">
      <alignment horizontal="center"/>
    </xf>
    <xf numFmtId="0" fontId="1" fillId="0" borderId="67" xfId="1" applyFill="1" applyBorder="1" applyAlignment="1">
      <alignment horizontal="center"/>
    </xf>
    <xf numFmtId="0" fontId="1" fillId="0" borderId="65" xfId="1" applyFill="1" applyBorder="1" applyAlignment="1">
      <alignment horizontal="center"/>
    </xf>
    <xf numFmtId="0" fontId="1" fillId="0" borderId="0" xfId="1" applyFill="1" applyBorder="1" applyAlignment="1"/>
    <xf numFmtId="0" fontId="7" fillId="0" borderId="24" xfId="1" applyFont="1" applyFill="1" applyBorder="1" applyAlignment="1">
      <alignment horizontal="center"/>
    </xf>
    <xf numFmtId="0" fontId="7" fillId="0" borderId="24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1" fillId="0" borderId="113" xfId="1" applyFill="1" applyBorder="1"/>
    <xf numFmtId="3" fontId="1" fillId="0" borderId="114" xfId="1" applyNumberFormat="1" applyFill="1" applyBorder="1"/>
    <xf numFmtId="182" fontId="1" fillId="0" borderId="114" xfId="1" applyNumberFormat="1" applyFill="1" applyBorder="1"/>
    <xf numFmtId="182" fontId="1" fillId="0" borderId="0" xfId="1" applyNumberFormat="1" applyFill="1" applyBorder="1"/>
    <xf numFmtId="0" fontId="1" fillId="0" borderId="51" xfId="1" applyFill="1" applyBorder="1"/>
    <xf numFmtId="182" fontId="1" fillId="0" borderId="0" xfId="1" applyNumberFormat="1" applyFill="1"/>
    <xf numFmtId="0" fontId="1" fillId="0" borderId="57" xfId="1" applyFill="1" applyBorder="1"/>
    <xf numFmtId="0" fontId="1" fillId="0" borderId="69" xfId="1" applyFill="1" applyBorder="1" applyAlignment="1">
      <alignment horizontal="right"/>
    </xf>
    <xf numFmtId="182" fontId="1" fillId="0" borderId="69" xfId="1" applyNumberFormat="1" applyFill="1" applyBorder="1" applyAlignment="1">
      <alignment horizontal="right"/>
    </xf>
    <xf numFmtId="0" fontId="16" fillId="0" borderId="0" xfId="1" applyFont="1" applyFill="1" applyBorder="1"/>
    <xf numFmtId="0" fontId="19" fillId="0" borderId="0" xfId="1" applyFont="1" applyFill="1" applyBorder="1"/>
    <xf numFmtId="182" fontId="19" fillId="0" borderId="0" xfId="1" applyNumberFormat="1" applyFont="1" applyFill="1" applyBorder="1"/>
    <xf numFmtId="0" fontId="19" fillId="0" borderId="0" xfId="1" applyFont="1"/>
    <xf numFmtId="0" fontId="20" fillId="0" borderId="0" xfId="1" applyFont="1" applyFill="1"/>
    <xf numFmtId="0" fontId="19" fillId="0" borderId="0" xfId="1" applyFont="1" applyFill="1"/>
    <xf numFmtId="182" fontId="19" fillId="0" borderId="0" xfId="1" applyNumberFormat="1" applyFont="1" applyFill="1"/>
    <xf numFmtId="0" fontId="21" fillId="0" borderId="0" xfId="1" applyFont="1" applyFill="1"/>
    <xf numFmtId="0" fontId="19" fillId="0" borderId="0" xfId="1" applyFont="1" applyFill="1" applyAlignment="1">
      <alignment horizontal="right"/>
    </xf>
    <xf numFmtId="0" fontId="19" fillId="0" borderId="1" xfId="1" applyFont="1" applyFill="1" applyBorder="1"/>
    <xf numFmtId="0" fontId="19" fillId="0" borderId="90" xfId="1" applyFont="1" applyFill="1" applyBorder="1" applyAlignment="1">
      <alignment horizontal="center"/>
    </xf>
    <xf numFmtId="0" fontId="22" fillId="0" borderId="115" xfId="1" applyFont="1" applyFill="1" applyBorder="1" applyAlignment="1">
      <alignment horizontal="center"/>
    </xf>
    <xf numFmtId="0" fontId="19" fillId="0" borderId="92" xfId="1" applyFont="1" applyFill="1" applyBorder="1"/>
    <xf numFmtId="0" fontId="19" fillId="0" borderId="116" xfId="1" applyFont="1" applyFill="1" applyBorder="1"/>
    <xf numFmtId="0" fontId="19" fillId="0" borderId="39" xfId="1" applyFont="1" applyFill="1" applyBorder="1" applyAlignment="1">
      <alignment horizontal="center"/>
    </xf>
    <xf numFmtId="0" fontId="22" fillId="0" borderId="117" xfId="1" applyFont="1" applyFill="1" applyBorder="1" applyAlignment="1">
      <alignment horizontal="center"/>
    </xf>
    <xf numFmtId="0" fontId="15" fillId="0" borderId="0" xfId="1" applyFont="1"/>
    <xf numFmtId="0" fontId="19" fillId="0" borderId="15" xfId="1" applyFont="1" applyFill="1" applyBorder="1" applyAlignment="1">
      <alignment horizontal="distributed"/>
    </xf>
    <xf numFmtId="0" fontId="19" fillId="0" borderId="101" xfId="1" applyFont="1" applyFill="1" applyBorder="1" applyAlignment="1">
      <alignment horizontal="distributed"/>
    </xf>
    <xf numFmtId="0" fontId="19" fillId="0" borderId="21" xfId="1" applyFont="1" applyFill="1" applyBorder="1"/>
    <xf numFmtId="183" fontId="19" fillId="0" borderId="51" xfId="1" applyNumberFormat="1" applyFont="1" applyFill="1" applyBorder="1" applyAlignment="1">
      <alignment horizontal="right"/>
    </xf>
    <xf numFmtId="0" fontId="19" fillId="0" borderId="118" xfId="1" applyFont="1" applyFill="1" applyBorder="1" applyAlignment="1">
      <alignment horizontal="center" vertical="center" textRotation="255"/>
    </xf>
    <xf numFmtId="0" fontId="16" fillId="0" borderId="89" xfId="1" applyFont="1" applyFill="1" applyBorder="1" applyAlignment="1">
      <alignment horizontal="distributed"/>
    </xf>
    <xf numFmtId="0" fontId="16" fillId="0" borderId="88" xfId="1" applyFont="1" applyFill="1" applyBorder="1" applyAlignment="1">
      <alignment horizontal="distributed"/>
    </xf>
    <xf numFmtId="0" fontId="19" fillId="0" borderId="23" xfId="1" applyFont="1" applyFill="1" applyBorder="1" applyAlignment="1">
      <alignment horizontal="right"/>
    </xf>
    <xf numFmtId="183" fontId="19" fillId="0" borderId="0" xfId="1" applyNumberFormat="1" applyFont="1" applyFill="1" applyAlignment="1">
      <alignment horizontal="right"/>
    </xf>
    <xf numFmtId="0" fontId="19" fillId="0" borderId="0" xfId="1" applyFont="1" applyFill="1" applyAlignment="1">
      <alignment horizontal="distributed"/>
    </xf>
    <xf numFmtId="0" fontId="19" fillId="0" borderId="20" xfId="1" applyFont="1" applyFill="1" applyBorder="1" applyAlignment="1">
      <alignment horizontal="distributed"/>
    </xf>
    <xf numFmtId="0" fontId="19" fillId="0" borderId="23" xfId="1" applyFont="1" applyFill="1" applyBorder="1"/>
    <xf numFmtId="0" fontId="19" fillId="0" borderId="119" xfId="1" applyFont="1" applyFill="1" applyBorder="1" applyAlignment="1">
      <alignment horizontal="center" vertical="center" textRotation="255"/>
    </xf>
    <xf numFmtId="0" fontId="19" fillId="0" borderId="23" xfId="1" applyFont="1" applyFill="1" applyBorder="1" applyAlignment="1">
      <alignment horizontal="distributed"/>
    </xf>
    <xf numFmtId="3" fontId="19" fillId="0" borderId="23" xfId="1" applyNumberFormat="1" applyFont="1" applyFill="1" applyBorder="1" applyAlignment="1">
      <alignment horizontal="right"/>
    </xf>
    <xf numFmtId="0" fontId="22" fillId="0" borderId="0" xfId="1" applyFont="1" applyFill="1" applyAlignment="1">
      <alignment horizontal="distributed" wrapText="1"/>
    </xf>
    <xf numFmtId="0" fontId="22" fillId="0" borderId="20" xfId="1" applyFont="1" applyFill="1" applyBorder="1" applyAlignment="1">
      <alignment horizontal="distributed" wrapText="1"/>
    </xf>
    <xf numFmtId="0" fontId="19" fillId="0" borderId="11" xfId="1" applyFont="1" applyFill="1" applyBorder="1" applyAlignment="1">
      <alignment horizontal="center" vertical="center" textRotation="255"/>
    </xf>
    <xf numFmtId="0" fontId="19" fillId="0" borderId="120" xfId="1" applyFont="1" applyFill="1" applyBorder="1" applyAlignment="1">
      <alignment horizontal="distributed"/>
    </xf>
    <xf numFmtId="0" fontId="19" fillId="0" borderId="95" xfId="1" applyFont="1" applyFill="1" applyBorder="1" applyAlignment="1">
      <alignment horizontal="distributed"/>
    </xf>
    <xf numFmtId="18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distributed"/>
    </xf>
    <xf numFmtId="0" fontId="19" fillId="0" borderId="51" xfId="1" applyFont="1" applyFill="1" applyBorder="1" applyAlignment="1">
      <alignment horizontal="distributed"/>
    </xf>
    <xf numFmtId="0" fontId="19" fillId="0" borderId="45" xfId="1" applyFont="1" applyFill="1" applyBorder="1" applyAlignment="1">
      <alignment horizontal="distributed"/>
    </xf>
    <xf numFmtId="0" fontId="19" fillId="0" borderId="0" xfId="1" applyFont="1" applyFill="1" applyBorder="1" applyAlignment="1">
      <alignment horizontal="right"/>
    </xf>
    <xf numFmtId="0" fontId="16" fillId="0" borderId="0" xfId="1" applyFont="1" applyFill="1" applyBorder="1" applyAlignment="1">
      <alignment horizontal="distributed"/>
    </xf>
    <xf numFmtId="0" fontId="16" fillId="0" borderId="51" xfId="1" applyFont="1" applyFill="1" applyBorder="1" applyAlignment="1">
      <alignment horizontal="distributed"/>
    </xf>
    <xf numFmtId="0" fontId="19" fillId="0" borderId="121" xfId="1" applyFont="1" applyFill="1" applyBorder="1" applyAlignment="1">
      <alignment horizontal="distributed"/>
    </xf>
    <xf numFmtId="0" fontId="19" fillId="0" borderId="114" xfId="1" applyFont="1" applyFill="1" applyBorder="1" applyAlignment="1">
      <alignment horizontal="distributed"/>
    </xf>
    <xf numFmtId="0" fontId="19" fillId="0" borderId="122" xfId="1" applyFont="1" applyFill="1" applyBorder="1" applyAlignment="1">
      <alignment horizontal="distributed"/>
    </xf>
    <xf numFmtId="0" fontId="19" fillId="0" borderId="114" xfId="1" applyFont="1" applyFill="1" applyBorder="1" applyAlignment="1">
      <alignment horizontal="right"/>
    </xf>
    <xf numFmtId="183" fontId="19" fillId="0" borderId="114" xfId="1" applyNumberFormat="1" applyFont="1" applyFill="1" applyBorder="1" applyAlignment="1">
      <alignment horizontal="right"/>
    </xf>
    <xf numFmtId="0" fontId="16" fillId="0" borderId="69" xfId="1" applyFont="1" applyFill="1" applyBorder="1" applyAlignment="1">
      <alignment horizontal="distributed"/>
    </xf>
    <xf numFmtId="0" fontId="16" fillId="0" borderId="57" xfId="1" applyFont="1" applyFill="1" applyBorder="1" applyAlignment="1">
      <alignment horizontal="distributed"/>
    </xf>
    <xf numFmtId="0" fontId="19" fillId="0" borderId="123" xfId="1" applyFont="1" applyFill="1" applyBorder="1"/>
    <xf numFmtId="183" fontId="19" fillId="0" borderId="57" xfId="1" applyNumberFormat="1" applyFont="1" applyFill="1" applyBorder="1" applyAlignment="1">
      <alignment horizontal="right"/>
    </xf>
    <xf numFmtId="0" fontId="19" fillId="0" borderId="123" xfId="1" applyFont="1" applyFill="1" applyBorder="1" applyAlignment="1">
      <alignment horizontal="left"/>
    </xf>
    <xf numFmtId="0" fontId="19" fillId="0" borderId="69" xfId="1" applyFont="1" applyFill="1" applyBorder="1" applyAlignment="1">
      <alignment horizontal="distributed"/>
    </xf>
    <xf numFmtId="0" fontId="19" fillId="0" borderId="57" xfId="1" applyFont="1" applyFill="1" applyBorder="1" applyAlignment="1">
      <alignment horizontal="distributed"/>
    </xf>
    <xf numFmtId="3" fontId="19" fillId="0" borderId="69" xfId="1" applyNumberFormat="1" applyFont="1" applyFill="1" applyBorder="1" applyAlignment="1"/>
    <xf numFmtId="183" fontId="19" fillId="0" borderId="69" xfId="1" applyNumberFormat="1" applyFont="1" applyFill="1" applyBorder="1" applyAlignment="1">
      <alignment horizontal="right"/>
    </xf>
    <xf numFmtId="0" fontId="19" fillId="0" borderId="42" xfId="1" applyFont="1" applyFill="1" applyBorder="1" applyAlignment="1"/>
    <xf numFmtId="183" fontId="19" fillId="0" borderId="0" xfId="1" applyNumberFormat="1" applyFont="1" applyFill="1" applyBorder="1"/>
    <xf numFmtId="0" fontId="19" fillId="0" borderId="0" xfId="1" applyFont="1" applyFill="1" applyBorder="1" applyAlignment="1">
      <alignment horizontal="left"/>
    </xf>
    <xf numFmtId="184" fontId="19" fillId="0" borderId="0" xfId="1" applyNumberFormat="1" applyFont="1" applyFill="1" applyBorder="1"/>
    <xf numFmtId="0" fontId="19" fillId="0" borderId="0" xfId="1" applyFont="1" applyFill="1" applyAlignment="1"/>
    <xf numFmtId="0" fontId="19" fillId="0" borderId="83" xfId="1" applyFont="1" applyFill="1" applyBorder="1" applyAlignment="1"/>
    <xf numFmtId="0" fontId="19" fillId="0" borderId="1" xfId="1" applyFont="1" applyFill="1" applyBorder="1" applyAlignment="1">
      <alignment horizontal="center"/>
    </xf>
    <xf numFmtId="0" fontId="19" fillId="0" borderId="90" xfId="1" applyFont="1" applyFill="1" applyBorder="1"/>
    <xf numFmtId="0" fontId="19" fillId="0" borderId="1" xfId="1" applyFont="1" applyFill="1" applyBorder="1" applyAlignment="1">
      <alignment horizontal="distributed"/>
    </xf>
    <xf numFmtId="0" fontId="19" fillId="0" borderId="90" xfId="1" applyFont="1" applyFill="1" applyBorder="1"/>
    <xf numFmtId="0" fontId="19" fillId="0" borderId="90" xfId="1" applyFont="1" applyFill="1" applyBorder="1" applyAlignment="1">
      <alignment horizontal="left"/>
    </xf>
    <xf numFmtId="0" fontId="19" fillId="0" borderId="101" xfId="1" applyFont="1" applyFill="1" applyBorder="1" applyAlignment="1">
      <alignment horizontal="center" vertical="center" textRotation="255"/>
    </xf>
    <xf numFmtId="0" fontId="19" fillId="0" borderId="21" xfId="1" applyFont="1" applyFill="1" applyBorder="1" applyAlignment="1">
      <alignment horizontal="distributed"/>
    </xf>
    <xf numFmtId="185" fontId="19" fillId="0" borderId="21" xfId="1" applyNumberFormat="1" applyFont="1" applyFill="1" applyBorder="1" applyAlignment="1">
      <alignment horizontal="right"/>
    </xf>
    <xf numFmtId="185" fontId="19" fillId="0" borderId="15" xfId="1" applyNumberFormat="1" applyFont="1" applyFill="1" applyBorder="1" applyAlignment="1">
      <alignment horizontal="right"/>
    </xf>
    <xf numFmtId="186" fontId="19" fillId="0" borderId="15" xfId="1" applyNumberFormat="1" applyFont="1" applyFill="1" applyBorder="1" applyAlignment="1"/>
    <xf numFmtId="0" fontId="19" fillId="0" borderId="20" xfId="1" applyFont="1" applyFill="1" applyBorder="1" applyAlignment="1">
      <alignment horizontal="center" vertical="center" textRotation="255"/>
    </xf>
    <xf numFmtId="0" fontId="19" fillId="0" borderId="124" xfId="1" applyFont="1" applyFill="1" applyBorder="1" applyAlignment="1">
      <alignment horizontal="center" vertical="center"/>
    </xf>
    <xf numFmtId="185" fontId="19" fillId="0" borderId="23" xfId="1" applyNumberFormat="1" applyFont="1" applyFill="1" applyBorder="1" applyAlignment="1">
      <alignment horizontal="right"/>
    </xf>
    <xf numFmtId="185" fontId="19" fillId="0" borderId="0" xfId="1" applyNumberFormat="1" applyFont="1" applyFill="1" applyBorder="1" applyAlignment="1">
      <alignment horizontal="right"/>
    </xf>
    <xf numFmtId="186" fontId="19" fillId="0" borderId="0" xfId="1" applyNumberFormat="1" applyFont="1" applyFill="1" applyAlignment="1"/>
    <xf numFmtId="0" fontId="19" fillId="0" borderId="8" xfId="1" applyFont="1" applyFill="1" applyBorder="1" applyAlignment="1">
      <alignment horizontal="center" vertical="center"/>
    </xf>
    <xf numFmtId="185" fontId="19" fillId="0" borderId="23" xfId="1" applyNumberFormat="1" applyFont="1" applyFill="1" applyBorder="1" applyAlignment="1"/>
    <xf numFmtId="185" fontId="19" fillId="0" borderId="0" xfId="1" applyNumberFormat="1" applyFont="1" applyFill="1" applyBorder="1" applyAlignment="1"/>
    <xf numFmtId="0" fontId="19" fillId="0" borderId="125" xfId="1" applyFont="1" applyFill="1" applyBorder="1" applyAlignment="1">
      <alignment horizontal="center" vertical="center" textRotation="255"/>
    </xf>
    <xf numFmtId="185" fontId="19" fillId="0" borderId="63" xfId="1" applyNumberFormat="1" applyFont="1" applyFill="1" applyBorder="1" applyAlignment="1">
      <alignment horizontal="right"/>
    </xf>
    <xf numFmtId="185" fontId="19" fillId="0" borderId="7" xfId="1" applyNumberFormat="1" applyFont="1" applyFill="1" applyBorder="1" applyAlignment="1">
      <alignment horizontal="right"/>
    </xf>
    <xf numFmtId="186" fontId="19" fillId="0" borderId="94" xfId="1" applyNumberFormat="1" applyFont="1" applyFill="1" applyBorder="1" applyAlignment="1"/>
    <xf numFmtId="0" fontId="19" fillId="0" borderId="76" xfId="1" applyFont="1" applyFill="1" applyBorder="1" applyAlignment="1">
      <alignment horizontal="center" vertical="center" textRotation="255"/>
    </xf>
    <xf numFmtId="0" fontId="19" fillId="0" borderId="126" xfId="1" applyFont="1" applyFill="1" applyBorder="1" applyAlignment="1">
      <alignment horizontal="distributed"/>
    </xf>
    <xf numFmtId="0" fontId="19" fillId="0" borderId="47" xfId="1" applyFont="1" applyFill="1" applyBorder="1" applyAlignment="1">
      <alignment horizontal="distributed"/>
    </xf>
    <xf numFmtId="0" fontId="19" fillId="0" borderId="56" xfId="1" applyFont="1" applyFill="1" applyBorder="1" applyAlignment="1">
      <alignment horizontal="distributed"/>
    </xf>
    <xf numFmtId="185" fontId="19" fillId="0" borderId="127" xfId="1" applyNumberFormat="1" applyFont="1" applyFill="1" applyBorder="1" applyAlignment="1"/>
    <xf numFmtId="185" fontId="19" fillId="0" borderId="15" xfId="1" applyNumberFormat="1" applyFont="1" applyFill="1" applyBorder="1" applyAlignment="1"/>
    <xf numFmtId="186" fontId="19" fillId="0" borderId="47" xfId="1" applyNumberFormat="1" applyFont="1" applyFill="1" applyBorder="1" applyAlignment="1"/>
    <xf numFmtId="0" fontId="19" fillId="0" borderId="51" xfId="1" applyFont="1" applyFill="1" applyBorder="1" applyAlignment="1">
      <alignment horizontal="center" vertical="center" textRotation="255"/>
    </xf>
    <xf numFmtId="185" fontId="19" fillId="0" borderId="45" xfId="1" applyNumberFormat="1" applyFont="1" applyFill="1" applyBorder="1" applyAlignment="1"/>
    <xf numFmtId="186" fontId="19" fillId="0" borderId="0" xfId="1" applyNumberFormat="1" applyFont="1" applyFill="1" applyBorder="1" applyAlignment="1"/>
    <xf numFmtId="0" fontId="19" fillId="0" borderId="31" xfId="1" applyFont="1" applyFill="1" applyBorder="1" applyAlignment="1">
      <alignment horizontal="center" vertical="center" textRotation="255"/>
    </xf>
    <xf numFmtId="0" fontId="19" fillId="0" borderId="12" xfId="1" applyFont="1" applyFill="1" applyBorder="1" applyAlignment="1">
      <alignment horizontal="distributed"/>
    </xf>
    <xf numFmtId="0" fontId="19" fillId="0" borderId="94" xfId="1" applyFont="1" applyFill="1" applyBorder="1" applyAlignment="1">
      <alignment horizontal="distributed"/>
    </xf>
    <xf numFmtId="0" fontId="19" fillId="0" borderId="53" xfId="1" applyFont="1" applyFill="1" applyBorder="1" applyAlignment="1">
      <alignment horizontal="distributed"/>
    </xf>
    <xf numFmtId="185" fontId="19" fillId="0" borderId="128" xfId="1" applyNumberFormat="1" applyFont="1" applyFill="1" applyBorder="1" applyAlignment="1"/>
    <xf numFmtId="185" fontId="19" fillId="0" borderId="7" xfId="1" applyNumberFormat="1" applyFont="1" applyFill="1" applyBorder="1" applyAlignment="1"/>
    <xf numFmtId="186" fontId="19" fillId="0" borderId="7" xfId="1" applyNumberFormat="1" applyFont="1" applyFill="1" applyBorder="1" applyAlignment="1"/>
    <xf numFmtId="0" fontId="19" fillId="0" borderId="101" xfId="1" applyNumberFormat="1" applyFont="1" applyFill="1" applyBorder="1" applyAlignment="1">
      <alignment horizontal="center" vertical="center" textRotation="255"/>
    </xf>
    <xf numFmtId="185" fontId="19" fillId="0" borderId="21" xfId="1" applyNumberFormat="1" applyFont="1" applyFill="1" applyBorder="1" applyAlignment="1"/>
    <xf numFmtId="0" fontId="19" fillId="0" borderId="129" xfId="1" applyFont="1" applyFill="1" applyBorder="1" applyAlignment="1">
      <alignment horizontal="center" vertical="center" textRotation="255"/>
    </xf>
    <xf numFmtId="185" fontId="19" fillId="0" borderId="130" xfId="1" applyNumberFormat="1" applyFont="1" applyFill="1" applyBorder="1" applyAlignment="1"/>
    <xf numFmtId="185" fontId="19" fillId="0" borderId="114" xfId="1" applyNumberFormat="1" applyFont="1" applyFill="1" applyBorder="1" applyAlignment="1"/>
    <xf numFmtId="186" fontId="19" fillId="0" borderId="114" xfId="1" applyNumberFormat="1" applyFont="1" applyFill="1" applyBorder="1" applyAlignment="1"/>
    <xf numFmtId="0" fontId="19" fillId="0" borderId="19" xfId="1" applyFont="1" applyFill="1" applyBorder="1" applyAlignment="1">
      <alignment vertical="center"/>
    </xf>
    <xf numFmtId="0" fontId="19" fillId="0" borderId="131" xfId="1" applyFont="1" applyFill="1" applyBorder="1" applyAlignment="1">
      <alignment vertical="center"/>
    </xf>
    <xf numFmtId="185" fontId="19" fillId="0" borderId="132" xfId="1" applyNumberFormat="1" applyFont="1" applyFill="1" applyBorder="1" applyAlignment="1">
      <alignment vertical="center"/>
    </xf>
    <xf numFmtId="185" fontId="19" fillId="0" borderId="19" xfId="1" applyNumberFormat="1" applyFont="1" applyFill="1" applyBorder="1" applyAlignment="1">
      <alignment vertical="center"/>
    </xf>
    <xf numFmtId="186" fontId="19" fillId="0" borderId="19" xfId="1" applyNumberFormat="1" applyFont="1" applyFill="1" applyBorder="1" applyAlignment="1">
      <alignment vertical="center"/>
    </xf>
    <xf numFmtId="0" fontId="19" fillId="0" borderId="0" xfId="1" applyFont="1" applyBorder="1"/>
    <xf numFmtId="0" fontId="19" fillId="0" borderId="83" xfId="1" applyFont="1" applyFill="1" applyBorder="1" applyAlignment="1">
      <alignment vertical="center"/>
    </xf>
    <xf numFmtId="0" fontId="19" fillId="0" borderId="85" xfId="1" applyFont="1" applyFill="1" applyBorder="1" applyAlignment="1">
      <alignment vertical="center"/>
    </xf>
    <xf numFmtId="185" fontId="19" fillId="0" borderId="84" xfId="1" applyNumberFormat="1" applyFont="1" applyFill="1" applyBorder="1" applyAlignment="1">
      <alignment vertical="center"/>
    </xf>
    <xf numFmtId="185" fontId="19" fillId="0" borderId="83" xfId="1" applyNumberFormat="1" applyFont="1" applyFill="1" applyBorder="1" applyAlignment="1">
      <alignment vertical="center"/>
    </xf>
    <xf numFmtId="186" fontId="19" fillId="0" borderId="83" xfId="1" applyNumberFormat="1" applyFont="1" applyFill="1" applyBorder="1" applyAlignment="1">
      <alignment vertical="center"/>
    </xf>
    <xf numFmtId="0" fontId="16" fillId="0" borderId="1" xfId="1" applyFont="1" applyFill="1" applyBorder="1"/>
    <xf numFmtId="182" fontId="19" fillId="0" borderId="1" xfId="1" applyNumberFormat="1" applyFont="1" applyFill="1" applyBorder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3</xdr:col>
      <xdr:colOff>0</xdr:colOff>
      <xdr:row>3</xdr:row>
      <xdr:rowOff>238125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495300"/>
          <a:ext cx="15335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4</xdr:row>
      <xdr:rowOff>47625</xdr:rowOff>
    </xdr:from>
    <xdr:to>
      <xdr:col>2</xdr:col>
      <xdr:colOff>1485900</xdr:colOff>
      <xdr:row>5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1343025" y="790575"/>
          <a:ext cx="8858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100"/>
            <a:t>学識別</a:t>
          </a:r>
        </a:p>
      </xdr:txBody>
    </xdr:sp>
    <xdr:clientData/>
  </xdr:twoCellAnchor>
  <xdr:twoCellAnchor>
    <xdr:from>
      <xdr:col>0</xdr:col>
      <xdr:colOff>95250</xdr:colOff>
      <xdr:row>7</xdr:row>
      <xdr:rowOff>0</xdr:rowOff>
    </xdr:from>
    <xdr:to>
      <xdr:col>2</xdr:col>
      <xdr:colOff>771525</xdr:colOff>
      <xdr:row>7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95250" y="1590675"/>
          <a:ext cx="1419225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罪種別・法令別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2</xdr:col>
      <xdr:colOff>0</xdr:colOff>
      <xdr:row>14</xdr:row>
      <xdr:rowOff>209550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0" y="2114550"/>
          <a:ext cx="1409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9525</xdr:rowOff>
    </xdr:from>
    <xdr:to>
      <xdr:col>2</xdr:col>
      <xdr:colOff>0</xdr:colOff>
      <xdr:row>14</xdr:row>
      <xdr:rowOff>209550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 flipV="1">
          <a:off x="0" y="2114550"/>
          <a:ext cx="1409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647700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542925"/>
          <a:ext cx="12954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76200</xdr:rowOff>
    </xdr:from>
    <xdr:to>
      <xdr:col>0</xdr:col>
      <xdr:colOff>647700</xdr:colOff>
      <xdr:row>35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0" y="7086600"/>
          <a:ext cx="6477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76200</xdr:rowOff>
    </xdr:from>
    <xdr:to>
      <xdr:col>0</xdr:col>
      <xdr:colOff>647700</xdr:colOff>
      <xdr:row>35</xdr:row>
      <xdr:rowOff>9525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H="1" flipV="1">
          <a:off x="0" y="7086600"/>
          <a:ext cx="6477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26"/>
  <sheetViews>
    <sheetView view="pageBreakPreview" zoomScaleNormal="85" zoomScaleSheetLayoutView="100" workbookViewId="0">
      <selection activeCell="J9" sqref="J9"/>
    </sheetView>
  </sheetViews>
  <sheetFormatPr defaultColWidth="9.25" defaultRowHeight="22.15" customHeight="1"/>
  <cols>
    <col min="1" max="2" width="5" style="5" customWidth="1"/>
    <col min="3" max="3" width="10.25" style="5" customWidth="1"/>
    <col min="4" max="11" width="6.75" style="5" customWidth="1"/>
    <col min="12" max="12" width="6.75" style="67" customWidth="1"/>
    <col min="13" max="256" width="9.25" style="5"/>
    <col min="257" max="258" width="5" style="5" customWidth="1"/>
    <col min="259" max="259" width="10.25" style="5" customWidth="1"/>
    <col min="260" max="268" width="6.75" style="5" customWidth="1"/>
    <col min="269" max="512" width="9.25" style="5"/>
    <col min="513" max="514" width="5" style="5" customWidth="1"/>
    <col min="515" max="515" width="10.25" style="5" customWidth="1"/>
    <col min="516" max="524" width="6.75" style="5" customWidth="1"/>
    <col min="525" max="768" width="9.25" style="5"/>
    <col min="769" max="770" width="5" style="5" customWidth="1"/>
    <col min="771" max="771" width="10.25" style="5" customWidth="1"/>
    <col min="772" max="780" width="6.75" style="5" customWidth="1"/>
    <col min="781" max="1024" width="9.25" style="5"/>
    <col min="1025" max="1026" width="5" style="5" customWidth="1"/>
    <col min="1027" max="1027" width="10.25" style="5" customWidth="1"/>
    <col min="1028" max="1036" width="6.75" style="5" customWidth="1"/>
    <col min="1037" max="1280" width="9.25" style="5"/>
    <col min="1281" max="1282" width="5" style="5" customWidth="1"/>
    <col min="1283" max="1283" width="10.25" style="5" customWidth="1"/>
    <col min="1284" max="1292" width="6.75" style="5" customWidth="1"/>
    <col min="1293" max="1536" width="9.25" style="5"/>
    <col min="1537" max="1538" width="5" style="5" customWidth="1"/>
    <col min="1539" max="1539" width="10.25" style="5" customWidth="1"/>
    <col min="1540" max="1548" width="6.75" style="5" customWidth="1"/>
    <col min="1549" max="1792" width="9.25" style="5"/>
    <col min="1793" max="1794" width="5" style="5" customWidth="1"/>
    <col min="1795" max="1795" width="10.25" style="5" customWidth="1"/>
    <col min="1796" max="1804" width="6.75" style="5" customWidth="1"/>
    <col min="1805" max="2048" width="9.25" style="5"/>
    <col min="2049" max="2050" width="5" style="5" customWidth="1"/>
    <col min="2051" max="2051" width="10.25" style="5" customWidth="1"/>
    <col min="2052" max="2060" width="6.75" style="5" customWidth="1"/>
    <col min="2061" max="2304" width="9.25" style="5"/>
    <col min="2305" max="2306" width="5" style="5" customWidth="1"/>
    <col min="2307" max="2307" width="10.25" style="5" customWidth="1"/>
    <col min="2308" max="2316" width="6.75" style="5" customWidth="1"/>
    <col min="2317" max="2560" width="9.25" style="5"/>
    <col min="2561" max="2562" width="5" style="5" customWidth="1"/>
    <col min="2563" max="2563" width="10.25" style="5" customWidth="1"/>
    <col min="2564" max="2572" width="6.75" style="5" customWidth="1"/>
    <col min="2573" max="2816" width="9.25" style="5"/>
    <col min="2817" max="2818" width="5" style="5" customWidth="1"/>
    <col min="2819" max="2819" width="10.25" style="5" customWidth="1"/>
    <col min="2820" max="2828" width="6.75" style="5" customWidth="1"/>
    <col min="2829" max="3072" width="9.25" style="5"/>
    <col min="3073" max="3074" width="5" style="5" customWidth="1"/>
    <col min="3075" max="3075" width="10.25" style="5" customWidth="1"/>
    <col min="3076" max="3084" width="6.75" style="5" customWidth="1"/>
    <col min="3085" max="3328" width="9.25" style="5"/>
    <col min="3329" max="3330" width="5" style="5" customWidth="1"/>
    <col min="3331" max="3331" width="10.25" style="5" customWidth="1"/>
    <col min="3332" max="3340" width="6.75" style="5" customWidth="1"/>
    <col min="3341" max="3584" width="9.25" style="5"/>
    <col min="3585" max="3586" width="5" style="5" customWidth="1"/>
    <col min="3587" max="3587" width="10.25" style="5" customWidth="1"/>
    <col min="3588" max="3596" width="6.75" style="5" customWidth="1"/>
    <col min="3597" max="3840" width="9.25" style="5"/>
    <col min="3841" max="3842" width="5" style="5" customWidth="1"/>
    <col min="3843" max="3843" width="10.25" style="5" customWidth="1"/>
    <col min="3844" max="3852" width="6.75" style="5" customWidth="1"/>
    <col min="3853" max="4096" width="9.25" style="5"/>
    <col min="4097" max="4098" width="5" style="5" customWidth="1"/>
    <col min="4099" max="4099" width="10.25" style="5" customWidth="1"/>
    <col min="4100" max="4108" width="6.75" style="5" customWidth="1"/>
    <col min="4109" max="4352" width="9.25" style="5"/>
    <col min="4353" max="4354" width="5" style="5" customWidth="1"/>
    <col min="4355" max="4355" width="10.25" style="5" customWidth="1"/>
    <col min="4356" max="4364" width="6.75" style="5" customWidth="1"/>
    <col min="4365" max="4608" width="9.25" style="5"/>
    <col min="4609" max="4610" width="5" style="5" customWidth="1"/>
    <col min="4611" max="4611" width="10.25" style="5" customWidth="1"/>
    <col min="4612" max="4620" width="6.75" style="5" customWidth="1"/>
    <col min="4621" max="4864" width="9.25" style="5"/>
    <col min="4865" max="4866" width="5" style="5" customWidth="1"/>
    <col min="4867" max="4867" width="10.25" style="5" customWidth="1"/>
    <col min="4868" max="4876" width="6.75" style="5" customWidth="1"/>
    <col min="4877" max="5120" width="9.25" style="5"/>
    <col min="5121" max="5122" width="5" style="5" customWidth="1"/>
    <col min="5123" max="5123" width="10.25" style="5" customWidth="1"/>
    <col min="5124" max="5132" width="6.75" style="5" customWidth="1"/>
    <col min="5133" max="5376" width="9.25" style="5"/>
    <col min="5377" max="5378" width="5" style="5" customWidth="1"/>
    <col min="5379" max="5379" width="10.25" style="5" customWidth="1"/>
    <col min="5380" max="5388" width="6.75" style="5" customWidth="1"/>
    <col min="5389" max="5632" width="9.25" style="5"/>
    <col min="5633" max="5634" width="5" style="5" customWidth="1"/>
    <col min="5635" max="5635" width="10.25" style="5" customWidth="1"/>
    <col min="5636" max="5644" width="6.75" style="5" customWidth="1"/>
    <col min="5645" max="5888" width="9.25" style="5"/>
    <col min="5889" max="5890" width="5" style="5" customWidth="1"/>
    <col min="5891" max="5891" width="10.25" style="5" customWidth="1"/>
    <col min="5892" max="5900" width="6.75" style="5" customWidth="1"/>
    <col min="5901" max="6144" width="9.25" style="5"/>
    <col min="6145" max="6146" width="5" style="5" customWidth="1"/>
    <col min="6147" max="6147" width="10.25" style="5" customWidth="1"/>
    <col min="6148" max="6156" width="6.75" style="5" customWidth="1"/>
    <col min="6157" max="6400" width="9.25" style="5"/>
    <col min="6401" max="6402" width="5" style="5" customWidth="1"/>
    <col min="6403" max="6403" width="10.25" style="5" customWidth="1"/>
    <col min="6404" max="6412" width="6.75" style="5" customWidth="1"/>
    <col min="6413" max="6656" width="9.25" style="5"/>
    <col min="6657" max="6658" width="5" style="5" customWidth="1"/>
    <col min="6659" max="6659" width="10.25" style="5" customWidth="1"/>
    <col min="6660" max="6668" width="6.75" style="5" customWidth="1"/>
    <col min="6669" max="6912" width="9.25" style="5"/>
    <col min="6913" max="6914" width="5" style="5" customWidth="1"/>
    <col min="6915" max="6915" width="10.25" style="5" customWidth="1"/>
    <col min="6916" max="6924" width="6.75" style="5" customWidth="1"/>
    <col min="6925" max="7168" width="9.25" style="5"/>
    <col min="7169" max="7170" width="5" style="5" customWidth="1"/>
    <col min="7171" max="7171" width="10.25" style="5" customWidth="1"/>
    <col min="7172" max="7180" width="6.75" style="5" customWidth="1"/>
    <col min="7181" max="7424" width="9.25" style="5"/>
    <col min="7425" max="7426" width="5" style="5" customWidth="1"/>
    <col min="7427" max="7427" width="10.25" style="5" customWidth="1"/>
    <col min="7428" max="7436" width="6.75" style="5" customWidth="1"/>
    <col min="7437" max="7680" width="9.25" style="5"/>
    <col min="7681" max="7682" width="5" style="5" customWidth="1"/>
    <col min="7683" max="7683" width="10.25" style="5" customWidth="1"/>
    <col min="7684" max="7692" width="6.75" style="5" customWidth="1"/>
    <col min="7693" max="7936" width="9.25" style="5"/>
    <col min="7937" max="7938" width="5" style="5" customWidth="1"/>
    <col min="7939" max="7939" width="10.25" style="5" customWidth="1"/>
    <col min="7940" max="7948" width="6.75" style="5" customWidth="1"/>
    <col min="7949" max="8192" width="9.25" style="5"/>
    <col min="8193" max="8194" width="5" style="5" customWidth="1"/>
    <col min="8195" max="8195" width="10.25" style="5" customWidth="1"/>
    <col min="8196" max="8204" width="6.75" style="5" customWidth="1"/>
    <col min="8205" max="8448" width="9.25" style="5"/>
    <col min="8449" max="8450" width="5" style="5" customWidth="1"/>
    <col min="8451" max="8451" width="10.25" style="5" customWidth="1"/>
    <col min="8452" max="8460" width="6.75" style="5" customWidth="1"/>
    <col min="8461" max="8704" width="9.25" style="5"/>
    <col min="8705" max="8706" width="5" style="5" customWidth="1"/>
    <col min="8707" max="8707" width="10.25" style="5" customWidth="1"/>
    <col min="8708" max="8716" width="6.75" style="5" customWidth="1"/>
    <col min="8717" max="8960" width="9.25" style="5"/>
    <col min="8961" max="8962" width="5" style="5" customWidth="1"/>
    <col min="8963" max="8963" width="10.25" style="5" customWidth="1"/>
    <col min="8964" max="8972" width="6.75" style="5" customWidth="1"/>
    <col min="8973" max="9216" width="9.25" style="5"/>
    <col min="9217" max="9218" width="5" style="5" customWidth="1"/>
    <col min="9219" max="9219" width="10.25" style="5" customWidth="1"/>
    <col min="9220" max="9228" width="6.75" style="5" customWidth="1"/>
    <col min="9229" max="9472" width="9.25" style="5"/>
    <col min="9473" max="9474" width="5" style="5" customWidth="1"/>
    <col min="9475" max="9475" width="10.25" style="5" customWidth="1"/>
    <col min="9476" max="9484" width="6.75" style="5" customWidth="1"/>
    <col min="9485" max="9728" width="9.25" style="5"/>
    <col min="9729" max="9730" width="5" style="5" customWidth="1"/>
    <col min="9731" max="9731" width="10.25" style="5" customWidth="1"/>
    <col min="9732" max="9740" width="6.75" style="5" customWidth="1"/>
    <col min="9741" max="9984" width="9.25" style="5"/>
    <col min="9985" max="9986" width="5" style="5" customWidth="1"/>
    <col min="9987" max="9987" width="10.25" style="5" customWidth="1"/>
    <col min="9988" max="9996" width="6.75" style="5" customWidth="1"/>
    <col min="9997" max="10240" width="9.25" style="5"/>
    <col min="10241" max="10242" width="5" style="5" customWidth="1"/>
    <col min="10243" max="10243" width="10.25" style="5" customWidth="1"/>
    <col min="10244" max="10252" width="6.75" style="5" customWidth="1"/>
    <col min="10253" max="10496" width="9.25" style="5"/>
    <col min="10497" max="10498" width="5" style="5" customWidth="1"/>
    <col min="10499" max="10499" width="10.25" style="5" customWidth="1"/>
    <col min="10500" max="10508" width="6.75" style="5" customWidth="1"/>
    <col min="10509" max="10752" width="9.25" style="5"/>
    <col min="10753" max="10754" width="5" style="5" customWidth="1"/>
    <col min="10755" max="10755" width="10.25" style="5" customWidth="1"/>
    <col min="10756" max="10764" width="6.75" style="5" customWidth="1"/>
    <col min="10765" max="11008" width="9.25" style="5"/>
    <col min="11009" max="11010" width="5" style="5" customWidth="1"/>
    <col min="11011" max="11011" width="10.25" style="5" customWidth="1"/>
    <col min="11012" max="11020" width="6.75" style="5" customWidth="1"/>
    <col min="11021" max="11264" width="9.25" style="5"/>
    <col min="11265" max="11266" width="5" style="5" customWidth="1"/>
    <col min="11267" max="11267" width="10.25" style="5" customWidth="1"/>
    <col min="11268" max="11276" width="6.75" style="5" customWidth="1"/>
    <col min="11277" max="11520" width="9.25" style="5"/>
    <col min="11521" max="11522" width="5" style="5" customWidth="1"/>
    <col min="11523" max="11523" width="10.25" style="5" customWidth="1"/>
    <col min="11524" max="11532" width="6.75" style="5" customWidth="1"/>
    <col min="11533" max="11776" width="9.25" style="5"/>
    <col min="11777" max="11778" width="5" style="5" customWidth="1"/>
    <col min="11779" max="11779" width="10.25" style="5" customWidth="1"/>
    <col min="11780" max="11788" width="6.75" style="5" customWidth="1"/>
    <col min="11789" max="12032" width="9.25" style="5"/>
    <col min="12033" max="12034" width="5" style="5" customWidth="1"/>
    <col min="12035" max="12035" width="10.25" style="5" customWidth="1"/>
    <col min="12036" max="12044" width="6.75" style="5" customWidth="1"/>
    <col min="12045" max="12288" width="9.25" style="5"/>
    <col min="12289" max="12290" width="5" style="5" customWidth="1"/>
    <col min="12291" max="12291" width="10.25" style="5" customWidth="1"/>
    <col min="12292" max="12300" width="6.75" style="5" customWidth="1"/>
    <col min="12301" max="12544" width="9.25" style="5"/>
    <col min="12545" max="12546" width="5" style="5" customWidth="1"/>
    <col min="12547" max="12547" width="10.25" style="5" customWidth="1"/>
    <col min="12548" max="12556" width="6.75" style="5" customWidth="1"/>
    <col min="12557" max="12800" width="9.25" style="5"/>
    <col min="12801" max="12802" width="5" style="5" customWidth="1"/>
    <col min="12803" max="12803" width="10.25" style="5" customWidth="1"/>
    <col min="12804" max="12812" width="6.75" style="5" customWidth="1"/>
    <col min="12813" max="13056" width="9.25" style="5"/>
    <col min="13057" max="13058" width="5" style="5" customWidth="1"/>
    <col min="13059" max="13059" width="10.25" style="5" customWidth="1"/>
    <col min="13060" max="13068" width="6.75" style="5" customWidth="1"/>
    <col min="13069" max="13312" width="9.25" style="5"/>
    <col min="13313" max="13314" width="5" style="5" customWidth="1"/>
    <col min="13315" max="13315" width="10.25" style="5" customWidth="1"/>
    <col min="13316" max="13324" width="6.75" style="5" customWidth="1"/>
    <col min="13325" max="13568" width="9.25" style="5"/>
    <col min="13569" max="13570" width="5" style="5" customWidth="1"/>
    <col min="13571" max="13571" width="10.25" style="5" customWidth="1"/>
    <col min="13572" max="13580" width="6.75" style="5" customWidth="1"/>
    <col min="13581" max="13824" width="9.25" style="5"/>
    <col min="13825" max="13826" width="5" style="5" customWidth="1"/>
    <col min="13827" max="13827" width="10.25" style="5" customWidth="1"/>
    <col min="13828" max="13836" width="6.75" style="5" customWidth="1"/>
    <col min="13837" max="14080" width="9.25" style="5"/>
    <col min="14081" max="14082" width="5" style="5" customWidth="1"/>
    <col min="14083" max="14083" width="10.25" style="5" customWidth="1"/>
    <col min="14084" max="14092" width="6.75" style="5" customWidth="1"/>
    <col min="14093" max="14336" width="9.25" style="5"/>
    <col min="14337" max="14338" width="5" style="5" customWidth="1"/>
    <col min="14339" max="14339" width="10.25" style="5" customWidth="1"/>
    <col min="14340" max="14348" width="6.75" style="5" customWidth="1"/>
    <col min="14349" max="14592" width="9.25" style="5"/>
    <col min="14593" max="14594" width="5" style="5" customWidth="1"/>
    <col min="14595" max="14595" width="10.25" style="5" customWidth="1"/>
    <col min="14596" max="14604" width="6.75" style="5" customWidth="1"/>
    <col min="14605" max="14848" width="9.25" style="5"/>
    <col min="14849" max="14850" width="5" style="5" customWidth="1"/>
    <col min="14851" max="14851" width="10.25" style="5" customWidth="1"/>
    <col min="14852" max="14860" width="6.75" style="5" customWidth="1"/>
    <col min="14861" max="15104" width="9.25" style="5"/>
    <col min="15105" max="15106" width="5" style="5" customWidth="1"/>
    <col min="15107" max="15107" width="10.25" style="5" customWidth="1"/>
    <col min="15108" max="15116" width="6.75" style="5" customWidth="1"/>
    <col min="15117" max="15360" width="9.25" style="5"/>
    <col min="15361" max="15362" width="5" style="5" customWidth="1"/>
    <col min="15363" max="15363" width="10.25" style="5" customWidth="1"/>
    <col min="15364" max="15372" width="6.75" style="5" customWidth="1"/>
    <col min="15373" max="15616" width="9.25" style="5"/>
    <col min="15617" max="15618" width="5" style="5" customWidth="1"/>
    <col min="15619" max="15619" width="10.25" style="5" customWidth="1"/>
    <col min="15620" max="15628" width="6.75" style="5" customWidth="1"/>
    <col min="15629" max="15872" width="9.25" style="5"/>
    <col min="15873" max="15874" width="5" style="5" customWidth="1"/>
    <col min="15875" max="15875" width="10.25" style="5" customWidth="1"/>
    <col min="15876" max="15884" width="6.75" style="5" customWidth="1"/>
    <col min="15885" max="16128" width="9.25" style="5"/>
    <col min="16129" max="16130" width="5" style="5" customWidth="1"/>
    <col min="16131" max="16131" width="10.25" style="5" customWidth="1"/>
    <col min="16132" max="16140" width="6.75" style="5" customWidth="1"/>
    <col min="16141" max="16384" width="9.25" style="5"/>
  </cols>
  <sheetData>
    <row r="1" spans="1:244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</row>
    <row r="2" spans="1:244" ht="15" customHeight="1" thickBot="1">
      <c r="L2" s="6" t="s">
        <v>1</v>
      </c>
    </row>
    <row r="3" spans="1:244" s="16" customFormat="1" ht="22.5" customHeight="1">
      <c r="A3" s="7"/>
      <c r="B3" s="7"/>
      <c r="C3" s="8" t="s">
        <v>2</v>
      </c>
      <c r="D3" s="9" t="s">
        <v>3</v>
      </c>
      <c r="E3" s="10" t="s">
        <v>4</v>
      </c>
      <c r="F3" s="10" t="s">
        <v>5</v>
      </c>
      <c r="G3" s="11">
        <v>15</v>
      </c>
      <c r="H3" s="12">
        <v>20</v>
      </c>
      <c r="I3" s="13">
        <v>24</v>
      </c>
      <c r="J3" s="14">
        <v>25</v>
      </c>
      <c r="K3" s="12">
        <v>26</v>
      </c>
      <c r="L3" s="15">
        <v>27</v>
      </c>
    </row>
    <row r="4" spans="1:244" s="16" customFormat="1" ht="22.5" customHeight="1">
      <c r="A4" s="17" t="s">
        <v>6</v>
      </c>
      <c r="B4" s="17"/>
      <c r="C4" s="18"/>
      <c r="D4" s="19"/>
      <c r="E4" s="19"/>
      <c r="F4" s="19"/>
      <c r="G4" s="20"/>
      <c r="H4" s="21"/>
      <c r="I4" s="22"/>
      <c r="J4" s="23"/>
      <c r="K4" s="21"/>
      <c r="L4" s="24"/>
    </row>
    <row r="5" spans="1:244" s="16" customFormat="1" ht="22.5" customHeight="1" thickBot="1">
      <c r="A5" s="25" t="s">
        <v>7</v>
      </c>
      <c r="B5" s="25"/>
      <c r="C5" s="26"/>
      <c r="D5" s="27">
        <v>108</v>
      </c>
      <c r="E5" s="27">
        <v>158</v>
      </c>
      <c r="F5" s="27">
        <v>185</v>
      </c>
      <c r="G5" s="27">
        <v>350</v>
      </c>
      <c r="H5" s="28">
        <v>138</v>
      </c>
      <c r="I5" s="29">
        <v>120</v>
      </c>
      <c r="J5" s="29">
        <v>97</v>
      </c>
      <c r="K5" s="28">
        <v>95</v>
      </c>
      <c r="L5" s="28">
        <v>76</v>
      </c>
    </row>
    <row r="6" spans="1:244" s="16" customFormat="1" ht="22.5" customHeight="1" thickTop="1">
      <c r="A6" s="30"/>
      <c r="B6" s="31" t="s">
        <v>8</v>
      </c>
      <c r="C6" s="32"/>
      <c r="D6" s="33">
        <v>1</v>
      </c>
      <c r="E6" s="34">
        <v>1</v>
      </c>
      <c r="F6" s="33" t="s">
        <v>9</v>
      </c>
      <c r="G6" s="34">
        <v>2</v>
      </c>
      <c r="H6" s="35">
        <v>2</v>
      </c>
      <c r="I6" s="35">
        <v>2</v>
      </c>
      <c r="J6" s="35">
        <v>1</v>
      </c>
      <c r="K6" s="35" t="s">
        <v>10</v>
      </c>
      <c r="L6" s="35">
        <v>1</v>
      </c>
    </row>
    <row r="7" spans="1:244" s="16" customFormat="1" ht="22.5" customHeight="1">
      <c r="A7" s="36" t="s">
        <v>11</v>
      </c>
      <c r="B7" s="37"/>
      <c r="C7" s="38" t="s">
        <v>12</v>
      </c>
      <c r="D7" s="39" t="s">
        <v>9</v>
      </c>
      <c r="E7" s="39" t="s">
        <v>9</v>
      </c>
      <c r="F7" s="39" t="s">
        <v>9</v>
      </c>
      <c r="G7" s="39" t="s">
        <v>10</v>
      </c>
      <c r="H7" s="40" t="s">
        <v>9</v>
      </c>
      <c r="I7" s="40" t="s">
        <v>10</v>
      </c>
      <c r="J7" s="40" t="s">
        <v>10</v>
      </c>
      <c r="K7" s="40" t="s">
        <v>10</v>
      </c>
      <c r="L7" s="40" t="s">
        <v>10</v>
      </c>
    </row>
    <row r="8" spans="1:244" s="16" customFormat="1" ht="22.5" customHeight="1">
      <c r="A8" s="36"/>
      <c r="B8" s="41" t="s">
        <v>13</v>
      </c>
      <c r="C8" s="38" t="s">
        <v>14</v>
      </c>
      <c r="D8" s="39">
        <v>1</v>
      </c>
      <c r="E8" s="16">
        <v>2</v>
      </c>
      <c r="F8" s="39" t="s">
        <v>9</v>
      </c>
      <c r="G8" s="16">
        <v>3</v>
      </c>
      <c r="H8" s="40">
        <v>1</v>
      </c>
      <c r="I8" s="40" t="s">
        <v>10</v>
      </c>
      <c r="J8" s="40">
        <v>1</v>
      </c>
      <c r="K8" s="40">
        <v>1</v>
      </c>
      <c r="L8" s="40" t="s">
        <v>15</v>
      </c>
    </row>
    <row r="9" spans="1:244" s="16" customFormat="1" ht="22.5" customHeight="1">
      <c r="A9" s="36" t="s">
        <v>16</v>
      </c>
      <c r="B9" s="41" t="s">
        <v>17</v>
      </c>
      <c r="C9" s="38" t="s">
        <v>18</v>
      </c>
      <c r="D9" s="39" t="s">
        <v>9</v>
      </c>
      <c r="E9" s="39" t="s">
        <v>9</v>
      </c>
      <c r="F9" s="39" t="s">
        <v>9</v>
      </c>
      <c r="G9" s="39" t="s">
        <v>10</v>
      </c>
      <c r="H9" s="40" t="s">
        <v>9</v>
      </c>
      <c r="I9" s="40">
        <v>1</v>
      </c>
      <c r="J9" s="40" t="s">
        <v>10</v>
      </c>
      <c r="K9" s="40" t="s">
        <v>10</v>
      </c>
      <c r="L9" s="40" t="s">
        <v>10</v>
      </c>
    </row>
    <row r="10" spans="1:244" s="16" customFormat="1" ht="22.5" customHeight="1">
      <c r="A10" s="36"/>
      <c r="B10" s="41"/>
      <c r="C10" s="38" t="s">
        <v>19</v>
      </c>
      <c r="D10" s="39" t="s">
        <v>9</v>
      </c>
      <c r="E10" s="39" t="s">
        <v>9</v>
      </c>
      <c r="F10" s="39">
        <v>2</v>
      </c>
      <c r="G10" s="39">
        <v>2</v>
      </c>
      <c r="H10" s="28">
        <v>2</v>
      </c>
      <c r="I10" s="40">
        <v>1</v>
      </c>
      <c r="J10" s="40">
        <v>4</v>
      </c>
      <c r="K10" s="40" t="s">
        <v>10</v>
      </c>
      <c r="L10" s="40">
        <v>1</v>
      </c>
    </row>
    <row r="11" spans="1:244" s="16" customFormat="1" ht="22.5" customHeight="1">
      <c r="A11" s="36" t="s">
        <v>20</v>
      </c>
      <c r="B11" s="42" t="s">
        <v>21</v>
      </c>
      <c r="C11" s="43"/>
      <c r="D11" s="16">
        <v>1</v>
      </c>
      <c r="E11" s="16">
        <v>1</v>
      </c>
      <c r="F11" s="39" t="s">
        <v>9</v>
      </c>
      <c r="G11" s="39">
        <v>1</v>
      </c>
      <c r="H11" s="40" t="s">
        <v>9</v>
      </c>
      <c r="I11" s="40">
        <v>2</v>
      </c>
      <c r="J11" s="40">
        <v>2</v>
      </c>
      <c r="K11" s="40" t="s">
        <v>10</v>
      </c>
      <c r="L11" s="40" t="s">
        <v>10</v>
      </c>
    </row>
    <row r="12" spans="1:244" s="16" customFormat="1" ht="22.5" customHeight="1">
      <c r="A12" s="36"/>
      <c r="B12" s="42" t="s">
        <v>22</v>
      </c>
      <c r="C12" s="43"/>
      <c r="D12" s="39" t="s">
        <v>9</v>
      </c>
      <c r="E12" s="39" t="s">
        <v>9</v>
      </c>
      <c r="F12" s="39" t="s">
        <v>9</v>
      </c>
      <c r="G12" s="39" t="s">
        <v>10</v>
      </c>
      <c r="H12" s="40">
        <v>1</v>
      </c>
      <c r="I12" s="40" t="s">
        <v>23</v>
      </c>
      <c r="J12" s="40">
        <v>1</v>
      </c>
      <c r="K12" s="40" t="s">
        <v>10</v>
      </c>
      <c r="L12" s="40" t="s">
        <v>10</v>
      </c>
    </row>
    <row r="13" spans="1:244" s="16" customFormat="1" ht="22.5" customHeight="1">
      <c r="A13" s="36" t="s">
        <v>24</v>
      </c>
      <c r="B13" s="42" t="s">
        <v>25</v>
      </c>
      <c r="C13" s="43"/>
      <c r="D13" s="39" t="s">
        <v>9</v>
      </c>
      <c r="E13" s="16">
        <v>1</v>
      </c>
      <c r="F13" s="39">
        <v>2</v>
      </c>
      <c r="G13" s="39">
        <v>1</v>
      </c>
      <c r="H13" s="28">
        <v>2</v>
      </c>
      <c r="I13" s="40" t="s">
        <v>10</v>
      </c>
      <c r="J13" s="40">
        <v>2</v>
      </c>
      <c r="K13" s="28">
        <v>2</v>
      </c>
      <c r="L13" s="28">
        <v>2</v>
      </c>
    </row>
    <row r="14" spans="1:244" s="16" customFormat="1" ht="22.5" customHeight="1">
      <c r="A14" s="36"/>
      <c r="B14" s="44" t="s">
        <v>26</v>
      </c>
      <c r="C14" s="45"/>
      <c r="D14" s="46" t="s">
        <v>9</v>
      </c>
      <c r="E14" s="47" t="s">
        <v>9</v>
      </c>
      <c r="F14" s="47" t="s">
        <v>9</v>
      </c>
      <c r="G14" s="47" t="s">
        <v>10</v>
      </c>
      <c r="H14" s="40" t="s">
        <v>9</v>
      </c>
      <c r="I14" s="48">
        <v>1</v>
      </c>
      <c r="J14" s="48" t="s">
        <v>10</v>
      </c>
      <c r="K14" s="40" t="s">
        <v>10</v>
      </c>
      <c r="L14" s="40" t="s">
        <v>10</v>
      </c>
    </row>
    <row r="15" spans="1:244" s="16" customFormat="1" ht="22.5" customHeight="1">
      <c r="A15" s="49"/>
      <c r="B15" s="50" t="s">
        <v>27</v>
      </c>
      <c r="C15" s="51"/>
      <c r="D15" s="52">
        <v>3</v>
      </c>
      <c r="E15" s="52">
        <v>5</v>
      </c>
      <c r="F15" s="52">
        <v>4</v>
      </c>
      <c r="G15" s="52">
        <v>9</v>
      </c>
      <c r="H15" s="53">
        <v>8</v>
      </c>
      <c r="I15" s="54">
        <v>7</v>
      </c>
      <c r="J15" s="54">
        <v>11</v>
      </c>
      <c r="K15" s="53">
        <v>3</v>
      </c>
      <c r="L15" s="53">
        <v>4</v>
      </c>
    </row>
    <row r="16" spans="1:244" s="16" customFormat="1" ht="22.5" customHeight="1">
      <c r="A16" s="55"/>
      <c r="B16" s="37" t="s">
        <v>28</v>
      </c>
      <c r="C16" s="38" t="s">
        <v>29</v>
      </c>
      <c r="D16" s="27">
        <v>27</v>
      </c>
      <c r="E16" s="27">
        <v>36</v>
      </c>
      <c r="F16" s="27">
        <v>47</v>
      </c>
      <c r="G16" s="27">
        <v>83</v>
      </c>
      <c r="H16" s="54">
        <v>41</v>
      </c>
      <c r="I16" s="29">
        <v>52</v>
      </c>
      <c r="J16" s="29">
        <v>41</v>
      </c>
      <c r="K16" s="54">
        <v>27</v>
      </c>
      <c r="L16" s="54">
        <v>14</v>
      </c>
    </row>
    <row r="17" spans="1:12" s="16" customFormat="1" ht="22.5" customHeight="1">
      <c r="A17" s="56" t="s">
        <v>11</v>
      </c>
      <c r="B17" s="41" t="s">
        <v>30</v>
      </c>
      <c r="C17" s="38" t="s">
        <v>31</v>
      </c>
      <c r="D17" s="16">
        <v>39</v>
      </c>
      <c r="E17" s="16">
        <v>27</v>
      </c>
      <c r="F17" s="16">
        <v>12</v>
      </c>
      <c r="G17" s="54">
        <v>52</v>
      </c>
      <c r="H17" s="54">
        <v>11</v>
      </c>
      <c r="I17" s="28">
        <v>9</v>
      </c>
      <c r="J17" s="28">
        <v>10</v>
      </c>
      <c r="K17" s="54">
        <v>8</v>
      </c>
      <c r="L17" s="54">
        <v>11</v>
      </c>
    </row>
    <row r="18" spans="1:12" s="16" customFormat="1" ht="22.5" customHeight="1">
      <c r="A18" s="56" t="s">
        <v>16</v>
      </c>
      <c r="B18" s="41" t="s">
        <v>20</v>
      </c>
      <c r="C18" s="38" t="s">
        <v>32</v>
      </c>
      <c r="D18" s="16">
        <v>31</v>
      </c>
      <c r="E18" s="16">
        <v>74</v>
      </c>
      <c r="F18" s="16">
        <v>103</v>
      </c>
      <c r="G18" s="54">
        <v>172</v>
      </c>
      <c r="H18" s="54">
        <v>54</v>
      </c>
      <c r="I18" s="28">
        <v>50</v>
      </c>
      <c r="J18" s="28">
        <v>29</v>
      </c>
      <c r="K18" s="54">
        <v>48</v>
      </c>
      <c r="L18" s="54">
        <v>41</v>
      </c>
    </row>
    <row r="19" spans="1:12" s="16" customFormat="1" ht="22.5" customHeight="1">
      <c r="A19" s="56" t="s">
        <v>33</v>
      </c>
      <c r="B19" s="42" t="s">
        <v>34</v>
      </c>
      <c r="C19" s="43"/>
      <c r="D19" s="16">
        <v>8</v>
      </c>
      <c r="E19" s="16">
        <v>16</v>
      </c>
      <c r="F19" s="16">
        <v>17</v>
      </c>
      <c r="G19" s="54">
        <v>27</v>
      </c>
      <c r="H19" s="54">
        <v>19</v>
      </c>
      <c r="I19" s="28">
        <v>2</v>
      </c>
      <c r="J19" s="28">
        <v>6</v>
      </c>
      <c r="K19" s="54">
        <v>8</v>
      </c>
      <c r="L19" s="54">
        <v>6</v>
      </c>
    </row>
    <row r="20" spans="1:12" s="16" customFormat="1" ht="22.5" customHeight="1">
      <c r="A20" s="56" t="s">
        <v>17</v>
      </c>
      <c r="B20" s="42" t="s">
        <v>35</v>
      </c>
      <c r="C20" s="43"/>
      <c r="D20" s="39" t="s">
        <v>9</v>
      </c>
      <c r="E20" s="39" t="s">
        <v>9</v>
      </c>
      <c r="F20" s="16">
        <v>2</v>
      </c>
      <c r="G20" s="54">
        <v>7</v>
      </c>
      <c r="H20" s="54">
        <v>4</v>
      </c>
      <c r="I20" s="40" t="s">
        <v>10</v>
      </c>
      <c r="J20" s="40" t="s">
        <v>10</v>
      </c>
      <c r="K20" s="57" t="s">
        <v>10</v>
      </c>
      <c r="L20" s="57" t="s">
        <v>10</v>
      </c>
    </row>
    <row r="21" spans="1:12" s="16" customFormat="1" ht="22.5" customHeight="1">
      <c r="A21" s="56" t="s">
        <v>20</v>
      </c>
      <c r="B21" s="44" t="s">
        <v>36</v>
      </c>
      <c r="C21" s="45"/>
      <c r="D21" s="46" t="s">
        <v>9</v>
      </c>
      <c r="E21" s="47" t="s">
        <v>9</v>
      </c>
      <c r="F21" s="47" t="s">
        <v>9</v>
      </c>
      <c r="G21" s="47" t="s">
        <v>10</v>
      </c>
      <c r="H21" s="40">
        <v>1</v>
      </c>
      <c r="I21" s="48" t="s">
        <v>10</v>
      </c>
      <c r="J21" s="48" t="s">
        <v>10</v>
      </c>
      <c r="K21" s="40">
        <v>1</v>
      </c>
      <c r="L21" s="40" t="s">
        <v>10</v>
      </c>
    </row>
    <row r="22" spans="1:12" s="16" customFormat="1" ht="22.5" customHeight="1" thickBot="1">
      <c r="A22" s="56"/>
      <c r="B22" s="58" t="s">
        <v>27</v>
      </c>
      <c r="C22" s="59"/>
      <c r="D22" s="52">
        <v>105</v>
      </c>
      <c r="E22" s="52">
        <v>153</v>
      </c>
      <c r="F22" s="52">
        <v>181</v>
      </c>
      <c r="G22" s="52">
        <v>341</v>
      </c>
      <c r="H22" s="60">
        <v>130</v>
      </c>
      <c r="I22" s="54">
        <v>113</v>
      </c>
      <c r="J22" s="54">
        <v>86</v>
      </c>
      <c r="K22" s="60">
        <v>92</v>
      </c>
      <c r="L22" s="60">
        <v>72</v>
      </c>
    </row>
    <row r="23" spans="1:12" s="63" customFormat="1" ht="22.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2"/>
    </row>
    <row r="24" spans="1:12" s="63" customFormat="1" ht="22.5" customHeight="1">
      <c r="A24" s="63" t="s">
        <v>37</v>
      </c>
      <c r="L24" s="64"/>
    </row>
    <row r="25" spans="1:12" s="63" customFormat="1" ht="22.5" customHeight="1">
      <c r="A25" s="63" t="s">
        <v>38</v>
      </c>
      <c r="L25" s="64"/>
    </row>
    <row r="26" spans="1:12" s="65" customFormat="1" ht="22.15" customHeight="1">
      <c r="L26" s="66"/>
    </row>
  </sheetData>
  <mergeCells count="26">
    <mergeCell ref="B21:C21"/>
    <mergeCell ref="B22:C22"/>
    <mergeCell ref="A13:A14"/>
    <mergeCell ref="B13:C13"/>
    <mergeCell ref="B14:C14"/>
    <mergeCell ref="B15:C15"/>
    <mergeCell ref="B19:C19"/>
    <mergeCell ref="B20:C20"/>
    <mergeCell ref="B6:C6"/>
    <mergeCell ref="A7:A8"/>
    <mergeCell ref="A9:A10"/>
    <mergeCell ref="A11:A12"/>
    <mergeCell ref="B11:C11"/>
    <mergeCell ref="B12:C12"/>
    <mergeCell ref="I3:I4"/>
    <mergeCell ref="J3:J4"/>
    <mergeCell ref="K3:K4"/>
    <mergeCell ref="L3:L4"/>
    <mergeCell ref="A4:B4"/>
    <mergeCell ref="A5:C5"/>
    <mergeCell ref="A3:B3"/>
    <mergeCell ref="D3:D4"/>
    <mergeCell ref="E3:E4"/>
    <mergeCell ref="F3:F4"/>
    <mergeCell ref="G3:G4"/>
    <mergeCell ref="H3:H4"/>
  </mergeCells>
  <phoneticPr fontId="3"/>
  <printOptions gridLinesSet="0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view="pageBreakPreview" zoomScaleNormal="100" zoomScaleSheetLayoutView="100" workbookViewId="0">
      <selection activeCell="I11" sqref="I11"/>
    </sheetView>
  </sheetViews>
  <sheetFormatPr defaultRowHeight="13.5"/>
  <cols>
    <col min="1" max="1" width="6.625" style="69" customWidth="1"/>
    <col min="2" max="2" width="3.125" style="69" customWidth="1"/>
    <col min="3" max="3" width="20.5" style="70" customWidth="1"/>
    <col min="4" max="11" width="6.625" style="70" customWidth="1"/>
    <col min="12" max="12" width="6.625" style="69" customWidth="1"/>
    <col min="13" max="256" width="9" style="69"/>
    <col min="257" max="257" width="6.625" style="69" customWidth="1"/>
    <col min="258" max="258" width="3.125" style="69" customWidth="1"/>
    <col min="259" max="259" width="20.5" style="69" customWidth="1"/>
    <col min="260" max="268" width="6.625" style="69" customWidth="1"/>
    <col min="269" max="512" width="9" style="69"/>
    <col min="513" max="513" width="6.625" style="69" customWidth="1"/>
    <col min="514" max="514" width="3.125" style="69" customWidth="1"/>
    <col min="515" max="515" width="20.5" style="69" customWidth="1"/>
    <col min="516" max="524" width="6.625" style="69" customWidth="1"/>
    <col min="525" max="768" width="9" style="69"/>
    <col min="769" max="769" width="6.625" style="69" customWidth="1"/>
    <col min="770" max="770" width="3.125" style="69" customWidth="1"/>
    <col min="771" max="771" width="20.5" style="69" customWidth="1"/>
    <col min="772" max="780" width="6.625" style="69" customWidth="1"/>
    <col min="781" max="1024" width="9" style="69"/>
    <col min="1025" max="1025" width="6.625" style="69" customWidth="1"/>
    <col min="1026" max="1026" width="3.125" style="69" customWidth="1"/>
    <col min="1027" max="1027" width="20.5" style="69" customWidth="1"/>
    <col min="1028" max="1036" width="6.625" style="69" customWidth="1"/>
    <col min="1037" max="1280" width="9" style="69"/>
    <col min="1281" max="1281" width="6.625" style="69" customWidth="1"/>
    <col min="1282" max="1282" width="3.125" style="69" customWidth="1"/>
    <col min="1283" max="1283" width="20.5" style="69" customWidth="1"/>
    <col min="1284" max="1292" width="6.625" style="69" customWidth="1"/>
    <col min="1293" max="1536" width="9" style="69"/>
    <col min="1537" max="1537" width="6.625" style="69" customWidth="1"/>
    <col min="1538" max="1538" width="3.125" style="69" customWidth="1"/>
    <col min="1539" max="1539" width="20.5" style="69" customWidth="1"/>
    <col min="1540" max="1548" width="6.625" style="69" customWidth="1"/>
    <col min="1549" max="1792" width="9" style="69"/>
    <col min="1793" max="1793" width="6.625" style="69" customWidth="1"/>
    <col min="1794" max="1794" width="3.125" style="69" customWidth="1"/>
    <col min="1795" max="1795" width="20.5" style="69" customWidth="1"/>
    <col min="1796" max="1804" width="6.625" style="69" customWidth="1"/>
    <col min="1805" max="2048" width="9" style="69"/>
    <col min="2049" max="2049" width="6.625" style="69" customWidth="1"/>
    <col min="2050" max="2050" width="3.125" style="69" customWidth="1"/>
    <col min="2051" max="2051" width="20.5" style="69" customWidth="1"/>
    <col min="2052" max="2060" width="6.625" style="69" customWidth="1"/>
    <col min="2061" max="2304" width="9" style="69"/>
    <col min="2305" max="2305" width="6.625" style="69" customWidth="1"/>
    <col min="2306" max="2306" width="3.125" style="69" customWidth="1"/>
    <col min="2307" max="2307" width="20.5" style="69" customWidth="1"/>
    <col min="2308" max="2316" width="6.625" style="69" customWidth="1"/>
    <col min="2317" max="2560" width="9" style="69"/>
    <col min="2561" max="2561" width="6.625" style="69" customWidth="1"/>
    <col min="2562" max="2562" width="3.125" style="69" customWidth="1"/>
    <col min="2563" max="2563" width="20.5" style="69" customWidth="1"/>
    <col min="2564" max="2572" width="6.625" style="69" customWidth="1"/>
    <col min="2573" max="2816" width="9" style="69"/>
    <col min="2817" max="2817" width="6.625" style="69" customWidth="1"/>
    <col min="2818" max="2818" width="3.125" style="69" customWidth="1"/>
    <col min="2819" max="2819" width="20.5" style="69" customWidth="1"/>
    <col min="2820" max="2828" width="6.625" style="69" customWidth="1"/>
    <col min="2829" max="3072" width="9" style="69"/>
    <col min="3073" max="3073" width="6.625" style="69" customWidth="1"/>
    <col min="3074" max="3074" width="3.125" style="69" customWidth="1"/>
    <col min="3075" max="3075" width="20.5" style="69" customWidth="1"/>
    <col min="3076" max="3084" width="6.625" style="69" customWidth="1"/>
    <col min="3085" max="3328" width="9" style="69"/>
    <col min="3329" max="3329" width="6.625" style="69" customWidth="1"/>
    <col min="3330" max="3330" width="3.125" style="69" customWidth="1"/>
    <col min="3331" max="3331" width="20.5" style="69" customWidth="1"/>
    <col min="3332" max="3340" width="6.625" style="69" customWidth="1"/>
    <col min="3341" max="3584" width="9" style="69"/>
    <col min="3585" max="3585" width="6.625" style="69" customWidth="1"/>
    <col min="3586" max="3586" width="3.125" style="69" customWidth="1"/>
    <col min="3587" max="3587" width="20.5" style="69" customWidth="1"/>
    <col min="3588" max="3596" width="6.625" style="69" customWidth="1"/>
    <col min="3597" max="3840" width="9" style="69"/>
    <col min="3841" max="3841" width="6.625" style="69" customWidth="1"/>
    <col min="3842" max="3842" width="3.125" style="69" customWidth="1"/>
    <col min="3843" max="3843" width="20.5" style="69" customWidth="1"/>
    <col min="3844" max="3852" width="6.625" style="69" customWidth="1"/>
    <col min="3853" max="4096" width="9" style="69"/>
    <col min="4097" max="4097" width="6.625" style="69" customWidth="1"/>
    <col min="4098" max="4098" width="3.125" style="69" customWidth="1"/>
    <col min="4099" max="4099" width="20.5" style="69" customWidth="1"/>
    <col min="4100" max="4108" width="6.625" style="69" customWidth="1"/>
    <col min="4109" max="4352" width="9" style="69"/>
    <col min="4353" max="4353" width="6.625" style="69" customWidth="1"/>
    <col min="4354" max="4354" width="3.125" style="69" customWidth="1"/>
    <col min="4355" max="4355" width="20.5" style="69" customWidth="1"/>
    <col min="4356" max="4364" width="6.625" style="69" customWidth="1"/>
    <col min="4365" max="4608" width="9" style="69"/>
    <col min="4609" max="4609" width="6.625" style="69" customWidth="1"/>
    <col min="4610" max="4610" width="3.125" style="69" customWidth="1"/>
    <col min="4611" max="4611" width="20.5" style="69" customWidth="1"/>
    <col min="4612" max="4620" width="6.625" style="69" customWidth="1"/>
    <col min="4621" max="4864" width="9" style="69"/>
    <col min="4865" max="4865" width="6.625" style="69" customWidth="1"/>
    <col min="4866" max="4866" width="3.125" style="69" customWidth="1"/>
    <col min="4867" max="4867" width="20.5" style="69" customWidth="1"/>
    <col min="4868" max="4876" width="6.625" style="69" customWidth="1"/>
    <col min="4877" max="5120" width="9" style="69"/>
    <col min="5121" max="5121" width="6.625" style="69" customWidth="1"/>
    <col min="5122" max="5122" width="3.125" style="69" customWidth="1"/>
    <col min="5123" max="5123" width="20.5" style="69" customWidth="1"/>
    <col min="5124" max="5132" width="6.625" style="69" customWidth="1"/>
    <col min="5133" max="5376" width="9" style="69"/>
    <col min="5377" max="5377" width="6.625" style="69" customWidth="1"/>
    <col min="5378" max="5378" width="3.125" style="69" customWidth="1"/>
    <col min="5379" max="5379" width="20.5" style="69" customWidth="1"/>
    <col min="5380" max="5388" width="6.625" style="69" customWidth="1"/>
    <col min="5389" max="5632" width="9" style="69"/>
    <col min="5633" max="5633" width="6.625" style="69" customWidth="1"/>
    <col min="5634" max="5634" width="3.125" style="69" customWidth="1"/>
    <col min="5635" max="5635" width="20.5" style="69" customWidth="1"/>
    <col min="5636" max="5644" width="6.625" style="69" customWidth="1"/>
    <col min="5645" max="5888" width="9" style="69"/>
    <col min="5889" max="5889" width="6.625" style="69" customWidth="1"/>
    <col min="5890" max="5890" width="3.125" style="69" customWidth="1"/>
    <col min="5891" max="5891" width="20.5" style="69" customWidth="1"/>
    <col min="5892" max="5900" width="6.625" style="69" customWidth="1"/>
    <col min="5901" max="6144" width="9" style="69"/>
    <col min="6145" max="6145" width="6.625" style="69" customWidth="1"/>
    <col min="6146" max="6146" width="3.125" style="69" customWidth="1"/>
    <col min="6147" max="6147" width="20.5" style="69" customWidth="1"/>
    <col min="6148" max="6156" width="6.625" style="69" customWidth="1"/>
    <col min="6157" max="6400" width="9" style="69"/>
    <col min="6401" max="6401" width="6.625" style="69" customWidth="1"/>
    <col min="6402" max="6402" width="3.125" style="69" customWidth="1"/>
    <col min="6403" max="6403" width="20.5" style="69" customWidth="1"/>
    <col min="6404" max="6412" width="6.625" style="69" customWidth="1"/>
    <col min="6413" max="6656" width="9" style="69"/>
    <col min="6657" max="6657" width="6.625" style="69" customWidth="1"/>
    <col min="6658" max="6658" width="3.125" style="69" customWidth="1"/>
    <col min="6659" max="6659" width="20.5" style="69" customWidth="1"/>
    <col min="6660" max="6668" width="6.625" style="69" customWidth="1"/>
    <col min="6669" max="6912" width="9" style="69"/>
    <col min="6913" max="6913" width="6.625" style="69" customWidth="1"/>
    <col min="6914" max="6914" width="3.125" style="69" customWidth="1"/>
    <col min="6915" max="6915" width="20.5" style="69" customWidth="1"/>
    <col min="6916" max="6924" width="6.625" style="69" customWidth="1"/>
    <col min="6925" max="7168" width="9" style="69"/>
    <col min="7169" max="7169" width="6.625" style="69" customWidth="1"/>
    <col min="7170" max="7170" width="3.125" style="69" customWidth="1"/>
    <col min="7171" max="7171" width="20.5" style="69" customWidth="1"/>
    <col min="7172" max="7180" width="6.625" style="69" customWidth="1"/>
    <col min="7181" max="7424" width="9" style="69"/>
    <col min="7425" max="7425" width="6.625" style="69" customWidth="1"/>
    <col min="7426" max="7426" width="3.125" style="69" customWidth="1"/>
    <col min="7427" max="7427" width="20.5" style="69" customWidth="1"/>
    <col min="7428" max="7436" width="6.625" style="69" customWidth="1"/>
    <col min="7437" max="7680" width="9" style="69"/>
    <col min="7681" max="7681" width="6.625" style="69" customWidth="1"/>
    <col min="7682" max="7682" width="3.125" style="69" customWidth="1"/>
    <col min="7683" max="7683" width="20.5" style="69" customWidth="1"/>
    <col min="7684" max="7692" width="6.625" style="69" customWidth="1"/>
    <col min="7693" max="7936" width="9" style="69"/>
    <col min="7937" max="7937" width="6.625" style="69" customWidth="1"/>
    <col min="7938" max="7938" width="3.125" style="69" customWidth="1"/>
    <col min="7939" max="7939" width="20.5" style="69" customWidth="1"/>
    <col min="7940" max="7948" width="6.625" style="69" customWidth="1"/>
    <col min="7949" max="8192" width="9" style="69"/>
    <col min="8193" max="8193" width="6.625" style="69" customWidth="1"/>
    <col min="8194" max="8194" width="3.125" style="69" customWidth="1"/>
    <col min="8195" max="8195" width="20.5" style="69" customWidth="1"/>
    <col min="8196" max="8204" width="6.625" style="69" customWidth="1"/>
    <col min="8205" max="8448" width="9" style="69"/>
    <col min="8449" max="8449" width="6.625" style="69" customWidth="1"/>
    <col min="8450" max="8450" width="3.125" style="69" customWidth="1"/>
    <col min="8451" max="8451" width="20.5" style="69" customWidth="1"/>
    <col min="8452" max="8460" width="6.625" style="69" customWidth="1"/>
    <col min="8461" max="8704" width="9" style="69"/>
    <col min="8705" max="8705" width="6.625" style="69" customWidth="1"/>
    <col min="8706" max="8706" width="3.125" style="69" customWidth="1"/>
    <col min="8707" max="8707" width="20.5" style="69" customWidth="1"/>
    <col min="8708" max="8716" width="6.625" style="69" customWidth="1"/>
    <col min="8717" max="8960" width="9" style="69"/>
    <col min="8961" max="8961" width="6.625" style="69" customWidth="1"/>
    <col min="8962" max="8962" width="3.125" style="69" customWidth="1"/>
    <col min="8963" max="8963" width="20.5" style="69" customWidth="1"/>
    <col min="8964" max="8972" width="6.625" style="69" customWidth="1"/>
    <col min="8973" max="9216" width="9" style="69"/>
    <col min="9217" max="9217" width="6.625" style="69" customWidth="1"/>
    <col min="9218" max="9218" width="3.125" style="69" customWidth="1"/>
    <col min="9219" max="9219" width="20.5" style="69" customWidth="1"/>
    <col min="9220" max="9228" width="6.625" style="69" customWidth="1"/>
    <col min="9229" max="9472" width="9" style="69"/>
    <col min="9473" max="9473" width="6.625" style="69" customWidth="1"/>
    <col min="9474" max="9474" width="3.125" style="69" customWidth="1"/>
    <col min="9475" max="9475" width="20.5" style="69" customWidth="1"/>
    <col min="9476" max="9484" width="6.625" style="69" customWidth="1"/>
    <col min="9485" max="9728" width="9" style="69"/>
    <col min="9729" max="9729" width="6.625" style="69" customWidth="1"/>
    <col min="9730" max="9730" width="3.125" style="69" customWidth="1"/>
    <col min="9731" max="9731" width="20.5" style="69" customWidth="1"/>
    <col min="9732" max="9740" width="6.625" style="69" customWidth="1"/>
    <col min="9741" max="9984" width="9" style="69"/>
    <col min="9985" max="9985" width="6.625" style="69" customWidth="1"/>
    <col min="9986" max="9986" width="3.125" style="69" customWidth="1"/>
    <col min="9987" max="9987" width="20.5" style="69" customWidth="1"/>
    <col min="9988" max="9996" width="6.625" style="69" customWidth="1"/>
    <col min="9997" max="10240" width="9" style="69"/>
    <col min="10241" max="10241" width="6.625" style="69" customWidth="1"/>
    <col min="10242" max="10242" width="3.125" style="69" customWidth="1"/>
    <col min="10243" max="10243" width="20.5" style="69" customWidth="1"/>
    <col min="10244" max="10252" width="6.625" style="69" customWidth="1"/>
    <col min="10253" max="10496" width="9" style="69"/>
    <col min="10497" max="10497" width="6.625" style="69" customWidth="1"/>
    <col min="10498" max="10498" width="3.125" style="69" customWidth="1"/>
    <col min="10499" max="10499" width="20.5" style="69" customWidth="1"/>
    <col min="10500" max="10508" width="6.625" style="69" customWidth="1"/>
    <col min="10509" max="10752" width="9" style="69"/>
    <col min="10753" max="10753" width="6.625" style="69" customWidth="1"/>
    <col min="10754" max="10754" width="3.125" style="69" customWidth="1"/>
    <col min="10755" max="10755" width="20.5" style="69" customWidth="1"/>
    <col min="10756" max="10764" width="6.625" style="69" customWidth="1"/>
    <col min="10765" max="11008" width="9" style="69"/>
    <col min="11009" max="11009" width="6.625" style="69" customWidth="1"/>
    <col min="11010" max="11010" width="3.125" style="69" customWidth="1"/>
    <col min="11011" max="11011" width="20.5" style="69" customWidth="1"/>
    <col min="11012" max="11020" width="6.625" style="69" customWidth="1"/>
    <col min="11021" max="11264" width="9" style="69"/>
    <col min="11265" max="11265" width="6.625" style="69" customWidth="1"/>
    <col min="11266" max="11266" width="3.125" style="69" customWidth="1"/>
    <col min="11267" max="11267" width="20.5" style="69" customWidth="1"/>
    <col min="11268" max="11276" width="6.625" style="69" customWidth="1"/>
    <col min="11277" max="11520" width="9" style="69"/>
    <col min="11521" max="11521" width="6.625" style="69" customWidth="1"/>
    <col min="11522" max="11522" width="3.125" style="69" customWidth="1"/>
    <col min="11523" max="11523" width="20.5" style="69" customWidth="1"/>
    <col min="11524" max="11532" width="6.625" style="69" customWidth="1"/>
    <col min="11533" max="11776" width="9" style="69"/>
    <col min="11777" max="11777" width="6.625" style="69" customWidth="1"/>
    <col min="11778" max="11778" width="3.125" style="69" customWidth="1"/>
    <col min="11779" max="11779" width="20.5" style="69" customWidth="1"/>
    <col min="11780" max="11788" width="6.625" style="69" customWidth="1"/>
    <col min="11789" max="12032" width="9" style="69"/>
    <col min="12033" max="12033" width="6.625" style="69" customWidth="1"/>
    <col min="12034" max="12034" width="3.125" style="69" customWidth="1"/>
    <col min="12035" max="12035" width="20.5" style="69" customWidth="1"/>
    <col min="12036" max="12044" width="6.625" style="69" customWidth="1"/>
    <col min="12045" max="12288" width="9" style="69"/>
    <col min="12289" max="12289" width="6.625" style="69" customWidth="1"/>
    <col min="12290" max="12290" width="3.125" style="69" customWidth="1"/>
    <col min="12291" max="12291" width="20.5" style="69" customWidth="1"/>
    <col min="12292" max="12300" width="6.625" style="69" customWidth="1"/>
    <col min="12301" max="12544" width="9" style="69"/>
    <col min="12545" max="12545" width="6.625" style="69" customWidth="1"/>
    <col min="12546" max="12546" width="3.125" style="69" customWidth="1"/>
    <col min="12547" max="12547" width="20.5" style="69" customWidth="1"/>
    <col min="12548" max="12556" width="6.625" style="69" customWidth="1"/>
    <col min="12557" max="12800" width="9" style="69"/>
    <col min="12801" max="12801" width="6.625" style="69" customWidth="1"/>
    <col min="12802" max="12802" width="3.125" style="69" customWidth="1"/>
    <col min="12803" max="12803" width="20.5" style="69" customWidth="1"/>
    <col min="12804" max="12812" width="6.625" style="69" customWidth="1"/>
    <col min="12813" max="13056" width="9" style="69"/>
    <col min="13057" max="13057" width="6.625" style="69" customWidth="1"/>
    <col min="13058" max="13058" width="3.125" style="69" customWidth="1"/>
    <col min="13059" max="13059" width="20.5" style="69" customWidth="1"/>
    <col min="13060" max="13068" width="6.625" style="69" customWidth="1"/>
    <col min="13069" max="13312" width="9" style="69"/>
    <col min="13313" max="13313" width="6.625" style="69" customWidth="1"/>
    <col min="13314" max="13314" width="3.125" style="69" customWidth="1"/>
    <col min="13315" max="13315" width="20.5" style="69" customWidth="1"/>
    <col min="13316" max="13324" width="6.625" style="69" customWidth="1"/>
    <col min="13325" max="13568" width="9" style="69"/>
    <col min="13569" max="13569" width="6.625" style="69" customWidth="1"/>
    <col min="13570" max="13570" width="3.125" style="69" customWidth="1"/>
    <col min="13571" max="13571" width="20.5" style="69" customWidth="1"/>
    <col min="13572" max="13580" width="6.625" style="69" customWidth="1"/>
    <col min="13581" max="13824" width="9" style="69"/>
    <col min="13825" max="13825" width="6.625" style="69" customWidth="1"/>
    <col min="13826" max="13826" width="3.125" style="69" customWidth="1"/>
    <col min="13827" max="13827" width="20.5" style="69" customWidth="1"/>
    <col min="13828" max="13836" width="6.625" style="69" customWidth="1"/>
    <col min="13837" max="14080" width="9" style="69"/>
    <col min="14081" max="14081" width="6.625" style="69" customWidth="1"/>
    <col min="14082" max="14082" width="3.125" style="69" customWidth="1"/>
    <col min="14083" max="14083" width="20.5" style="69" customWidth="1"/>
    <col min="14084" max="14092" width="6.625" style="69" customWidth="1"/>
    <col min="14093" max="14336" width="9" style="69"/>
    <col min="14337" max="14337" width="6.625" style="69" customWidth="1"/>
    <col min="14338" max="14338" width="3.125" style="69" customWidth="1"/>
    <col min="14339" max="14339" width="20.5" style="69" customWidth="1"/>
    <col min="14340" max="14348" width="6.625" style="69" customWidth="1"/>
    <col min="14349" max="14592" width="9" style="69"/>
    <col min="14593" max="14593" width="6.625" style="69" customWidth="1"/>
    <col min="14594" max="14594" width="3.125" style="69" customWidth="1"/>
    <col min="14595" max="14595" width="20.5" style="69" customWidth="1"/>
    <col min="14596" max="14604" width="6.625" style="69" customWidth="1"/>
    <col min="14605" max="14848" width="9" style="69"/>
    <col min="14849" max="14849" width="6.625" style="69" customWidth="1"/>
    <col min="14850" max="14850" width="3.125" style="69" customWidth="1"/>
    <col min="14851" max="14851" width="20.5" style="69" customWidth="1"/>
    <col min="14852" max="14860" width="6.625" style="69" customWidth="1"/>
    <col min="14861" max="15104" width="9" style="69"/>
    <col min="15105" max="15105" width="6.625" style="69" customWidth="1"/>
    <col min="15106" max="15106" width="3.125" style="69" customWidth="1"/>
    <col min="15107" max="15107" width="20.5" style="69" customWidth="1"/>
    <col min="15108" max="15116" width="6.625" style="69" customWidth="1"/>
    <col min="15117" max="15360" width="9" style="69"/>
    <col min="15361" max="15361" width="6.625" style="69" customWidth="1"/>
    <col min="15362" max="15362" width="3.125" style="69" customWidth="1"/>
    <col min="15363" max="15363" width="20.5" style="69" customWidth="1"/>
    <col min="15364" max="15372" width="6.625" style="69" customWidth="1"/>
    <col min="15373" max="15616" width="9" style="69"/>
    <col min="15617" max="15617" width="6.625" style="69" customWidth="1"/>
    <col min="15618" max="15618" width="3.125" style="69" customWidth="1"/>
    <col min="15619" max="15619" width="20.5" style="69" customWidth="1"/>
    <col min="15620" max="15628" width="6.625" style="69" customWidth="1"/>
    <col min="15629" max="15872" width="9" style="69"/>
    <col min="15873" max="15873" width="6.625" style="69" customWidth="1"/>
    <col min="15874" max="15874" width="3.125" style="69" customWidth="1"/>
    <col min="15875" max="15875" width="20.5" style="69" customWidth="1"/>
    <col min="15876" max="15884" width="6.625" style="69" customWidth="1"/>
    <col min="15885" max="16128" width="9" style="69"/>
    <col min="16129" max="16129" width="6.625" style="69" customWidth="1"/>
    <col min="16130" max="16130" width="3.125" style="69" customWidth="1"/>
    <col min="16131" max="16131" width="20.5" style="69" customWidth="1"/>
    <col min="16132" max="16140" width="6.625" style="69" customWidth="1"/>
    <col min="16141" max="16384" width="9" style="69"/>
  </cols>
  <sheetData>
    <row r="2" spans="1:13" ht="17.25">
      <c r="A2" s="68" t="s">
        <v>39</v>
      </c>
    </row>
    <row r="4" spans="1:13" ht="14.25" thickBot="1">
      <c r="K4" s="71" t="s">
        <v>40</v>
      </c>
    </row>
    <row r="5" spans="1:13" ht="17.25" customHeight="1">
      <c r="A5" s="72"/>
      <c r="B5" s="72"/>
      <c r="C5" s="72"/>
      <c r="D5" s="73" t="s">
        <v>41</v>
      </c>
      <c r="E5" s="74" t="s">
        <v>42</v>
      </c>
      <c r="F5" s="75" t="s">
        <v>43</v>
      </c>
      <c r="G5" s="76"/>
      <c r="H5" s="76"/>
      <c r="I5" s="76"/>
      <c r="J5" s="77" t="s">
        <v>44</v>
      </c>
      <c r="K5" s="78" t="s">
        <v>45</v>
      </c>
    </row>
    <row r="6" spans="1:13" ht="24.95" customHeight="1">
      <c r="A6" s="79"/>
      <c r="B6" s="79"/>
      <c r="C6" s="79"/>
      <c r="D6" s="80"/>
      <c r="E6" s="80"/>
      <c r="F6" s="80" t="s">
        <v>46</v>
      </c>
      <c r="G6" s="80" t="s">
        <v>47</v>
      </c>
      <c r="H6" s="80" t="s">
        <v>48</v>
      </c>
      <c r="I6" s="80" t="s">
        <v>49</v>
      </c>
      <c r="J6" s="81"/>
      <c r="K6" s="82"/>
      <c r="L6" s="83"/>
      <c r="M6" s="84"/>
    </row>
    <row r="7" spans="1:13" ht="24.95" customHeight="1">
      <c r="A7" s="79"/>
      <c r="B7" s="79"/>
      <c r="C7" s="79"/>
      <c r="D7" s="80"/>
      <c r="E7" s="80"/>
      <c r="F7" s="80"/>
      <c r="G7" s="80"/>
      <c r="H7" s="80"/>
      <c r="I7" s="80"/>
      <c r="J7" s="81"/>
      <c r="K7" s="82"/>
      <c r="L7" s="83"/>
    </row>
    <row r="8" spans="1:13" ht="24.95" customHeight="1">
      <c r="A8" s="79"/>
      <c r="B8" s="79"/>
      <c r="C8" s="79"/>
      <c r="D8" s="80"/>
      <c r="E8" s="80"/>
      <c r="F8" s="80"/>
      <c r="G8" s="80"/>
      <c r="H8" s="80"/>
      <c r="I8" s="80"/>
      <c r="J8" s="81"/>
      <c r="K8" s="85"/>
      <c r="L8" s="83"/>
    </row>
    <row r="9" spans="1:13" ht="24.95" customHeight="1" thickBot="1">
      <c r="A9" s="86" t="s">
        <v>50</v>
      </c>
      <c r="B9" s="87"/>
      <c r="C9" s="87"/>
      <c r="D9" s="88">
        <v>30</v>
      </c>
      <c r="E9" s="89">
        <v>18</v>
      </c>
      <c r="F9" s="89">
        <v>6</v>
      </c>
      <c r="G9" s="89">
        <v>6</v>
      </c>
      <c r="H9" s="89">
        <v>5</v>
      </c>
      <c r="I9" s="89">
        <v>1</v>
      </c>
      <c r="J9" s="89">
        <v>7</v>
      </c>
      <c r="K9" s="89">
        <v>5</v>
      </c>
    </row>
    <row r="10" spans="1:13" ht="24.95" customHeight="1" thickTop="1">
      <c r="A10" s="90" t="s">
        <v>51</v>
      </c>
      <c r="B10" s="91" t="s">
        <v>52</v>
      </c>
      <c r="C10" s="91"/>
      <c r="D10" s="92" t="s">
        <v>53</v>
      </c>
      <c r="E10" s="92" t="s">
        <v>54</v>
      </c>
      <c r="F10" s="92" t="s">
        <v>54</v>
      </c>
      <c r="G10" s="92" t="s">
        <v>53</v>
      </c>
      <c r="H10" s="92" t="s">
        <v>53</v>
      </c>
      <c r="I10" s="92" t="s">
        <v>53</v>
      </c>
      <c r="J10" s="92" t="s">
        <v>53</v>
      </c>
      <c r="K10" s="92" t="s">
        <v>54</v>
      </c>
    </row>
    <row r="11" spans="1:13" ht="24.95" customHeight="1">
      <c r="A11" s="93"/>
      <c r="B11" s="94" t="s">
        <v>55</v>
      </c>
      <c r="C11" s="94"/>
      <c r="D11" s="92">
        <v>4</v>
      </c>
      <c r="E11" s="92">
        <v>1</v>
      </c>
      <c r="F11" s="92" t="s">
        <v>53</v>
      </c>
      <c r="G11" s="92">
        <v>1</v>
      </c>
      <c r="H11" s="92" t="s">
        <v>53</v>
      </c>
      <c r="I11" s="92" t="s">
        <v>54</v>
      </c>
      <c r="J11" s="92">
        <v>2</v>
      </c>
      <c r="K11" s="92">
        <v>1</v>
      </c>
    </row>
    <row r="12" spans="1:13" ht="24.95" customHeight="1">
      <c r="A12" s="93"/>
      <c r="B12" s="95" t="s">
        <v>56</v>
      </c>
      <c r="C12" s="94"/>
      <c r="D12" s="92">
        <v>19</v>
      </c>
      <c r="E12" s="92">
        <v>13</v>
      </c>
      <c r="F12" s="92">
        <v>6</v>
      </c>
      <c r="G12" s="92">
        <v>2</v>
      </c>
      <c r="H12" s="92">
        <v>5</v>
      </c>
      <c r="I12" s="92" t="s">
        <v>57</v>
      </c>
      <c r="J12" s="92">
        <v>3</v>
      </c>
      <c r="K12" s="92">
        <v>3</v>
      </c>
    </row>
    <row r="13" spans="1:13" ht="24.95" customHeight="1">
      <c r="A13" s="93"/>
      <c r="B13" s="96" t="s">
        <v>58</v>
      </c>
      <c r="C13" s="97" t="s">
        <v>59</v>
      </c>
      <c r="D13" s="92">
        <v>16</v>
      </c>
      <c r="E13" s="92">
        <v>12</v>
      </c>
      <c r="F13" s="92">
        <v>6</v>
      </c>
      <c r="G13" s="92">
        <v>2</v>
      </c>
      <c r="H13" s="92">
        <v>4</v>
      </c>
      <c r="I13" s="92" t="s">
        <v>54</v>
      </c>
      <c r="J13" s="92">
        <v>1</v>
      </c>
      <c r="K13" s="92">
        <v>3</v>
      </c>
    </row>
    <row r="14" spans="1:13" ht="24.95" customHeight="1">
      <c r="A14" s="93"/>
      <c r="B14" s="80"/>
      <c r="C14" s="97" t="s">
        <v>60</v>
      </c>
      <c r="D14" s="92" t="s">
        <v>53</v>
      </c>
      <c r="E14" s="92" t="s">
        <v>53</v>
      </c>
      <c r="F14" s="92" t="s">
        <v>54</v>
      </c>
      <c r="G14" s="92" t="s">
        <v>53</v>
      </c>
      <c r="H14" s="92" t="s">
        <v>54</v>
      </c>
      <c r="I14" s="92" t="s">
        <v>54</v>
      </c>
      <c r="J14" s="92" t="s">
        <v>54</v>
      </c>
      <c r="K14" s="92" t="s">
        <v>54</v>
      </c>
    </row>
    <row r="15" spans="1:13" ht="24.95" customHeight="1">
      <c r="A15" s="93"/>
      <c r="B15" s="80"/>
      <c r="C15" s="97" t="s">
        <v>61</v>
      </c>
      <c r="D15" s="92">
        <v>3</v>
      </c>
      <c r="E15" s="92">
        <v>1</v>
      </c>
      <c r="F15" s="92" t="s">
        <v>54</v>
      </c>
      <c r="G15" s="92" t="s">
        <v>53</v>
      </c>
      <c r="H15" s="92">
        <v>1</v>
      </c>
      <c r="I15" s="92" t="s">
        <v>53</v>
      </c>
      <c r="J15" s="92">
        <v>2</v>
      </c>
      <c r="K15" s="92" t="s">
        <v>53</v>
      </c>
    </row>
    <row r="16" spans="1:13" ht="24.95" customHeight="1">
      <c r="A16" s="93"/>
      <c r="B16" s="94" t="s">
        <v>62</v>
      </c>
      <c r="C16" s="94"/>
      <c r="D16" s="92" t="s">
        <v>53</v>
      </c>
      <c r="E16" s="92" t="s">
        <v>54</v>
      </c>
      <c r="F16" s="92" t="s">
        <v>53</v>
      </c>
      <c r="G16" s="92" t="s">
        <v>54</v>
      </c>
      <c r="H16" s="92" t="s">
        <v>53</v>
      </c>
      <c r="I16" s="92" t="s">
        <v>54</v>
      </c>
      <c r="J16" s="92" t="s">
        <v>53</v>
      </c>
      <c r="K16" s="92" t="s">
        <v>54</v>
      </c>
    </row>
    <row r="17" spans="1:11" ht="24.95" customHeight="1">
      <c r="A17" s="93"/>
      <c r="B17" s="94" t="s">
        <v>63</v>
      </c>
      <c r="C17" s="94"/>
      <c r="D17" s="92" t="s">
        <v>54</v>
      </c>
      <c r="E17" s="92" t="s">
        <v>57</v>
      </c>
      <c r="F17" s="92" t="s">
        <v>53</v>
      </c>
      <c r="G17" s="92" t="s">
        <v>53</v>
      </c>
      <c r="H17" s="92" t="s">
        <v>54</v>
      </c>
      <c r="I17" s="92" t="s">
        <v>54</v>
      </c>
      <c r="J17" s="92" t="s">
        <v>53</v>
      </c>
      <c r="K17" s="92" t="s">
        <v>54</v>
      </c>
    </row>
    <row r="18" spans="1:11" ht="24.95" customHeight="1">
      <c r="A18" s="93"/>
      <c r="B18" s="95" t="s">
        <v>64</v>
      </c>
      <c r="C18" s="95"/>
      <c r="D18" s="92">
        <v>4</v>
      </c>
      <c r="E18" s="92">
        <v>2</v>
      </c>
      <c r="F18" s="92" t="s">
        <v>53</v>
      </c>
      <c r="G18" s="92">
        <v>2</v>
      </c>
      <c r="H18" s="92" t="s">
        <v>53</v>
      </c>
      <c r="I18" s="92" t="s">
        <v>53</v>
      </c>
      <c r="J18" s="92">
        <v>1</v>
      </c>
      <c r="K18" s="92">
        <v>1</v>
      </c>
    </row>
    <row r="19" spans="1:11" ht="24.95" customHeight="1">
      <c r="A19" s="98"/>
      <c r="B19" s="99" t="s">
        <v>65</v>
      </c>
      <c r="C19" s="99"/>
      <c r="D19" s="100">
        <v>27</v>
      </c>
      <c r="E19" s="100">
        <v>16</v>
      </c>
      <c r="F19" s="100">
        <v>6</v>
      </c>
      <c r="G19" s="100">
        <v>5</v>
      </c>
      <c r="H19" s="100">
        <v>5</v>
      </c>
      <c r="I19" s="100" t="s">
        <v>54</v>
      </c>
      <c r="J19" s="100">
        <v>6</v>
      </c>
      <c r="K19" s="100">
        <v>5</v>
      </c>
    </row>
    <row r="20" spans="1:11" ht="24.95" customHeight="1">
      <c r="A20" s="101" t="s">
        <v>66</v>
      </c>
      <c r="B20" s="94" t="s">
        <v>67</v>
      </c>
      <c r="C20" s="94"/>
      <c r="D20" s="92">
        <v>2</v>
      </c>
      <c r="E20" s="92">
        <v>1</v>
      </c>
      <c r="F20" s="92" t="s">
        <v>53</v>
      </c>
      <c r="G20" s="92" t="s">
        <v>54</v>
      </c>
      <c r="H20" s="92" t="s">
        <v>54</v>
      </c>
      <c r="I20" s="92">
        <v>1</v>
      </c>
      <c r="J20" s="92">
        <v>1</v>
      </c>
      <c r="K20" s="92" t="s">
        <v>54</v>
      </c>
    </row>
    <row r="21" spans="1:11" ht="24.95" customHeight="1">
      <c r="A21" s="93"/>
      <c r="B21" s="95" t="s">
        <v>64</v>
      </c>
      <c r="C21" s="95"/>
      <c r="D21" s="92">
        <v>1</v>
      </c>
      <c r="E21" s="92">
        <v>1</v>
      </c>
      <c r="F21" s="92" t="s">
        <v>68</v>
      </c>
      <c r="G21" s="92">
        <v>1</v>
      </c>
      <c r="H21" s="92" t="s">
        <v>69</v>
      </c>
      <c r="I21" s="92" t="s">
        <v>54</v>
      </c>
      <c r="J21" s="92" t="s">
        <v>70</v>
      </c>
      <c r="K21" s="92" t="s">
        <v>54</v>
      </c>
    </row>
    <row r="22" spans="1:11" ht="24.95" customHeight="1" thickBot="1">
      <c r="A22" s="102"/>
      <c r="B22" s="103" t="s">
        <v>65</v>
      </c>
      <c r="C22" s="103"/>
      <c r="D22" s="104">
        <v>3</v>
      </c>
      <c r="E22" s="104">
        <v>2</v>
      </c>
      <c r="F22" s="104" t="s">
        <v>70</v>
      </c>
      <c r="G22" s="104">
        <v>1</v>
      </c>
      <c r="H22" s="104" t="s">
        <v>54</v>
      </c>
      <c r="I22" s="104">
        <v>1</v>
      </c>
      <c r="J22" s="104">
        <v>1</v>
      </c>
      <c r="K22" s="104" t="s">
        <v>54</v>
      </c>
    </row>
    <row r="23" spans="1:11" ht="24.95" customHeight="1">
      <c r="A23" s="69" t="s">
        <v>71</v>
      </c>
    </row>
    <row r="24" spans="1:11" ht="24.95" customHeight="1">
      <c r="A24" s="69" t="s">
        <v>72</v>
      </c>
    </row>
    <row r="25" spans="1:11" ht="24.95" customHeight="1"/>
    <row r="26" spans="1:11" ht="24.95" customHeight="1"/>
    <row r="27" spans="1:11" ht="24.9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</sheetData>
  <mergeCells count="25">
    <mergeCell ref="B19:C19"/>
    <mergeCell ref="A20:A22"/>
    <mergeCell ref="B20:C20"/>
    <mergeCell ref="B21:C21"/>
    <mergeCell ref="B22:C22"/>
    <mergeCell ref="L6:L8"/>
    <mergeCell ref="A9:C9"/>
    <mergeCell ref="A10:A19"/>
    <mergeCell ref="B10:C10"/>
    <mergeCell ref="B11:C11"/>
    <mergeCell ref="B12:C12"/>
    <mergeCell ref="B13:B15"/>
    <mergeCell ref="B16:C16"/>
    <mergeCell ref="B17:C17"/>
    <mergeCell ref="B18:C18"/>
    <mergeCell ref="A5:C8"/>
    <mergeCell ref="D5:D8"/>
    <mergeCell ref="E5:E8"/>
    <mergeCell ref="F5:I5"/>
    <mergeCell ref="J5:J8"/>
    <mergeCell ref="K5:K8"/>
    <mergeCell ref="F6:F8"/>
    <mergeCell ref="G6:G8"/>
    <mergeCell ref="H6:H8"/>
    <mergeCell ref="I6:I8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2" zoomScaleSheetLayoutView="100" workbookViewId="0">
      <selection activeCell="C22" sqref="C22"/>
    </sheetView>
  </sheetViews>
  <sheetFormatPr defaultColWidth="9.25" defaultRowHeight="10.5" customHeight="1"/>
  <cols>
    <col min="1" max="2" width="11.25" style="67" customWidth="1"/>
    <col min="3" max="12" width="5.625" style="67" customWidth="1"/>
    <col min="13" max="13" width="5.625" style="5" customWidth="1"/>
    <col min="14" max="15" width="5.75" style="5" customWidth="1"/>
    <col min="16" max="16384" width="9.25" style="5"/>
  </cols>
  <sheetData>
    <row r="1" spans="1:12" ht="19.5" customHeight="1">
      <c r="A1" s="145" t="s">
        <v>130</v>
      </c>
      <c r="F1" s="214"/>
      <c r="G1" s="215" t="s">
        <v>129</v>
      </c>
      <c r="H1" s="215"/>
      <c r="I1" s="215"/>
      <c r="J1" s="215"/>
    </row>
    <row r="2" spans="1:12" ht="3.75" customHeight="1" thickBot="1">
      <c r="E2" s="214"/>
      <c r="G2" s="213"/>
      <c r="H2" s="213"/>
      <c r="I2" s="213"/>
      <c r="J2" s="213"/>
    </row>
    <row r="3" spans="1:12" s="105" customFormat="1" ht="16.5" customHeight="1">
      <c r="A3" s="182" t="s">
        <v>128</v>
      </c>
      <c r="B3" s="212" t="s">
        <v>127</v>
      </c>
      <c r="C3" s="211" t="s">
        <v>128</v>
      </c>
      <c r="D3" s="210" t="s">
        <v>127</v>
      </c>
      <c r="E3" s="209" t="s">
        <v>127</v>
      </c>
      <c r="F3" s="208"/>
      <c r="G3" s="209" t="s">
        <v>128</v>
      </c>
      <c r="H3" s="208" t="s">
        <v>127</v>
      </c>
      <c r="I3" s="209" t="s">
        <v>127</v>
      </c>
      <c r="J3" s="208"/>
      <c r="K3" s="106"/>
      <c r="L3" s="207"/>
    </row>
    <row r="4" spans="1:12" s="105" customFormat="1" ht="16.5" customHeight="1">
      <c r="A4" s="206" t="s">
        <v>126</v>
      </c>
      <c r="B4" s="205">
        <v>156</v>
      </c>
      <c r="C4" s="190" t="s">
        <v>125</v>
      </c>
      <c r="D4" s="197"/>
      <c r="E4" s="204">
        <v>15</v>
      </c>
      <c r="F4" s="200"/>
      <c r="G4" s="203" t="s">
        <v>124</v>
      </c>
      <c r="H4" s="202"/>
      <c r="I4" s="201">
        <v>1</v>
      </c>
      <c r="J4" s="200"/>
      <c r="K4" s="106"/>
      <c r="L4" s="106"/>
    </row>
    <row r="5" spans="1:12" s="105" customFormat="1" ht="16.5" customHeight="1">
      <c r="A5" s="131" t="s">
        <v>123</v>
      </c>
      <c r="B5" s="191">
        <v>25</v>
      </c>
      <c r="C5" s="190" t="s">
        <v>122</v>
      </c>
      <c r="D5" s="197"/>
      <c r="E5" s="188">
        <v>12</v>
      </c>
      <c r="F5" s="187"/>
      <c r="G5" s="190" t="s">
        <v>121</v>
      </c>
      <c r="H5" s="197"/>
      <c r="I5" s="198">
        <v>5</v>
      </c>
      <c r="J5" s="187"/>
      <c r="K5" s="106"/>
      <c r="L5" s="106"/>
    </row>
    <row r="6" spans="1:12" s="105" customFormat="1" ht="16.5" customHeight="1" thickBot="1">
      <c r="A6" s="131" t="s">
        <v>120</v>
      </c>
      <c r="B6" s="191">
        <v>120</v>
      </c>
      <c r="C6" s="190" t="s">
        <v>119</v>
      </c>
      <c r="D6" s="197"/>
      <c r="E6" s="188">
        <v>8</v>
      </c>
      <c r="F6" s="187"/>
      <c r="G6" s="190" t="s">
        <v>118</v>
      </c>
      <c r="H6" s="199"/>
      <c r="I6" s="198">
        <v>49</v>
      </c>
      <c r="J6" s="187"/>
      <c r="K6" s="106"/>
      <c r="L6" s="106"/>
    </row>
    <row r="7" spans="1:12" s="105" customFormat="1" ht="16.5" customHeight="1" thickTop="1">
      <c r="A7" s="131" t="s">
        <v>117</v>
      </c>
      <c r="B7" s="191">
        <v>13</v>
      </c>
      <c r="C7" s="190" t="s">
        <v>116</v>
      </c>
      <c r="D7" s="197"/>
      <c r="E7" s="188">
        <v>3</v>
      </c>
      <c r="F7" s="187"/>
      <c r="G7" s="196" t="s">
        <v>115</v>
      </c>
      <c r="H7" s="195"/>
      <c r="I7" s="194">
        <v>470</v>
      </c>
      <c r="J7" s="193"/>
      <c r="K7" s="106"/>
      <c r="L7" s="106"/>
    </row>
    <row r="8" spans="1:12" s="105" customFormat="1" ht="16.5" customHeight="1" thickBot="1">
      <c r="A8" s="192" t="s">
        <v>114</v>
      </c>
      <c r="B8" s="191">
        <v>19</v>
      </c>
      <c r="C8" s="190" t="s">
        <v>113</v>
      </c>
      <c r="D8" s="189"/>
      <c r="E8" s="188">
        <v>44</v>
      </c>
      <c r="F8" s="187"/>
      <c r="G8" s="186"/>
      <c r="H8" s="185"/>
      <c r="I8" s="184"/>
      <c r="J8" s="183"/>
      <c r="K8" s="106"/>
      <c r="L8" s="106"/>
    </row>
    <row r="9" spans="1:12" s="105" customFormat="1" ht="16.5" customHeight="1">
      <c r="A9" s="180" t="s">
        <v>112</v>
      </c>
      <c r="B9" s="182"/>
      <c r="C9" s="182"/>
      <c r="D9" s="182"/>
      <c r="E9" s="181"/>
      <c r="F9" s="181"/>
      <c r="G9" s="181"/>
      <c r="H9" s="181"/>
      <c r="I9" s="181"/>
      <c r="J9" s="181"/>
      <c r="K9" s="106"/>
      <c r="L9" s="106"/>
    </row>
    <row r="10" spans="1:12" s="105" customFormat="1" ht="16.5" customHeight="1">
      <c r="A10" s="180" t="s">
        <v>82</v>
      </c>
      <c r="B10" s="179"/>
      <c r="C10" s="179"/>
      <c r="D10" s="179"/>
      <c r="E10" s="119"/>
      <c r="F10" s="119"/>
      <c r="G10" s="119"/>
      <c r="H10" s="119"/>
      <c r="I10" s="119"/>
      <c r="J10" s="119"/>
      <c r="K10" s="106"/>
      <c r="L10" s="106"/>
    </row>
    <row r="11" spans="1:12" ht="14.25" customHeight="1"/>
    <row r="12" spans="1:12" ht="19.5" customHeight="1">
      <c r="A12" s="145" t="s">
        <v>111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</row>
    <row r="13" spans="1:12" ht="3.75" customHeight="1" thickBot="1">
      <c r="C13" s="178"/>
      <c r="D13" s="178"/>
      <c r="E13" s="178"/>
      <c r="F13" s="178"/>
      <c r="G13" s="178"/>
      <c r="H13" s="178"/>
      <c r="I13" s="178"/>
      <c r="J13" s="178"/>
      <c r="K13" s="178"/>
      <c r="L13" s="178"/>
    </row>
    <row r="14" spans="1:12" s="105" customFormat="1" ht="16.5" customHeight="1">
      <c r="A14" s="177" t="s">
        <v>110</v>
      </c>
      <c r="B14" s="176"/>
      <c r="C14" s="174" t="s">
        <v>109</v>
      </c>
      <c r="D14" s="173"/>
      <c r="E14" s="173"/>
      <c r="F14" s="173"/>
      <c r="G14" s="175"/>
      <c r="H14" s="174" t="s">
        <v>108</v>
      </c>
      <c r="I14" s="173"/>
      <c r="J14" s="173"/>
      <c r="K14" s="173"/>
      <c r="L14" s="172"/>
    </row>
    <row r="15" spans="1:12" s="105" customFormat="1" ht="16.5" customHeight="1">
      <c r="A15" s="171" t="s">
        <v>107</v>
      </c>
      <c r="B15" s="119"/>
      <c r="C15" s="170">
        <v>23</v>
      </c>
      <c r="D15" s="170">
        <v>24</v>
      </c>
      <c r="E15" s="170">
        <v>25</v>
      </c>
      <c r="F15" s="170">
        <v>26</v>
      </c>
      <c r="G15" s="170">
        <v>27</v>
      </c>
      <c r="H15" s="170">
        <v>23</v>
      </c>
      <c r="I15" s="170">
        <v>24</v>
      </c>
      <c r="J15" s="170">
        <v>25</v>
      </c>
      <c r="K15" s="170">
        <v>26</v>
      </c>
      <c r="L15" s="169">
        <v>27</v>
      </c>
    </row>
    <row r="16" spans="1:12" s="105" customFormat="1" ht="16.5" customHeight="1" thickBot="1">
      <c r="A16" s="168" t="s">
        <v>106</v>
      </c>
      <c r="B16" s="167"/>
      <c r="C16" s="113">
        <v>51</v>
      </c>
      <c r="D16" s="166">
        <v>46</v>
      </c>
      <c r="E16" s="166">
        <v>34</v>
      </c>
      <c r="F16" s="113">
        <v>54</v>
      </c>
      <c r="G16" s="167">
        <v>44</v>
      </c>
      <c r="H16" s="166">
        <v>46</v>
      </c>
      <c r="I16" s="166">
        <v>47</v>
      </c>
      <c r="J16" s="166">
        <v>32</v>
      </c>
      <c r="K16" s="166">
        <v>48</v>
      </c>
      <c r="L16" s="165">
        <v>44</v>
      </c>
    </row>
    <row r="17" spans="1:12" s="105" customFormat="1" ht="16.5" customHeight="1" thickTop="1">
      <c r="A17" s="164" t="s">
        <v>105</v>
      </c>
      <c r="B17" s="163"/>
      <c r="C17" s="162">
        <v>8</v>
      </c>
      <c r="D17" s="161">
        <v>3</v>
      </c>
      <c r="E17" s="161">
        <v>6</v>
      </c>
      <c r="F17" s="160">
        <v>7</v>
      </c>
      <c r="G17" s="159">
        <v>8</v>
      </c>
      <c r="H17" s="153">
        <v>7</v>
      </c>
      <c r="I17" s="153">
        <v>2</v>
      </c>
      <c r="J17" s="153">
        <v>5</v>
      </c>
      <c r="K17" s="153">
        <v>6</v>
      </c>
      <c r="L17" s="152">
        <v>7</v>
      </c>
    </row>
    <row r="18" spans="1:12" s="105" customFormat="1" ht="16.5" customHeight="1">
      <c r="A18" s="156" t="s">
        <v>104</v>
      </c>
      <c r="B18" s="155"/>
      <c r="C18" s="153" t="s">
        <v>15</v>
      </c>
      <c r="D18" s="153">
        <v>2</v>
      </c>
      <c r="E18" s="153" t="s">
        <v>92</v>
      </c>
      <c r="F18" s="153" t="s">
        <v>84</v>
      </c>
      <c r="G18" s="154">
        <v>7</v>
      </c>
      <c r="H18" s="153" t="s">
        <v>9</v>
      </c>
      <c r="I18" s="153">
        <v>2</v>
      </c>
      <c r="J18" s="153" t="s">
        <v>92</v>
      </c>
      <c r="K18" s="153" t="s">
        <v>89</v>
      </c>
      <c r="L18" s="152">
        <v>4</v>
      </c>
    </row>
    <row r="19" spans="1:12" s="105" customFormat="1" ht="16.5" customHeight="1">
      <c r="A19" s="156" t="s">
        <v>103</v>
      </c>
      <c r="B19" s="155"/>
      <c r="C19" s="153" t="s">
        <v>9</v>
      </c>
      <c r="D19" s="153">
        <v>1</v>
      </c>
      <c r="E19" s="153" t="s">
        <v>86</v>
      </c>
      <c r="F19" s="153" t="s">
        <v>84</v>
      </c>
      <c r="G19" s="154" t="s">
        <v>85</v>
      </c>
      <c r="H19" s="153" t="s">
        <v>9</v>
      </c>
      <c r="I19" s="153">
        <v>1</v>
      </c>
      <c r="J19" s="153" t="s">
        <v>86</v>
      </c>
      <c r="K19" s="153" t="s">
        <v>87</v>
      </c>
      <c r="L19" s="152" t="s">
        <v>86</v>
      </c>
    </row>
    <row r="20" spans="1:12" s="105" customFormat="1" ht="16.5" customHeight="1">
      <c r="A20" s="156" t="s">
        <v>102</v>
      </c>
      <c r="B20" s="155"/>
      <c r="C20" s="153" t="s">
        <v>9</v>
      </c>
      <c r="D20" s="153">
        <v>1</v>
      </c>
      <c r="E20" s="153" t="s">
        <v>84</v>
      </c>
      <c r="F20" s="153" t="s">
        <v>84</v>
      </c>
      <c r="G20" s="154" t="s">
        <v>15</v>
      </c>
      <c r="H20" s="153" t="s">
        <v>9</v>
      </c>
      <c r="I20" s="153">
        <v>1</v>
      </c>
      <c r="J20" s="153" t="s">
        <v>86</v>
      </c>
      <c r="K20" s="153" t="s">
        <v>92</v>
      </c>
      <c r="L20" s="152" t="s">
        <v>86</v>
      </c>
    </row>
    <row r="21" spans="1:12" s="105" customFormat="1" ht="16.5" customHeight="1">
      <c r="A21" s="156" t="s">
        <v>101</v>
      </c>
      <c r="B21" s="155"/>
      <c r="C21" s="153">
        <v>7</v>
      </c>
      <c r="D21" s="153">
        <v>1</v>
      </c>
      <c r="E21" s="153">
        <v>3</v>
      </c>
      <c r="F21" s="153">
        <v>3</v>
      </c>
      <c r="G21" s="154">
        <v>2</v>
      </c>
      <c r="H21" s="153">
        <v>5</v>
      </c>
      <c r="I21" s="153">
        <v>2</v>
      </c>
      <c r="J21" s="153">
        <v>3</v>
      </c>
      <c r="K21" s="153">
        <v>5</v>
      </c>
      <c r="L21" s="152">
        <v>7</v>
      </c>
    </row>
    <row r="22" spans="1:12" s="105" customFormat="1" ht="16.5" customHeight="1">
      <c r="A22" s="156" t="s">
        <v>100</v>
      </c>
      <c r="B22" s="155"/>
      <c r="C22" s="153">
        <v>2</v>
      </c>
      <c r="D22" s="153">
        <v>3</v>
      </c>
      <c r="E22" s="153" t="s">
        <v>15</v>
      </c>
      <c r="F22" s="153">
        <v>4</v>
      </c>
      <c r="G22" s="154" t="s">
        <v>86</v>
      </c>
      <c r="H22" s="153">
        <v>2</v>
      </c>
      <c r="I22" s="153">
        <v>5</v>
      </c>
      <c r="J22" s="153" t="s">
        <v>84</v>
      </c>
      <c r="K22" s="153">
        <v>4</v>
      </c>
      <c r="L22" s="152" t="s">
        <v>84</v>
      </c>
    </row>
    <row r="23" spans="1:12" s="105" customFormat="1" ht="16.5" customHeight="1">
      <c r="A23" s="156" t="s">
        <v>99</v>
      </c>
      <c r="B23" s="155"/>
      <c r="C23" s="153">
        <v>8</v>
      </c>
      <c r="D23" s="153">
        <v>11</v>
      </c>
      <c r="E23" s="153">
        <v>5</v>
      </c>
      <c r="F23" s="153">
        <v>7</v>
      </c>
      <c r="G23" s="154">
        <v>1</v>
      </c>
      <c r="H23" s="153">
        <v>10</v>
      </c>
      <c r="I23" s="153">
        <v>12</v>
      </c>
      <c r="J23" s="153">
        <v>7</v>
      </c>
      <c r="K23" s="153">
        <v>8</v>
      </c>
      <c r="L23" s="152">
        <v>2</v>
      </c>
    </row>
    <row r="24" spans="1:12" s="105" customFormat="1" ht="16.5" customHeight="1">
      <c r="A24" s="156" t="s">
        <v>98</v>
      </c>
      <c r="B24" s="155"/>
      <c r="C24" s="153" t="s">
        <v>9</v>
      </c>
      <c r="D24" s="153" t="s">
        <v>84</v>
      </c>
      <c r="E24" s="153" t="s">
        <v>9</v>
      </c>
      <c r="F24" s="153" t="s">
        <v>84</v>
      </c>
      <c r="G24" s="154" t="s">
        <v>15</v>
      </c>
      <c r="H24" s="153" t="s">
        <v>9</v>
      </c>
      <c r="I24" s="153" t="s">
        <v>86</v>
      </c>
      <c r="J24" s="153" t="s">
        <v>9</v>
      </c>
      <c r="K24" s="153" t="s">
        <v>92</v>
      </c>
      <c r="L24" s="152" t="s">
        <v>86</v>
      </c>
    </row>
    <row r="25" spans="1:12" s="105" customFormat="1" ht="16.5" customHeight="1">
      <c r="A25" s="158" t="s">
        <v>97</v>
      </c>
      <c r="B25" s="157"/>
      <c r="C25" s="153">
        <v>3</v>
      </c>
      <c r="D25" s="153">
        <v>2</v>
      </c>
      <c r="E25" s="153">
        <v>1</v>
      </c>
      <c r="F25" s="153">
        <v>10</v>
      </c>
      <c r="G25" s="154">
        <v>3</v>
      </c>
      <c r="H25" s="153">
        <v>1</v>
      </c>
      <c r="I25" s="153" t="s">
        <v>15</v>
      </c>
      <c r="J25" s="153" t="s">
        <v>92</v>
      </c>
      <c r="K25" s="153">
        <v>2</v>
      </c>
      <c r="L25" s="152" t="s">
        <v>10</v>
      </c>
    </row>
    <row r="26" spans="1:12" s="105" customFormat="1" ht="16.5" customHeight="1">
      <c r="A26" s="156" t="s">
        <v>96</v>
      </c>
      <c r="B26" s="155"/>
      <c r="C26" s="153">
        <v>2</v>
      </c>
      <c r="D26" s="153">
        <v>7</v>
      </c>
      <c r="E26" s="153">
        <v>2</v>
      </c>
      <c r="F26" s="153">
        <v>4</v>
      </c>
      <c r="G26" s="154">
        <v>2</v>
      </c>
      <c r="H26" s="153">
        <v>1</v>
      </c>
      <c r="I26" s="153">
        <v>5</v>
      </c>
      <c r="J26" s="153">
        <v>2</v>
      </c>
      <c r="K26" s="153">
        <v>4</v>
      </c>
      <c r="L26" s="152">
        <v>2</v>
      </c>
    </row>
    <row r="27" spans="1:12" s="105" customFormat="1" ht="16.5" customHeight="1">
      <c r="A27" s="156" t="s">
        <v>95</v>
      </c>
      <c r="B27" s="155"/>
      <c r="C27" s="153" t="s">
        <v>9</v>
      </c>
      <c r="D27" s="153">
        <v>3</v>
      </c>
      <c r="E27" s="153">
        <v>2</v>
      </c>
      <c r="F27" s="153">
        <v>2</v>
      </c>
      <c r="G27" s="154">
        <v>5</v>
      </c>
      <c r="H27" s="153" t="s">
        <v>9</v>
      </c>
      <c r="I27" s="153">
        <v>3</v>
      </c>
      <c r="J27" s="153">
        <v>2</v>
      </c>
      <c r="K27" s="153">
        <v>2</v>
      </c>
      <c r="L27" s="152">
        <v>5</v>
      </c>
    </row>
    <row r="28" spans="1:12" s="105" customFormat="1" ht="16.5" customHeight="1">
      <c r="A28" s="156" t="s">
        <v>94</v>
      </c>
      <c r="B28" s="155"/>
      <c r="C28" s="153">
        <v>1</v>
      </c>
      <c r="D28" s="153" t="s">
        <v>84</v>
      </c>
      <c r="E28" s="153" t="s">
        <v>15</v>
      </c>
      <c r="F28" s="153" t="s">
        <v>86</v>
      </c>
      <c r="G28" s="154" t="s">
        <v>15</v>
      </c>
      <c r="H28" s="153">
        <v>1</v>
      </c>
      <c r="I28" s="153" t="s">
        <v>86</v>
      </c>
      <c r="J28" s="153" t="s">
        <v>84</v>
      </c>
      <c r="K28" s="153" t="s">
        <v>10</v>
      </c>
      <c r="L28" s="152" t="s">
        <v>92</v>
      </c>
    </row>
    <row r="29" spans="1:12" s="105" customFormat="1" ht="16.5" customHeight="1">
      <c r="A29" s="156" t="s">
        <v>93</v>
      </c>
      <c r="B29" s="155"/>
      <c r="C29" s="153" t="s">
        <v>9</v>
      </c>
      <c r="D29" s="153">
        <v>2</v>
      </c>
      <c r="E29" s="153">
        <v>5</v>
      </c>
      <c r="F29" s="153">
        <v>5</v>
      </c>
      <c r="G29" s="154" t="s">
        <v>92</v>
      </c>
      <c r="H29" s="153" t="s">
        <v>9</v>
      </c>
      <c r="I29" s="153">
        <v>2</v>
      </c>
      <c r="J29" s="153">
        <v>4</v>
      </c>
      <c r="K29" s="153">
        <v>5</v>
      </c>
      <c r="L29" s="152" t="s">
        <v>10</v>
      </c>
    </row>
    <row r="30" spans="1:12" s="105" customFormat="1" ht="16.5" customHeight="1">
      <c r="A30" s="156" t="s">
        <v>91</v>
      </c>
      <c r="B30" s="155"/>
      <c r="C30" s="153" t="s">
        <v>9</v>
      </c>
      <c r="D30" s="153">
        <v>4</v>
      </c>
      <c r="E30" s="153">
        <v>3</v>
      </c>
      <c r="F30" s="153">
        <v>2</v>
      </c>
      <c r="G30" s="154">
        <v>1</v>
      </c>
      <c r="H30" s="153" t="s">
        <v>9</v>
      </c>
      <c r="I30" s="153">
        <v>4</v>
      </c>
      <c r="J30" s="153">
        <v>2</v>
      </c>
      <c r="K30" s="153">
        <v>2</v>
      </c>
      <c r="L30" s="152">
        <v>1</v>
      </c>
    </row>
    <row r="31" spans="1:12" s="105" customFormat="1" ht="16.5" customHeight="1">
      <c r="A31" s="156" t="s">
        <v>90</v>
      </c>
      <c r="B31" s="155"/>
      <c r="C31" s="153" t="s">
        <v>9</v>
      </c>
      <c r="D31" s="153" t="s">
        <v>86</v>
      </c>
      <c r="E31" s="153" t="s">
        <v>89</v>
      </c>
      <c r="F31" s="153" t="s">
        <v>84</v>
      </c>
      <c r="G31" s="154">
        <v>8</v>
      </c>
      <c r="H31" s="153" t="s">
        <v>9</v>
      </c>
      <c r="I31" s="153" t="s">
        <v>15</v>
      </c>
      <c r="J31" s="153" t="s">
        <v>15</v>
      </c>
      <c r="K31" s="153" t="s">
        <v>84</v>
      </c>
      <c r="L31" s="152">
        <v>9</v>
      </c>
    </row>
    <row r="32" spans="1:12" s="105" customFormat="1" ht="16.5" customHeight="1">
      <c r="A32" s="156" t="s">
        <v>88</v>
      </c>
      <c r="B32" s="155"/>
      <c r="C32" s="153" t="s">
        <v>9</v>
      </c>
      <c r="D32" s="153" t="s">
        <v>15</v>
      </c>
      <c r="E32" s="153" t="s">
        <v>87</v>
      </c>
      <c r="F32" s="153" t="s">
        <v>15</v>
      </c>
      <c r="G32" s="154" t="s">
        <v>15</v>
      </c>
      <c r="H32" s="153" t="s">
        <v>9</v>
      </c>
      <c r="I32" s="153" t="s">
        <v>86</v>
      </c>
      <c r="J32" s="153" t="s">
        <v>84</v>
      </c>
      <c r="K32" s="153" t="s">
        <v>85</v>
      </c>
      <c r="L32" s="152" t="s">
        <v>84</v>
      </c>
    </row>
    <row r="33" spans="1:12" s="105" customFormat="1" ht="16.5" customHeight="1" thickBot="1">
      <c r="A33" s="151" t="s">
        <v>83</v>
      </c>
      <c r="B33" s="150"/>
      <c r="C33" s="148">
        <v>20</v>
      </c>
      <c r="D33" s="148">
        <v>6</v>
      </c>
      <c r="E33" s="148">
        <v>7</v>
      </c>
      <c r="F33" s="148">
        <v>10</v>
      </c>
      <c r="G33" s="149">
        <v>7</v>
      </c>
      <c r="H33" s="148">
        <v>19</v>
      </c>
      <c r="I33" s="148">
        <v>8</v>
      </c>
      <c r="J33" s="148">
        <v>7</v>
      </c>
      <c r="K33" s="148">
        <v>10</v>
      </c>
      <c r="L33" s="147">
        <v>7</v>
      </c>
    </row>
    <row r="34" spans="1:12" ht="13.5" customHeight="1">
      <c r="A34" s="146" t="s">
        <v>82</v>
      </c>
    </row>
    <row r="35" spans="1:12" ht="9" customHeight="1"/>
    <row r="36" spans="1:12" ht="9" customHeight="1"/>
    <row r="37" spans="1:12" ht="19.5" customHeight="1">
      <c r="A37" s="145" t="s">
        <v>81</v>
      </c>
    </row>
    <row r="38" spans="1:12" ht="3" customHeight="1" thickBot="1"/>
    <row r="39" spans="1:12" s="105" customFormat="1" ht="16.5" customHeight="1">
      <c r="A39" s="144" t="s">
        <v>80</v>
      </c>
      <c r="B39" s="142" t="s">
        <v>79</v>
      </c>
      <c r="C39" s="143"/>
      <c r="D39" s="142" t="s">
        <v>78</v>
      </c>
      <c r="E39" s="141"/>
      <c r="F39" s="141"/>
      <c r="G39" s="140" t="s">
        <v>77</v>
      </c>
      <c r="H39" s="139"/>
      <c r="I39" s="138"/>
      <c r="J39" s="106"/>
      <c r="K39" s="106"/>
      <c r="L39" s="106"/>
    </row>
    <row r="40" spans="1:12" s="105" customFormat="1" ht="16.5" customHeight="1">
      <c r="A40" s="127" t="s">
        <v>76</v>
      </c>
      <c r="B40" s="125">
        <v>30128</v>
      </c>
      <c r="C40" s="113"/>
      <c r="D40" s="119"/>
      <c r="E40" s="130">
        <v>385</v>
      </c>
      <c r="F40" s="137"/>
      <c r="G40" s="136">
        <v>36344</v>
      </c>
      <c r="H40" s="136"/>
      <c r="I40" s="106"/>
      <c r="J40" s="106"/>
      <c r="K40" s="106"/>
      <c r="L40" s="106"/>
    </row>
    <row r="41" spans="1:12" s="105" customFormat="1" ht="16.5" customHeight="1">
      <c r="A41" s="127" t="s">
        <v>4</v>
      </c>
      <c r="B41" s="125">
        <v>34909</v>
      </c>
      <c r="C41" s="119"/>
      <c r="D41" s="119"/>
      <c r="E41" s="130">
        <v>343</v>
      </c>
      <c r="F41" s="129"/>
      <c r="G41" s="128">
        <v>41182</v>
      </c>
      <c r="H41" s="128"/>
      <c r="I41" s="106"/>
      <c r="J41" s="106"/>
      <c r="K41" s="106"/>
      <c r="L41" s="106"/>
    </row>
    <row r="42" spans="1:12" s="105" customFormat="1" ht="16.5" customHeight="1">
      <c r="A42" s="127" t="s">
        <v>5</v>
      </c>
      <c r="B42" s="135">
        <v>32378</v>
      </c>
      <c r="C42" s="119"/>
      <c r="D42" s="119"/>
      <c r="E42" s="134">
        <v>287</v>
      </c>
      <c r="F42" s="133"/>
      <c r="G42" s="132">
        <v>41230</v>
      </c>
      <c r="H42" s="132"/>
      <c r="I42" s="106"/>
      <c r="J42" s="106"/>
      <c r="K42" s="106"/>
      <c r="L42" s="106"/>
    </row>
    <row r="43" spans="1:12" s="105" customFormat="1" ht="16.5" customHeight="1">
      <c r="A43" s="131">
        <v>15</v>
      </c>
      <c r="B43" s="125">
        <v>41242</v>
      </c>
      <c r="C43" s="119"/>
      <c r="D43" s="119"/>
      <c r="E43" s="130">
        <v>297</v>
      </c>
      <c r="F43" s="129"/>
      <c r="G43" s="128">
        <v>53234</v>
      </c>
      <c r="H43" s="128"/>
      <c r="I43" s="106"/>
      <c r="J43" s="106"/>
      <c r="K43" s="106"/>
      <c r="L43" s="106"/>
    </row>
    <row r="44" spans="1:12" s="105" customFormat="1" ht="16.5" customHeight="1">
      <c r="A44" s="127">
        <v>20</v>
      </c>
      <c r="B44" s="125">
        <v>36748</v>
      </c>
      <c r="C44" s="119"/>
      <c r="D44" s="106"/>
      <c r="E44" s="106">
        <v>210</v>
      </c>
      <c r="F44" s="119"/>
      <c r="G44" s="128">
        <v>47161</v>
      </c>
      <c r="H44" s="128"/>
      <c r="I44" s="106"/>
      <c r="J44" s="106"/>
      <c r="K44" s="106"/>
      <c r="L44" s="106"/>
    </row>
    <row r="45" spans="1:12" s="105" customFormat="1" ht="16.5" customHeight="1">
      <c r="A45" s="127">
        <v>23</v>
      </c>
      <c r="B45" s="125">
        <v>37238</v>
      </c>
      <c r="C45" s="119"/>
      <c r="D45" s="119"/>
      <c r="E45" s="119">
        <v>164</v>
      </c>
      <c r="F45" s="119"/>
      <c r="G45" s="124">
        <v>48055</v>
      </c>
      <c r="H45" s="124"/>
      <c r="I45" s="119"/>
      <c r="J45" s="106"/>
      <c r="K45" s="106"/>
      <c r="L45" s="106"/>
    </row>
    <row r="46" spans="1:12" s="105" customFormat="1" ht="16.5" customHeight="1">
      <c r="A46" s="127">
        <v>24</v>
      </c>
      <c r="B46" s="125">
        <v>36946</v>
      </c>
      <c r="C46" s="119"/>
      <c r="D46" s="106"/>
      <c r="E46" s="119">
        <v>155</v>
      </c>
      <c r="F46" s="119"/>
      <c r="G46" s="124">
        <v>48178</v>
      </c>
      <c r="H46" s="124"/>
      <c r="I46" s="106"/>
      <c r="J46" s="106"/>
      <c r="K46" s="106"/>
      <c r="L46" s="106"/>
    </row>
    <row r="47" spans="1:12" s="105" customFormat="1" ht="16.5" customHeight="1">
      <c r="A47" s="127">
        <v>25</v>
      </c>
      <c r="B47" s="125">
        <v>35224</v>
      </c>
      <c r="C47" s="119"/>
      <c r="D47" s="106"/>
      <c r="E47" s="119">
        <v>184</v>
      </c>
      <c r="F47" s="119"/>
      <c r="G47" s="124">
        <v>45654</v>
      </c>
      <c r="H47" s="124"/>
      <c r="I47" s="106"/>
      <c r="J47" s="106"/>
      <c r="K47" s="106"/>
      <c r="L47" s="106"/>
    </row>
    <row r="48" spans="1:12" s="118" customFormat="1" ht="16.5" customHeight="1">
      <c r="A48" s="126">
        <v>26</v>
      </c>
      <c r="B48" s="125">
        <v>33499</v>
      </c>
      <c r="C48" s="119"/>
      <c r="D48" s="119"/>
      <c r="E48" s="119">
        <v>143</v>
      </c>
      <c r="F48" s="119"/>
      <c r="G48" s="124">
        <v>43640</v>
      </c>
      <c r="H48" s="124"/>
      <c r="I48" s="119"/>
      <c r="J48" s="119"/>
      <c r="K48" s="119"/>
      <c r="L48" s="119"/>
    </row>
    <row r="49" spans="1:12" s="118" customFormat="1" ht="16.5" customHeight="1">
      <c r="A49" s="123">
        <v>27</v>
      </c>
      <c r="B49" s="122">
        <v>32491</v>
      </c>
      <c r="C49" s="120"/>
      <c r="D49" s="120"/>
      <c r="E49" s="120">
        <v>153</v>
      </c>
      <c r="F49" s="120"/>
      <c r="G49" s="121">
        <v>42533</v>
      </c>
      <c r="H49" s="121"/>
      <c r="I49" s="120"/>
      <c r="J49" s="119"/>
      <c r="K49" s="119"/>
      <c r="L49" s="119"/>
    </row>
    <row r="50" spans="1:12" s="105" customFormat="1" ht="16.5" customHeight="1">
      <c r="A50" s="117" t="s">
        <v>75</v>
      </c>
      <c r="B50" s="116">
        <v>-1008</v>
      </c>
      <c r="C50" s="115"/>
      <c r="D50" s="114">
        <v>10</v>
      </c>
      <c r="E50" s="114"/>
      <c r="F50" s="115"/>
      <c r="G50" s="114">
        <v>-1107</v>
      </c>
      <c r="H50" s="114"/>
      <c r="I50" s="113"/>
      <c r="J50" s="106"/>
      <c r="K50" s="106"/>
      <c r="L50" s="106"/>
    </row>
    <row r="51" spans="1:12" s="105" customFormat="1" ht="16.5" customHeight="1" thickBot="1">
      <c r="A51" s="112" t="s">
        <v>74</v>
      </c>
      <c r="B51" s="111">
        <v>-3</v>
      </c>
      <c r="C51" s="110"/>
      <c r="D51" s="109">
        <v>7</v>
      </c>
      <c r="E51" s="109"/>
      <c r="F51" s="110"/>
      <c r="G51" s="109">
        <v>-2.5</v>
      </c>
      <c r="H51" s="109"/>
      <c r="I51" s="108"/>
      <c r="J51" s="106"/>
      <c r="K51" s="106"/>
      <c r="L51" s="106"/>
    </row>
    <row r="52" spans="1:12" s="105" customFormat="1" ht="15" customHeight="1">
      <c r="A52" s="107" t="s">
        <v>73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</row>
    <row r="53" spans="1:12" ht="12.75"/>
  </sheetData>
  <mergeCells count="59">
    <mergeCell ref="E8:F8"/>
    <mergeCell ref="G7:H8"/>
    <mergeCell ref="C14:G14"/>
    <mergeCell ref="H14:L14"/>
    <mergeCell ref="B39:C39"/>
    <mergeCell ref="D39:F39"/>
    <mergeCell ref="A33:B33"/>
    <mergeCell ref="A24:B24"/>
    <mergeCell ref="A32:B32"/>
    <mergeCell ref="A28:B28"/>
    <mergeCell ref="G1:J2"/>
    <mergeCell ref="G48:H48"/>
    <mergeCell ref="I3:J3"/>
    <mergeCell ref="I7:J8"/>
    <mergeCell ref="G44:H44"/>
    <mergeCell ref="G5:H5"/>
    <mergeCell ref="G46:H46"/>
    <mergeCell ref="G47:H47"/>
    <mergeCell ref="A29:B29"/>
    <mergeCell ref="A30:B30"/>
    <mergeCell ref="A31:B31"/>
    <mergeCell ref="A18:B18"/>
    <mergeCell ref="A19:B19"/>
    <mergeCell ref="A20:B20"/>
    <mergeCell ref="A21:B21"/>
    <mergeCell ref="A22:B22"/>
    <mergeCell ref="A23:B23"/>
    <mergeCell ref="A25:B25"/>
    <mergeCell ref="D51:E51"/>
    <mergeCell ref="D50:E50"/>
    <mergeCell ref="G43:H43"/>
    <mergeCell ref="G42:H42"/>
    <mergeCell ref="G41:H41"/>
    <mergeCell ref="G40:H40"/>
    <mergeCell ref="G51:H51"/>
    <mergeCell ref="G50:H50"/>
    <mergeCell ref="G45:H45"/>
    <mergeCell ref="G49:H49"/>
    <mergeCell ref="A26:B26"/>
    <mergeCell ref="A27:B27"/>
    <mergeCell ref="A17:B17"/>
    <mergeCell ref="A14:B14"/>
    <mergeCell ref="C7:D7"/>
    <mergeCell ref="C8:D8"/>
    <mergeCell ref="E7:F7"/>
    <mergeCell ref="I5:J5"/>
    <mergeCell ref="E6:F6"/>
    <mergeCell ref="G6:H6"/>
    <mergeCell ref="I6:J6"/>
    <mergeCell ref="E5:F5"/>
    <mergeCell ref="C5:D5"/>
    <mergeCell ref="C6:D6"/>
    <mergeCell ref="E4:F4"/>
    <mergeCell ref="I4:J4"/>
    <mergeCell ref="C4:D4"/>
    <mergeCell ref="C3:D3"/>
    <mergeCell ref="E3:F3"/>
    <mergeCell ref="G3:H3"/>
    <mergeCell ref="G4:H4"/>
  </mergeCells>
  <phoneticPr fontId="3"/>
  <printOptions gridLinesSet="0"/>
  <pageMargins left="0.78740157480314965" right="0.78740157480314965" top="0.59055118110236227" bottom="0.39370078740157483" header="0" footer="0"/>
  <pageSetup paperSize="9" firstPageNumber="16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zoomScaleNormal="100" zoomScaleSheetLayoutView="100" workbookViewId="0">
      <selection activeCell="D57" sqref="D57"/>
    </sheetView>
  </sheetViews>
  <sheetFormatPr defaultColWidth="9.25" defaultRowHeight="15.2" customHeight="1"/>
  <cols>
    <col min="1" max="9" width="8.5" style="67" customWidth="1"/>
    <col min="10" max="10" width="7.375" style="5" customWidth="1"/>
    <col min="11" max="11" width="8" style="5" customWidth="1"/>
    <col min="12" max="256" width="9.25" style="5"/>
    <col min="257" max="265" width="8.5" style="5" customWidth="1"/>
    <col min="266" max="266" width="7.375" style="5" customWidth="1"/>
    <col min="267" max="267" width="8" style="5" customWidth="1"/>
    <col min="268" max="512" width="9.25" style="5"/>
    <col min="513" max="521" width="8.5" style="5" customWidth="1"/>
    <col min="522" max="522" width="7.375" style="5" customWidth="1"/>
    <col min="523" max="523" width="8" style="5" customWidth="1"/>
    <col min="524" max="768" width="9.25" style="5"/>
    <col min="769" max="777" width="8.5" style="5" customWidth="1"/>
    <col min="778" max="778" width="7.375" style="5" customWidth="1"/>
    <col min="779" max="779" width="8" style="5" customWidth="1"/>
    <col min="780" max="1024" width="9.25" style="5"/>
    <col min="1025" max="1033" width="8.5" style="5" customWidth="1"/>
    <col min="1034" max="1034" width="7.375" style="5" customWidth="1"/>
    <col min="1035" max="1035" width="8" style="5" customWidth="1"/>
    <col min="1036" max="1280" width="9.25" style="5"/>
    <col min="1281" max="1289" width="8.5" style="5" customWidth="1"/>
    <col min="1290" max="1290" width="7.375" style="5" customWidth="1"/>
    <col min="1291" max="1291" width="8" style="5" customWidth="1"/>
    <col min="1292" max="1536" width="9.25" style="5"/>
    <col min="1537" max="1545" width="8.5" style="5" customWidth="1"/>
    <col min="1546" max="1546" width="7.375" style="5" customWidth="1"/>
    <col min="1547" max="1547" width="8" style="5" customWidth="1"/>
    <col min="1548" max="1792" width="9.25" style="5"/>
    <col min="1793" max="1801" width="8.5" style="5" customWidth="1"/>
    <col min="1802" max="1802" width="7.375" style="5" customWidth="1"/>
    <col min="1803" max="1803" width="8" style="5" customWidth="1"/>
    <col min="1804" max="2048" width="9.25" style="5"/>
    <col min="2049" max="2057" width="8.5" style="5" customWidth="1"/>
    <col min="2058" max="2058" width="7.375" style="5" customWidth="1"/>
    <col min="2059" max="2059" width="8" style="5" customWidth="1"/>
    <col min="2060" max="2304" width="9.25" style="5"/>
    <col min="2305" max="2313" width="8.5" style="5" customWidth="1"/>
    <col min="2314" max="2314" width="7.375" style="5" customWidth="1"/>
    <col min="2315" max="2315" width="8" style="5" customWidth="1"/>
    <col min="2316" max="2560" width="9.25" style="5"/>
    <col min="2561" max="2569" width="8.5" style="5" customWidth="1"/>
    <col min="2570" max="2570" width="7.375" style="5" customWidth="1"/>
    <col min="2571" max="2571" width="8" style="5" customWidth="1"/>
    <col min="2572" max="2816" width="9.25" style="5"/>
    <col min="2817" max="2825" width="8.5" style="5" customWidth="1"/>
    <col min="2826" max="2826" width="7.375" style="5" customWidth="1"/>
    <col min="2827" max="2827" width="8" style="5" customWidth="1"/>
    <col min="2828" max="3072" width="9.25" style="5"/>
    <col min="3073" max="3081" width="8.5" style="5" customWidth="1"/>
    <col min="3082" max="3082" width="7.375" style="5" customWidth="1"/>
    <col min="3083" max="3083" width="8" style="5" customWidth="1"/>
    <col min="3084" max="3328" width="9.25" style="5"/>
    <col min="3329" max="3337" width="8.5" style="5" customWidth="1"/>
    <col min="3338" max="3338" width="7.375" style="5" customWidth="1"/>
    <col min="3339" max="3339" width="8" style="5" customWidth="1"/>
    <col min="3340" max="3584" width="9.25" style="5"/>
    <col min="3585" max="3593" width="8.5" style="5" customWidth="1"/>
    <col min="3594" max="3594" width="7.375" style="5" customWidth="1"/>
    <col min="3595" max="3595" width="8" style="5" customWidth="1"/>
    <col min="3596" max="3840" width="9.25" style="5"/>
    <col min="3841" max="3849" width="8.5" style="5" customWidth="1"/>
    <col min="3850" max="3850" width="7.375" style="5" customWidth="1"/>
    <col min="3851" max="3851" width="8" style="5" customWidth="1"/>
    <col min="3852" max="4096" width="9.25" style="5"/>
    <col min="4097" max="4105" width="8.5" style="5" customWidth="1"/>
    <col min="4106" max="4106" width="7.375" style="5" customWidth="1"/>
    <col min="4107" max="4107" width="8" style="5" customWidth="1"/>
    <col min="4108" max="4352" width="9.25" style="5"/>
    <col min="4353" max="4361" width="8.5" style="5" customWidth="1"/>
    <col min="4362" max="4362" width="7.375" style="5" customWidth="1"/>
    <col min="4363" max="4363" width="8" style="5" customWidth="1"/>
    <col min="4364" max="4608" width="9.25" style="5"/>
    <col min="4609" max="4617" width="8.5" style="5" customWidth="1"/>
    <col min="4618" max="4618" width="7.375" style="5" customWidth="1"/>
    <col min="4619" max="4619" width="8" style="5" customWidth="1"/>
    <col min="4620" max="4864" width="9.25" style="5"/>
    <col min="4865" max="4873" width="8.5" style="5" customWidth="1"/>
    <col min="4874" max="4874" width="7.375" style="5" customWidth="1"/>
    <col min="4875" max="4875" width="8" style="5" customWidth="1"/>
    <col min="4876" max="5120" width="9.25" style="5"/>
    <col min="5121" max="5129" width="8.5" style="5" customWidth="1"/>
    <col min="5130" max="5130" width="7.375" style="5" customWidth="1"/>
    <col min="5131" max="5131" width="8" style="5" customWidth="1"/>
    <col min="5132" max="5376" width="9.25" style="5"/>
    <col min="5377" max="5385" width="8.5" style="5" customWidth="1"/>
    <col min="5386" max="5386" width="7.375" style="5" customWidth="1"/>
    <col min="5387" max="5387" width="8" style="5" customWidth="1"/>
    <col min="5388" max="5632" width="9.25" style="5"/>
    <col min="5633" max="5641" width="8.5" style="5" customWidth="1"/>
    <col min="5642" max="5642" width="7.375" style="5" customWidth="1"/>
    <col min="5643" max="5643" width="8" style="5" customWidth="1"/>
    <col min="5644" max="5888" width="9.25" style="5"/>
    <col min="5889" max="5897" width="8.5" style="5" customWidth="1"/>
    <col min="5898" max="5898" width="7.375" style="5" customWidth="1"/>
    <col min="5899" max="5899" width="8" style="5" customWidth="1"/>
    <col min="5900" max="6144" width="9.25" style="5"/>
    <col min="6145" max="6153" width="8.5" style="5" customWidth="1"/>
    <col min="6154" max="6154" width="7.375" style="5" customWidth="1"/>
    <col min="6155" max="6155" width="8" style="5" customWidth="1"/>
    <col min="6156" max="6400" width="9.25" style="5"/>
    <col min="6401" max="6409" width="8.5" style="5" customWidth="1"/>
    <col min="6410" max="6410" width="7.375" style="5" customWidth="1"/>
    <col min="6411" max="6411" width="8" style="5" customWidth="1"/>
    <col min="6412" max="6656" width="9.25" style="5"/>
    <col min="6657" max="6665" width="8.5" style="5" customWidth="1"/>
    <col min="6666" max="6666" width="7.375" style="5" customWidth="1"/>
    <col min="6667" max="6667" width="8" style="5" customWidth="1"/>
    <col min="6668" max="6912" width="9.25" style="5"/>
    <col min="6913" max="6921" width="8.5" style="5" customWidth="1"/>
    <col min="6922" max="6922" width="7.375" style="5" customWidth="1"/>
    <col min="6923" max="6923" width="8" style="5" customWidth="1"/>
    <col min="6924" max="7168" width="9.25" style="5"/>
    <col min="7169" max="7177" width="8.5" style="5" customWidth="1"/>
    <col min="7178" max="7178" width="7.375" style="5" customWidth="1"/>
    <col min="7179" max="7179" width="8" style="5" customWidth="1"/>
    <col min="7180" max="7424" width="9.25" style="5"/>
    <col min="7425" max="7433" width="8.5" style="5" customWidth="1"/>
    <col min="7434" max="7434" width="7.375" style="5" customWidth="1"/>
    <col min="7435" max="7435" width="8" style="5" customWidth="1"/>
    <col min="7436" max="7680" width="9.25" style="5"/>
    <col min="7681" max="7689" width="8.5" style="5" customWidth="1"/>
    <col min="7690" max="7690" width="7.375" style="5" customWidth="1"/>
    <col min="7691" max="7691" width="8" style="5" customWidth="1"/>
    <col min="7692" max="7936" width="9.25" style="5"/>
    <col min="7937" max="7945" width="8.5" style="5" customWidth="1"/>
    <col min="7946" max="7946" width="7.375" style="5" customWidth="1"/>
    <col min="7947" max="7947" width="8" style="5" customWidth="1"/>
    <col min="7948" max="8192" width="9.25" style="5"/>
    <col min="8193" max="8201" width="8.5" style="5" customWidth="1"/>
    <col min="8202" max="8202" width="7.375" style="5" customWidth="1"/>
    <col min="8203" max="8203" width="8" style="5" customWidth="1"/>
    <col min="8204" max="8448" width="9.25" style="5"/>
    <col min="8449" max="8457" width="8.5" style="5" customWidth="1"/>
    <col min="8458" max="8458" width="7.375" style="5" customWidth="1"/>
    <col min="8459" max="8459" width="8" style="5" customWidth="1"/>
    <col min="8460" max="8704" width="9.25" style="5"/>
    <col min="8705" max="8713" width="8.5" style="5" customWidth="1"/>
    <col min="8714" max="8714" width="7.375" style="5" customWidth="1"/>
    <col min="8715" max="8715" width="8" style="5" customWidth="1"/>
    <col min="8716" max="8960" width="9.25" style="5"/>
    <col min="8961" max="8969" width="8.5" style="5" customWidth="1"/>
    <col min="8970" max="8970" width="7.375" style="5" customWidth="1"/>
    <col min="8971" max="8971" width="8" style="5" customWidth="1"/>
    <col min="8972" max="9216" width="9.25" style="5"/>
    <col min="9217" max="9225" width="8.5" style="5" customWidth="1"/>
    <col min="9226" max="9226" width="7.375" style="5" customWidth="1"/>
    <col min="9227" max="9227" width="8" style="5" customWidth="1"/>
    <col min="9228" max="9472" width="9.25" style="5"/>
    <col min="9473" max="9481" width="8.5" style="5" customWidth="1"/>
    <col min="9482" max="9482" width="7.375" style="5" customWidth="1"/>
    <col min="9483" max="9483" width="8" style="5" customWidth="1"/>
    <col min="9484" max="9728" width="9.25" style="5"/>
    <col min="9729" max="9737" width="8.5" style="5" customWidth="1"/>
    <col min="9738" max="9738" width="7.375" style="5" customWidth="1"/>
    <col min="9739" max="9739" width="8" style="5" customWidth="1"/>
    <col min="9740" max="9984" width="9.25" style="5"/>
    <col min="9985" max="9993" width="8.5" style="5" customWidth="1"/>
    <col min="9994" max="9994" width="7.375" style="5" customWidth="1"/>
    <col min="9995" max="9995" width="8" style="5" customWidth="1"/>
    <col min="9996" max="10240" width="9.25" style="5"/>
    <col min="10241" max="10249" width="8.5" style="5" customWidth="1"/>
    <col min="10250" max="10250" width="7.375" style="5" customWidth="1"/>
    <col min="10251" max="10251" width="8" style="5" customWidth="1"/>
    <col min="10252" max="10496" width="9.25" style="5"/>
    <col min="10497" max="10505" width="8.5" style="5" customWidth="1"/>
    <col min="10506" max="10506" width="7.375" style="5" customWidth="1"/>
    <col min="10507" max="10507" width="8" style="5" customWidth="1"/>
    <col min="10508" max="10752" width="9.25" style="5"/>
    <col min="10753" max="10761" width="8.5" style="5" customWidth="1"/>
    <col min="10762" max="10762" width="7.375" style="5" customWidth="1"/>
    <col min="10763" max="10763" width="8" style="5" customWidth="1"/>
    <col min="10764" max="11008" width="9.25" style="5"/>
    <col min="11009" max="11017" width="8.5" style="5" customWidth="1"/>
    <col min="11018" max="11018" width="7.375" style="5" customWidth="1"/>
    <col min="11019" max="11019" width="8" style="5" customWidth="1"/>
    <col min="11020" max="11264" width="9.25" style="5"/>
    <col min="11265" max="11273" width="8.5" style="5" customWidth="1"/>
    <col min="11274" max="11274" width="7.375" style="5" customWidth="1"/>
    <col min="11275" max="11275" width="8" style="5" customWidth="1"/>
    <col min="11276" max="11520" width="9.25" style="5"/>
    <col min="11521" max="11529" width="8.5" style="5" customWidth="1"/>
    <col min="11530" max="11530" width="7.375" style="5" customWidth="1"/>
    <col min="11531" max="11531" width="8" style="5" customWidth="1"/>
    <col min="11532" max="11776" width="9.25" style="5"/>
    <col min="11777" max="11785" width="8.5" style="5" customWidth="1"/>
    <col min="11786" max="11786" width="7.375" style="5" customWidth="1"/>
    <col min="11787" max="11787" width="8" style="5" customWidth="1"/>
    <col min="11788" max="12032" width="9.25" style="5"/>
    <col min="12033" max="12041" width="8.5" style="5" customWidth="1"/>
    <col min="12042" max="12042" width="7.375" style="5" customWidth="1"/>
    <col min="12043" max="12043" width="8" style="5" customWidth="1"/>
    <col min="12044" max="12288" width="9.25" style="5"/>
    <col min="12289" max="12297" width="8.5" style="5" customWidth="1"/>
    <col min="12298" max="12298" width="7.375" style="5" customWidth="1"/>
    <col min="12299" max="12299" width="8" style="5" customWidth="1"/>
    <col min="12300" max="12544" width="9.25" style="5"/>
    <col min="12545" max="12553" width="8.5" style="5" customWidth="1"/>
    <col min="12554" max="12554" width="7.375" style="5" customWidth="1"/>
    <col min="12555" max="12555" width="8" style="5" customWidth="1"/>
    <col min="12556" max="12800" width="9.25" style="5"/>
    <col min="12801" max="12809" width="8.5" style="5" customWidth="1"/>
    <col min="12810" max="12810" width="7.375" style="5" customWidth="1"/>
    <col min="12811" max="12811" width="8" style="5" customWidth="1"/>
    <col min="12812" max="13056" width="9.25" style="5"/>
    <col min="13057" max="13065" width="8.5" style="5" customWidth="1"/>
    <col min="13066" max="13066" width="7.375" style="5" customWidth="1"/>
    <col min="13067" max="13067" width="8" style="5" customWidth="1"/>
    <col min="13068" max="13312" width="9.25" style="5"/>
    <col min="13313" max="13321" width="8.5" style="5" customWidth="1"/>
    <col min="13322" max="13322" width="7.375" style="5" customWidth="1"/>
    <col min="13323" max="13323" width="8" style="5" customWidth="1"/>
    <col min="13324" max="13568" width="9.25" style="5"/>
    <col min="13569" max="13577" width="8.5" style="5" customWidth="1"/>
    <col min="13578" max="13578" width="7.375" style="5" customWidth="1"/>
    <col min="13579" max="13579" width="8" style="5" customWidth="1"/>
    <col min="13580" max="13824" width="9.25" style="5"/>
    <col min="13825" max="13833" width="8.5" style="5" customWidth="1"/>
    <col min="13834" max="13834" width="7.375" style="5" customWidth="1"/>
    <col min="13835" max="13835" width="8" style="5" customWidth="1"/>
    <col min="13836" max="14080" width="9.25" style="5"/>
    <col min="14081" max="14089" width="8.5" style="5" customWidth="1"/>
    <col min="14090" max="14090" width="7.375" style="5" customWidth="1"/>
    <col min="14091" max="14091" width="8" style="5" customWidth="1"/>
    <col min="14092" max="14336" width="9.25" style="5"/>
    <col min="14337" max="14345" width="8.5" style="5" customWidth="1"/>
    <col min="14346" max="14346" width="7.375" style="5" customWidth="1"/>
    <col min="14347" max="14347" width="8" style="5" customWidth="1"/>
    <col min="14348" max="14592" width="9.25" style="5"/>
    <col min="14593" max="14601" width="8.5" style="5" customWidth="1"/>
    <col min="14602" max="14602" width="7.375" style="5" customWidth="1"/>
    <col min="14603" max="14603" width="8" style="5" customWidth="1"/>
    <col min="14604" max="14848" width="9.25" style="5"/>
    <col min="14849" max="14857" width="8.5" style="5" customWidth="1"/>
    <col min="14858" max="14858" width="7.375" style="5" customWidth="1"/>
    <col min="14859" max="14859" width="8" style="5" customWidth="1"/>
    <col min="14860" max="15104" width="9.25" style="5"/>
    <col min="15105" max="15113" width="8.5" style="5" customWidth="1"/>
    <col min="15114" max="15114" width="7.375" style="5" customWidth="1"/>
    <col min="15115" max="15115" width="8" style="5" customWidth="1"/>
    <col min="15116" max="15360" width="9.25" style="5"/>
    <col min="15361" max="15369" width="8.5" style="5" customWidth="1"/>
    <col min="15370" max="15370" width="7.375" style="5" customWidth="1"/>
    <col min="15371" max="15371" width="8" style="5" customWidth="1"/>
    <col min="15372" max="15616" width="9.25" style="5"/>
    <col min="15617" max="15625" width="8.5" style="5" customWidth="1"/>
    <col min="15626" max="15626" width="7.375" style="5" customWidth="1"/>
    <col min="15627" max="15627" width="8" style="5" customWidth="1"/>
    <col min="15628" max="15872" width="9.25" style="5"/>
    <col min="15873" max="15881" width="8.5" style="5" customWidth="1"/>
    <col min="15882" max="15882" width="7.375" style="5" customWidth="1"/>
    <col min="15883" max="15883" width="8" style="5" customWidth="1"/>
    <col min="15884" max="16128" width="9.25" style="5"/>
    <col min="16129" max="16137" width="8.5" style="5" customWidth="1"/>
    <col min="16138" max="16138" width="7.375" style="5" customWidth="1"/>
    <col min="16139" max="16139" width="8" style="5" customWidth="1"/>
    <col min="16140" max="16384" width="9.25" style="5"/>
  </cols>
  <sheetData>
    <row r="1" spans="1:18" ht="16.149999999999999" customHeight="1">
      <c r="A1" s="145" t="s">
        <v>131</v>
      </c>
      <c r="J1" s="216"/>
      <c r="K1" s="216"/>
      <c r="L1" s="216"/>
      <c r="M1" s="216"/>
      <c r="N1" s="216"/>
      <c r="O1" s="216"/>
      <c r="P1" s="216"/>
      <c r="Q1" s="216"/>
      <c r="R1" s="216"/>
    </row>
    <row r="2" spans="1:18" ht="19.5" customHeight="1">
      <c r="A2" s="217" t="s">
        <v>132</v>
      </c>
      <c r="K2" s="216"/>
      <c r="L2" s="216"/>
      <c r="M2" s="216"/>
      <c r="N2" s="216"/>
      <c r="O2" s="216"/>
      <c r="P2" s="216"/>
      <c r="Q2" s="216"/>
    </row>
    <row r="3" spans="1:18" ht="6" customHeight="1" thickBot="1">
      <c r="K3" s="216"/>
      <c r="L3" s="216"/>
      <c r="M3" s="216"/>
      <c r="N3" s="216"/>
      <c r="O3" s="216"/>
      <c r="P3" s="216"/>
      <c r="Q3" s="216"/>
    </row>
    <row r="4" spans="1:18" ht="18.75" customHeight="1">
      <c r="A4" s="218"/>
      <c r="B4" s="219" t="s">
        <v>133</v>
      </c>
      <c r="C4" s="220" t="s">
        <v>134</v>
      </c>
      <c r="D4" s="221"/>
      <c r="E4" s="222" t="s">
        <v>135</v>
      </c>
      <c r="F4" s="218"/>
      <c r="G4" s="218"/>
      <c r="H4" s="220" t="s">
        <v>136</v>
      </c>
      <c r="I4" s="221"/>
      <c r="K4" s="216"/>
      <c r="L4" s="223"/>
      <c r="M4" s="216"/>
      <c r="N4" s="216"/>
      <c r="O4" s="216"/>
      <c r="P4" s="216"/>
      <c r="Q4" s="216"/>
    </row>
    <row r="5" spans="1:18" ht="18.75" customHeight="1">
      <c r="A5" s="224" t="s">
        <v>137</v>
      </c>
      <c r="B5" s="225"/>
      <c r="C5" s="226" t="s">
        <v>138</v>
      </c>
      <c r="D5" s="227"/>
      <c r="E5" s="228" t="s">
        <v>139</v>
      </c>
      <c r="F5" s="229" t="s">
        <v>140</v>
      </c>
      <c r="G5" s="229" t="s">
        <v>141</v>
      </c>
      <c r="H5" s="226" t="s">
        <v>142</v>
      </c>
      <c r="I5" s="227"/>
    </row>
    <row r="6" spans="1:18" ht="18.75" customHeight="1">
      <c r="A6" s="230" t="s">
        <v>143</v>
      </c>
      <c r="B6" s="231"/>
      <c r="C6" s="232">
        <v>2943</v>
      </c>
      <c r="D6" s="233"/>
      <c r="E6" s="234">
        <v>949</v>
      </c>
      <c r="F6" s="235">
        <v>8</v>
      </c>
      <c r="G6" s="235">
        <v>1181</v>
      </c>
      <c r="H6" s="236">
        <v>1994</v>
      </c>
      <c r="I6" s="237"/>
      <c r="K6" s="238"/>
    </row>
    <row r="7" spans="1:18" ht="18.75" customHeight="1">
      <c r="A7" s="230">
        <v>23</v>
      </c>
      <c r="B7" s="231"/>
      <c r="C7" s="232">
        <v>3155</v>
      </c>
      <c r="D7" s="233"/>
      <c r="E7" s="234">
        <v>946</v>
      </c>
      <c r="F7" s="235">
        <v>3</v>
      </c>
      <c r="G7" s="235">
        <v>1248</v>
      </c>
      <c r="H7" s="232">
        <v>2209</v>
      </c>
      <c r="I7" s="233"/>
      <c r="K7" s="238"/>
    </row>
    <row r="8" spans="1:18" ht="18.75" customHeight="1">
      <c r="A8" s="230">
        <v>24</v>
      </c>
      <c r="B8" s="231"/>
      <c r="C8" s="232">
        <v>3163</v>
      </c>
      <c r="D8" s="233"/>
      <c r="E8" s="234">
        <v>928</v>
      </c>
      <c r="F8" s="235">
        <v>10</v>
      </c>
      <c r="G8" s="235">
        <v>1234</v>
      </c>
      <c r="H8" s="232">
        <v>2235</v>
      </c>
      <c r="I8" s="233"/>
      <c r="K8" s="238"/>
    </row>
    <row r="9" spans="1:18" s="216" customFormat="1" ht="18.75" customHeight="1">
      <c r="A9" s="230">
        <v>25</v>
      </c>
      <c r="B9" s="231"/>
      <c r="C9" s="232">
        <v>3199</v>
      </c>
      <c r="D9" s="233"/>
      <c r="E9" s="234">
        <v>909</v>
      </c>
      <c r="F9" s="235">
        <v>10</v>
      </c>
      <c r="G9" s="235">
        <v>11159</v>
      </c>
      <c r="H9" s="232">
        <v>2290</v>
      </c>
      <c r="I9" s="233"/>
      <c r="K9" s="239"/>
    </row>
    <row r="10" spans="1:18" s="216" customFormat="1" ht="18.75" customHeight="1">
      <c r="A10" s="230">
        <v>26</v>
      </c>
      <c r="B10" s="231"/>
      <c r="C10" s="232">
        <v>3176</v>
      </c>
      <c r="D10" s="233"/>
      <c r="E10" s="234">
        <v>924</v>
      </c>
      <c r="F10" s="235">
        <v>6</v>
      </c>
      <c r="G10" s="235">
        <v>1218</v>
      </c>
      <c r="H10" s="232">
        <v>2252</v>
      </c>
      <c r="I10" s="233"/>
      <c r="K10" s="239"/>
    </row>
    <row r="11" spans="1:18" s="216" customFormat="1" ht="18.75" customHeight="1">
      <c r="A11" s="240">
        <v>27</v>
      </c>
      <c r="B11" s="241"/>
      <c r="C11" s="242">
        <v>3175</v>
      </c>
      <c r="D11" s="243"/>
      <c r="E11" s="234">
        <v>921</v>
      </c>
      <c r="F11" s="235">
        <v>7</v>
      </c>
      <c r="G11" s="235">
        <v>1210</v>
      </c>
      <c r="H11" s="242">
        <v>2254</v>
      </c>
      <c r="I11" s="243"/>
      <c r="K11" s="239"/>
    </row>
    <row r="12" spans="1:18" ht="18.75" customHeight="1">
      <c r="A12" s="244" t="s">
        <v>75</v>
      </c>
      <c r="B12" s="245"/>
      <c r="C12" s="246">
        <v>-1</v>
      </c>
      <c r="D12" s="247"/>
      <c r="E12" s="248">
        <v>-3</v>
      </c>
      <c r="F12" s="248">
        <v>1</v>
      </c>
      <c r="G12" s="249">
        <v>-8</v>
      </c>
      <c r="H12" s="250">
        <v>2</v>
      </c>
      <c r="I12" s="251"/>
      <c r="K12" s="238"/>
    </row>
    <row r="13" spans="1:18" ht="18.75" customHeight="1" thickBot="1">
      <c r="A13" s="252" t="s">
        <v>144</v>
      </c>
      <c r="B13" s="253"/>
      <c r="C13" s="254">
        <v>-0.03</v>
      </c>
      <c r="D13" s="255"/>
      <c r="E13" s="256">
        <v>-0.3</v>
      </c>
      <c r="F13" s="256">
        <v>16.7</v>
      </c>
      <c r="G13" s="257">
        <v>-0.7</v>
      </c>
      <c r="H13" s="258">
        <v>0.1</v>
      </c>
      <c r="I13" s="259"/>
      <c r="K13" s="238"/>
    </row>
    <row r="14" spans="1:18" ht="18" customHeight="1">
      <c r="A14" s="180" t="s">
        <v>145</v>
      </c>
      <c r="B14" s="178"/>
      <c r="C14" s="235"/>
      <c r="D14" s="235"/>
      <c r="E14" s="235"/>
      <c r="F14" s="235"/>
      <c r="G14" s="235"/>
      <c r="H14" s="235"/>
      <c r="I14" s="235"/>
      <c r="J14" s="239"/>
    </row>
    <row r="15" spans="1:18" ht="19.5" customHeight="1">
      <c r="A15" s="217" t="s">
        <v>146</v>
      </c>
      <c r="C15" s="260"/>
      <c r="D15" s="260"/>
      <c r="E15" s="260"/>
      <c r="F15" s="260"/>
      <c r="G15" s="260"/>
      <c r="H15" s="260"/>
      <c r="I15" s="260"/>
      <c r="J15" s="238"/>
    </row>
    <row r="16" spans="1:18" ht="6" customHeight="1" thickBot="1"/>
    <row r="17" spans="1:10" ht="18.75" customHeight="1">
      <c r="A17" s="261" t="s">
        <v>147</v>
      </c>
      <c r="B17" s="262" t="s">
        <v>76</v>
      </c>
      <c r="C17" s="262" t="s">
        <v>4</v>
      </c>
      <c r="D17" s="262">
        <v>15</v>
      </c>
      <c r="E17" s="263">
        <v>20</v>
      </c>
      <c r="F17" s="263">
        <v>24</v>
      </c>
      <c r="G17" s="263">
        <v>25</v>
      </c>
      <c r="H17" s="263">
        <v>26</v>
      </c>
      <c r="I17" s="263">
        <v>27</v>
      </c>
    </row>
    <row r="18" spans="1:10" ht="18.75" customHeight="1">
      <c r="A18" s="264" t="s">
        <v>139</v>
      </c>
      <c r="B18" s="265">
        <v>500</v>
      </c>
      <c r="C18" s="265">
        <v>825</v>
      </c>
      <c r="D18" s="265">
        <v>1167</v>
      </c>
      <c r="E18" s="266">
        <v>949</v>
      </c>
      <c r="F18" s="266">
        <v>928</v>
      </c>
      <c r="G18" s="266">
        <v>909</v>
      </c>
      <c r="H18" s="266">
        <v>924</v>
      </c>
      <c r="I18" s="266">
        <v>921</v>
      </c>
    </row>
    <row r="19" spans="1:10" ht="18.75" customHeight="1">
      <c r="A19" s="267" t="s">
        <v>140</v>
      </c>
      <c r="B19" s="260">
        <v>10</v>
      </c>
      <c r="C19" s="260">
        <v>12</v>
      </c>
      <c r="D19" s="260">
        <v>12</v>
      </c>
      <c r="E19" s="266">
        <v>8</v>
      </c>
      <c r="F19" s="266">
        <v>10</v>
      </c>
      <c r="G19" s="266">
        <v>10</v>
      </c>
      <c r="H19" s="266">
        <v>6</v>
      </c>
      <c r="I19" s="266">
        <v>7</v>
      </c>
    </row>
    <row r="20" spans="1:10" ht="18.75" customHeight="1" thickBot="1">
      <c r="A20" s="268" t="s">
        <v>141</v>
      </c>
      <c r="B20" s="260">
        <v>616</v>
      </c>
      <c r="C20" s="260">
        <v>1010</v>
      </c>
      <c r="D20" s="260">
        <v>1492</v>
      </c>
      <c r="E20" s="266">
        <v>1181</v>
      </c>
      <c r="F20" s="269">
        <v>1234</v>
      </c>
      <c r="G20" s="266">
        <v>1159</v>
      </c>
      <c r="H20" s="266">
        <v>1218</v>
      </c>
      <c r="I20" s="266">
        <v>1210</v>
      </c>
    </row>
    <row r="21" spans="1:10" ht="19.5" customHeight="1">
      <c r="A21" s="180" t="s">
        <v>145</v>
      </c>
      <c r="B21" s="270"/>
      <c r="C21" s="270"/>
      <c r="D21" s="270"/>
      <c r="E21" s="270"/>
      <c r="F21" s="270"/>
      <c r="G21" s="270"/>
      <c r="H21" s="270"/>
      <c r="I21" s="270"/>
      <c r="J21" s="239"/>
    </row>
    <row r="22" spans="1:10" ht="19.5" customHeight="1">
      <c r="A22" s="217" t="s">
        <v>148</v>
      </c>
      <c r="C22" s="260"/>
      <c r="D22" s="260"/>
      <c r="E22" s="271"/>
      <c r="F22" s="272" t="s">
        <v>149</v>
      </c>
      <c r="G22" s="273"/>
      <c r="H22" s="260"/>
    </row>
    <row r="23" spans="1:10" ht="6" customHeight="1" thickBot="1">
      <c r="A23" s="217"/>
      <c r="C23" s="260"/>
      <c r="D23" s="260"/>
      <c r="E23" s="271"/>
      <c r="F23" s="274"/>
      <c r="G23" s="274"/>
      <c r="H23" s="260"/>
    </row>
    <row r="24" spans="1:10" ht="18.75" customHeight="1">
      <c r="A24" s="219" t="s">
        <v>150</v>
      </c>
      <c r="B24" s="275" t="s">
        <v>151</v>
      </c>
      <c r="C24" s="262" t="s">
        <v>152</v>
      </c>
      <c r="D24" s="262" t="s">
        <v>153</v>
      </c>
      <c r="E24" s="262" t="s">
        <v>154</v>
      </c>
      <c r="F24" s="262" t="s">
        <v>155</v>
      </c>
      <c r="G24" s="262" t="s">
        <v>156</v>
      </c>
    </row>
    <row r="25" spans="1:10" ht="18.75" customHeight="1">
      <c r="A25" s="276" t="s">
        <v>139</v>
      </c>
      <c r="B25" s="277">
        <v>75</v>
      </c>
      <c r="C25" s="265">
        <v>61</v>
      </c>
      <c r="D25" s="265">
        <v>74</v>
      </c>
      <c r="E25" s="265">
        <v>72</v>
      </c>
      <c r="F25" s="265">
        <v>70</v>
      </c>
      <c r="G25" s="265">
        <v>84</v>
      </c>
    </row>
    <row r="26" spans="1:10" ht="18.75" customHeight="1" thickBot="1">
      <c r="A26" s="278" t="s">
        <v>140</v>
      </c>
      <c r="B26" s="279">
        <v>0</v>
      </c>
      <c r="C26" s="280">
        <v>0</v>
      </c>
      <c r="D26" s="280">
        <v>0</v>
      </c>
      <c r="E26" s="280">
        <v>1</v>
      </c>
      <c r="F26" s="280">
        <v>0</v>
      </c>
      <c r="G26" s="280">
        <v>1</v>
      </c>
      <c r="H26" s="178"/>
      <c r="I26" s="178"/>
      <c r="J26" s="216"/>
    </row>
    <row r="27" spans="1:10" ht="8.25" customHeight="1" thickBot="1">
      <c r="A27" s="218"/>
      <c r="B27" s="218"/>
      <c r="C27" s="270"/>
      <c r="D27" s="270"/>
      <c r="E27" s="270"/>
      <c r="F27" s="270"/>
      <c r="G27" s="270"/>
      <c r="H27" s="235"/>
      <c r="I27" s="235"/>
      <c r="J27" s="235"/>
    </row>
    <row r="28" spans="1:10" ht="18.75" customHeight="1">
      <c r="A28" s="219" t="s">
        <v>150</v>
      </c>
      <c r="B28" s="262" t="s">
        <v>157</v>
      </c>
      <c r="C28" s="262" t="s">
        <v>158</v>
      </c>
      <c r="D28" s="262" t="s">
        <v>159</v>
      </c>
      <c r="E28" s="275" t="s">
        <v>160</v>
      </c>
      <c r="F28" s="262" t="s">
        <v>161</v>
      </c>
      <c r="G28" s="262" t="s">
        <v>162</v>
      </c>
      <c r="H28" s="281" t="s">
        <v>163</v>
      </c>
      <c r="I28" s="260"/>
      <c r="J28" s="260"/>
    </row>
    <row r="29" spans="1:10" ht="18.75" customHeight="1">
      <c r="A29" s="282" t="s">
        <v>139</v>
      </c>
      <c r="B29" s="265">
        <v>84</v>
      </c>
      <c r="C29" s="265">
        <v>88</v>
      </c>
      <c r="D29" s="265">
        <v>78</v>
      </c>
      <c r="E29" s="283">
        <v>78</v>
      </c>
      <c r="F29" s="265">
        <v>70</v>
      </c>
      <c r="G29" s="265">
        <v>87</v>
      </c>
      <c r="H29" s="284">
        <f>SUM(B29:G29)+SUM(B25:G25)</f>
        <v>921</v>
      </c>
      <c r="I29" s="260"/>
      <c r="J29" s="260"/>
    </row>
    <row r="30" spans="1:10" ht="18.75" customHeight="1" thickBot="1">
      <c r="A30" s="268" t="s">
        <v>140</v>
      </c>
      <c r="B30" s="280">
        <v>0</v>
      </c>
      <c r="C30" s="280">
        <v>1</v>
      </c>
      <c r="D30" s="280">
        <v>0</v>
      </c>
      <c r="E30" s="285">
        <v>1</v>
      </c>
      <c r="F30" s="286">
        <v>1</v>
      </c>
      <c r="G30" s="286">
        <v>2</v>
      </c>
      <c r="H30" s="287">
        <f>SUM(B30:G30)+SUM(B26:G26)</f>
        <v>7</v>
      </c>
      <c r="I30" s="260"/>
      <c r="J30" s="260"/>
    </row>
    <row r="31" spans="1:10" ht="19.5" customHeight="1">
      <c r="A31" s="180" t="s">
        <v>145</v>
      </c>
      <c r="B31" s="218"/>
      <c r="C31" s="270"/>
      <c r="D31" s="270"/>
      <c r="E31" s="270"/>
      <c r="F31" s="260"/>
      <c r="G31" s="260"/>
      <c r="H31" s="260"/>
      <c r="I31" s="260"/>
      <c r="J31" s="238"/>
    </row>
    <row r="32" spans="1:10" ht="19.5" customHeight="1">
      <c r="A32" s="217" t="s">
        <v>164</v>
      </c>
    </row>
    <row r="33" spans="1:9" ht="6" customHeight="1" thickBot="1">
      <c r="H33" s="178"/>
      <c r="I33" s="178"/>
    </row>
    <row r="34" spans="1:9" ht="18.75" customHeight="1">
      <c r="A34" s="288" t="s">
        <v>165</v>
      </c>
      <c r="B34" s="289">
        <v>25</v>
      </c>
      <c r="C34" s="290"/>
      <c r="D34" s="289">
        <v>26</v>
      </c>
      <c r="E34" s="290"/>
      <c r="F34" s="289">
        <v>27</v>
      </c>
      <c r="G34" s="291"/>
      <c r="H34" s="292"/>
      <c r="I34" s="292"/>
    </row>
    <row r="35" spans="1:9" ht="18.75" customHeight="1">
      <c r="A35" s="67" t="s">
        <v>166</v>
      </c>
      <c r="B35" s="293" t="s">
        <v>167</v>
      </c>
      <c r="C35" s="294" t="s">
        <v>168</v>
      </c>
      <c r="D35" s="293" t="s">
        <v>167</v>
      </c>
      <c r="E35" s="294" t="s">
        <v>168</v>
      </c>
      <c r="F35" s="293" t="s">
        <v>167</v>
      </c>
      <c r="G35" s="294" t="s">
        <v>168</v>
      </c>
      <c r="H35" s="295"/>
      <c r="I35" s="296"/>
    </row>
    <row r="36" spans="1:9" ht="18.75" customHeight="1" thickBot="1">
      <c r="A36" s="297" t="s">
        <v>169</v>
      </c>
      <c r="B36" s="298">
        <v>909</v>
      </c>
      <c r="C36" s="299">
        <v>100</v>
      </c>
      <c r="D36" s="298">
        <v>924</v>
      </c>
      <c r="E36" s="299">
        <f>E37+E38+E39+E40+E41+E42+E43+E44</f>
        <v>100</v>
      </c>
      <c r="F36" s="298">
        <v>921</v>
      </c>
      <c r="G36" s="299">
        <f>G37+G38+G39+G40+G41+G42+G43+G44</f>
        <v>100</v>
      </c>
      <c r="H36" s="235"/>
      <c r="I36" s="300"/>
    </row>
    <row r="37" spans="1:9" ht="18.75" customHeight="1" thickTop="1">
      <c r="A37" s="301" t="s">
        <v>170</v>
      </c>
      <c r="B37" s="67">
        <v>48</v>
      </c>
      <c r="C37" s="302">
        <v>5.3</v>
      </c>
      <c r="D37" s="67">
        <v>49</v>
      </c>
      <c r="E37" s="302">
        <f>D37/D36*100</f>
        <v>5.3030303030303028</v>
      </c>
      <c r="F37" s="67">
        <v>54</v>
      </c>
      <c r="G37" s="302">
        <f>F37/F36*100</f>
        <v>5.8631921824104234</v>
      </c>
      <c r="H37" s="178"/>
      <c r="I37" s="300"/>
    </row>
    <row r="38" spans="1:9" ht="18.75" customHeight="1">
      <c r="A38" s="301" t="s">
        <v>171</v>
      </c>
      <c r="B38" s="67">
        <v>117</v>
      </c>
      <c r="C38" s="302">
        <v>12.9</v>
      </c>
      <c r="D38" s="67">
        <v>107</v>
      </c>
      <c r="E38" s="302">
        <f>D38/D36*100</f>
        <v>11.580086580086581</v>
      </c>
      <c r="F38" s="67">
        <v>127</v>
      </c>
      <c r="G38" s="302">
        <f>F38/F36*100</f>
        <v>13.789359391965256</v>
      </c>
      <c r="H38" s="178"/>
      <c r="I38" s="300"/>
    </row>
    <row r="39" spans="1:9" ht="18.75" customHeight="1">
      <c r="A39" s="301" t="s">
        <v>172</v>
      </c>
      <c r="B39" s="178">
        <v>98</v>
      </c>
      <c r="C39" s="302">
        <v>10.8</v>
      </c>
      <c r="D39" s="178">
        <v>112</v>
      </c>
      <c r="E39" s="302">
        <f>D39/D36*100</f>
        <v>12.121212121212121</v>
      </c>
      <c r="F39" s="178">
        <v>79</v>
      </c>
      <c r="G39" s="302">
        <f>F39/F36*100</f>
        <v>8.5776330076004346</v>
      </c>
      <c r="H39" s="178"/>
      <c r="I39" s="300"/>
    </row>
    <row r="40" spans="1:9" ht="18.75" customHeight="1">
      <c r="A40" s="301" t="s">
        <v>173</v>
      </c>
      <c r="B40" s="178">
        <v>136</v>
      </c>
      <c r="C40" s="302">
        <v>15</v>
      </c>
      <c r="D40" s="178">
        <v>156</v>
      </c>
      <c r="E40" s="302">
        <f>D40/D36*100</f>
        <v>16.883116883116884</v>
      </c>
      <c r="F40" s="178">
        <v>158</v>
      </c>
      <c r="G40" s="302">
        <f>F40/F36*100</f>
        <v>17.155266015200869</v>
      </c>
      <c r="H40" s="178"/>
      <c r="I40" s="300"/>
    </row>
    <row r="41" spans="1:9" ht="18.75" customHeight="1">
      <c r="A41" s="301" t="s">
        <v>174</v>
      </c>
      <c r="B41" s="178">
        <v>153</v>
      </c>
      <c r="C41" s="302">
        <v>16.8</v>
      </c>
      <c r="D41" s="178">
        <v>127</v>
      </c>
      <c r="E41" s="302">
        <f>D41/D36*100</f>
        <v>13.744588744588745</v>
      </c>
      <c r="F41" s="178">
        <v>157</v>
      </c>
      <c r="G41" s="302">
        <f>F41/F36*100</f>
        <v>17.046688382193267</v>
      </c>
      <c r="H41" s="178"/>
      <c r="I41" s="300"/>
    </row>
    <row r="42" spans="1:9" ht="18.75" customHeight="1">
      <c r="A42" s="301" t="s">
        <v>175</v>
      </c>
      <c r="B42" s="178">
        <v>103</v>
      </c>
      <c r="C42" s="302">
        <v>11.3</v>
      </c>
      <c r="D42" s="178">
        <v>125</v>
      </c>
      <c r="E42" s="302">
        <f>D42/D36*100</f>
        <v>13.528138528138529</v>
      </c>
      <c r="F42" s="178">
        <v>110</v>
      </c>
      <c r="G42" s="302">
        <f>F42/F36*100</f>
        <v>11.943539630836048</v>
      </c>
      <c r="H42" s="178"/>
      <c r="I42" s="300"/>
    </row>
    <row r="43" spans="1:9" ht="18.75" customHeight="1">
      <c r="A43" s="301" t="s">
        <v>176</v>
      </c>
      <c r="B43" s="178">
        <v>76</v>
      </c>
      <c r="C43" s="302">
        <v>8.3000000000000007</v>
      </c>
      <c r="D43" s="178">
        <v>77</v>
      </c>
      <c r="E43" s="302">
        <f>D43/D36*100</f>
        <v>8.3333333333333321</v>
      </c>
      <c r="F43" s="178">
        <v>58</v>
      </c>
      <c r="G43" s="302">
        <f>F43/F36*100</f>
        <v>6.2975027144408253</v>
      </c>
      <c r="H43" s="178"/>
      <c r="I43" s="300"/>
    </row>
    <row r="44" spans="1:9" ht="18.75" customHeight="1">
      <c r="A44" s="301" t="s">
        <v>177</v>
      </c>
      <c r="B44" s="178">
        <v>178</v>
      </c>
      <c r="C44" s="302">
        <v>19.600000000000001</v>
      </c>
      <c r="D44" s="178">
        <v>171</v>
      </c>
      <c r="E44" s="302">
        <f>D44/D36*100</f>
        <v>18.506493506493506</v>
      </c>
      <c r="F44" s="178">
        <v>178</v>
      </c>
      <c r="G44" s="302">
        <f>F44/F36*100</f>
        <v>19.326818675352879</v>
      </c>
      <c r="H44" s="178"/>
      <c r="I44" s="300"/>
    </row>
    <row r="45" spans="1:9" ht="18.75" customHeight="1" thickBot="1">
      <c r="A45" s="303" t="s">
        <v>178</v>
      </c>
      <c r="B45" s="304" t="s">
        <v>179</v>
      </c>
      <c r="C45" s="305" t="s">
        <v>179</v>
      </c>
      <c r="D45" s="304" t="s">
        <v>179</v>
      </c>
      <c r="E45" s="305" t="s">
        <v>179</v>
      </c>
      <c r="F45" s="304" t="s">
        <v>179</v>
      </c>
      <c r="G45" s="305" t="s">
        <v>179</v>
      </c>
      <c r="H45" s="285"/>
      <c r="I45" s="300"/>
    </row>
    <row r="46" spans="1:9" ht="15.2" customHeight="1">
      <c r="A46" s="180" t="s">
        <v>145</v>
      </c>
      <c r="B46" s="178"/>
      <c r="C46" s="178"/>
      <c r="D46" s="178"/>
      <c r="E46" s="178"/>
      <c r="F46" s="178"/>
    </row>
    <row r="47" spans="1:9" ht="15.2" customHeight="1">
      <c r="A47" s="178"/>
      <c r="B47" s="178"/>
      <c r="C47" s="178"/>
      <c r="D47" s="178"/>
      <c r="E47" s="178"/>
      <c r="F47" s="178"/>
      <c r="G47" s="178"/>
      <c r="H47" s="178"/>
      <c r="I47" s="178"/>
    </row>
    <row r="48" spans="1:9" ht="15.2" customHeight="1">
      <c r="A48" s="178"/>
      <c r="B48" s="178"/>
      <c r="C48" s="178"/>
      <c r="D48" s="178"/>
      <c r="E48" s="178"/>
      <c r="F48" s="178"/>
      <c r="G48" s="178"/>
      <c r="H48" s="178"/>
      <c r="I48" s="178"/>
    </row>
    <row r="49" spans="1:9" ht="15.2" customHeight="1">
      <c r="A49" s="178"/>
      <c r="B49" s="178"/>
      <c r="C49" s="178"/>
      <c r="D49" s="178"/>
      <c r="E49" s="178"/>
      <c r="F49" s="178"/>
      <c r="G49" s="178"/>
      <c r="H49" s="178"/>
      <c r="I49" s="178"/>
    </row>
    <row r="50" spans="1:9" ht="15.2" customHeight="1">
      <c r="E50" s="178"/>
    </row>
    <row r="51" spans="1:9" ht="15.2" customHeight="1">
      <c r="E51" s="178"/>
    </row>
  </sheetData>
  <mergeCells count="32">
    <mergeCell ref="A13:B13"/>
    <mergeCell ref="C13:D13"/>
    <mergeCell ref="H13:I13"/>
    <mergeCell ref="F22:G23"/>
    <mergeCell ref="B34:C34"/>
    <mergeCell ref="D34:E34"/>
    <mergeCell ref="F34:G34"/>
    <mergeCell ref="A11:B11"/>
    <mergeCell ref="C11:D11"/>
    <mergeCell ref="H11:I11"/>
    <mergeCell ref="A12:B12"/>
    <mergeCell ref="C12:D12"/>
    <mergeCell ref="H12:I12"/>
    <mergeCell ref="A9:B9"/>
    <mergeCell ref="C9:D9"/>
    <mergeCell ref="H9:I9"/>
    <mergeCell ref="A10:B10"/>
    <mergeCell ref="C10:D10"/>
    <mergeCell ref="H10:I10"/>
    <mergeCell ref="A7:B7"/>
    <mergeCell ref="C7:D7"/>
    <mergeCell ref="H7:I7"/>
    <mergeCell ref="A8:B8"/>
    <mergeCell ref="C8:D8"/>
    <mergeCell ref="H8:I8"/>
    <mergeCell ref="C4:D4"/>
    <mergeCell ref="H4:I4"/>
    <mergeCell ref="C5:D5"/>
    <mergeCell ref="H5:I5"/>
    <mergeCell ref="A6:B6"/>
    <mergeCell ref="C6:D6"/>
    <mergeCell ref="H6:I6"/>
  </mergeCells>
  <phoneticPr fontId="3"/>
  <printOptions gridLinesSet="0"/>
  <pageMargins left="0.82677165354330717" right="0.78740157480314965" top="0.9055118110236221" bottom="0.59055118110236227" header="0" footer="0"/>
  <pageSetup paperSize="9" firstPageNumber="16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zoomScaleSheetLayoutView="100" workbookViewId="0">
      <selection activeCell="F9" sqref="F9:G9"/>
    </sheetView>
  </sheetViews>
  <sheetFormatPr defaultColWidth="10.375" defaultRowHeight="14.1" customHeight="1"/>
  <cols>
    <col min="1" max="1" width="8" style="311" customWidth="1"/>
    <col min="2" max="3" width="8.375" style="311" customWidth="1"/>
    <col min="4" max="4" width="8.625" style="311" customWidth="1"/>
    <col min="5" max="5" width="7.375" style="311" customWidth="1"/>
    <col min="6" max="6" width="8.375" style="311" customWidth="1"/>
    <col min="7" max="8" width="8.5" style="311" customWidth="1"/>
    <col min="9" max="9" width="8.375" style="311" customWidth="1"/>
    <col min="10" max="11" width="10.375" style="309"/>
    <col min="12" max="12" width="8" style="309" customWidth="1"/>
    <col min="13" max="256" width="10.375" style="309"/>
    <col min="257" max="257" width="8" style="309" customWidth="1"/>
    <col min="258" max="259" width="8.375" style="309" customWidth="1"/>
    <col min="260" max="260" width="8.625" style="309" customWidth="1"/>
    <col min="261" max="261" width="7.375" style="309" customWidth="1"/>
    <col min="262" max="262" width="8.375" style="309" customWidth="1"/>
    <col min="263" max="264" width="8.5" style="309" customWidth="1"/>
    <col min="265" max="265" width="8.375" style="309" customWidth="1"/>
    <col min="266" max="267" width="10.375" style="309"/>
    <col min="268" max="268" width="8" style="309" customWidth="1"/>
    <col min="269" max="512" width="10.375" style="309"/>
    <col min="513" max="513" width="8" style="309" customWidth="1"/>
    <col min="514" max="515" width="8.375" style="309" customWidth="1"/>
    <col min="516" max="516" width="8.625" style="309" customWidth="1"/>
    <col min="517" max="517" width="7.375" style="309" customWidth="1"/>
    <col min="518" max="518" width="8.375" style="309" customWidth="1"/>
    <col min="519" max="520" width="8.5" style="309" customWidth="1"/>
    <col min="521" max="521" width="8.375" style="309" customWidth="1"/>
    <col min="522" max="523" width="10.375" style="309"/>
    <col min="524" max="524" width="8" style="309" customWidth="1"/>
    <col min="525" max="768" width="10.375" style="309"/>
    <col min="769" max="769" width="8" style="309" customWidth="1"/>
    <col min="770" max="771" width="8.375" style="309" customWidth="1"/>
    <col min="772" max="772" width="8.625" style="309" customWidth="1"/>
    <col min="773" max="773" width="7.375" style="309" customWidth="1"/>
    <col min="774" max="774" width="8.375" style="309" customWidth="1"/>
    <col min="775" max="776" width="8.5" style="309" customWidth="1"/>
    <col min="777" max="777" width="8.375" style="309" customWidth="1"/>
    <col min="778" max="779" width="10.375" style="309"/>
    <col min="780" max="780" width="8" style="309" customWidth="1"/>
    <col min="781" max="1024" width="10.375" style="309"/>
    <col min="1025" max="1025" width="8" style="309" customWidth="1"/>
    <col min="1026" max="1027" width="8.375" style="309" customWidth="1"/>
    <col min="1028" max="1028" width="8.625" style="309" customWidth="1"/>
    <col min="1029" max="1029" width="7.375" style="309" customWidth="1"/>
    <col min="1030" max="1030" width="8.375" style="309" customWidth="1"/>
    <col min="1031" max="1032" width="8.5" style="309" customWidth="1"/>
    <col min="1033" max="1033" width="8.375" style="309" customWidth="1"/>
    <col min="1034" max="1035" width="10.375" style="309"/>
    <col min="1036" max="1036" width="8" style="309" customWidth="1"/>
    <col min="1037" max="1280" width="10.375" style="309"/>
    <col min="1281" max="1281" width="8" style="309" customWidth="1"/>
    <col min="1282" max="1283" width="8.375" style="309" customWidth="1"/>
    <col min="1284" max="1284" width="8.625" style="309" customWidth="1"/>
    <col min="1285" max="1285" width="7.375" style="309" customWidth="1"/>
    <col min="1286" max="1286" width="8.375" style="309" customWidth="1"/>
    <col min="1287" max="1288" width="8.5" style="309" customWidth="1"/>
    <col min="1289" max="1289" width="8.375" style="309" customWidth="1"/>
    <col min="1290" max="1291" width="10.375" style="309"/>
    <col min="1292" max="1292" width="8" style="309" customWidth="1"/>
    <col min="1293" max="1536" width="10.375" style="309"/>
    <col min="1537" max="1537" width="8" style="309" customWidth="1"/>
    <col min="1538" max="1539" width="8.375" style="309" customWidth="1"/>
    <col min="1540" max="1540" width="8.625" style="309" customWidth="1"/>
    <col min="1541" max="1541" width="7.375" style="309" customWidth="1"/>
    <col min="1542" max="1542" width="8.375" style="309" customWidth="1"/>
    <col min="1543" max="1544" width="8.5" style="309" customWidth="1"/>
    <col min="1545" max="1545" width="8.375" style="309" customWidth="1"/>
    <col min="1546" max="1547" width="10.375" style="309"/>
    <col min="1548" max="1548" width="8" style="309" customWidth="1"/>
    <col min="1549" max="1792" width="10.375" style="309"/>
    <col min="1793" max="1793" width="8" style="309" customWidth="1"/>
    <col min="1794" max="1795" width="8.375" style="309" customWidth="1"/>
    <col min="1796" max="1796" width="8.625" style="309" customWidth="1"/>
    <col min="1797" max="1797" width="7.375" style="309" customWidth="1"/>
    <col min="1798" max="1798" width="8.375" style="309" customWidth="1"/>
    <col min="1799" max="1800" width="8.5" style="309" customWidth="1"/>
    <col min="1801" max="1801" width="8.375" style="309" customWidth="1"/>
    <col min="1802" max="1803" width="10.375" style="309"/>
    <col min="1804" max="1804" width="8" style="309" customWidth="1"/>
    <col min="1805" max="2048" width="10.375" style="309"/>
    <col min="2049" max="2049" width="8" style="309" customWidth="1"/>
    <col min="2050" max="2051" width="8.375" style="309" customWidth="1"/>
    <col min="2052" max="2052" width="8.625" style="309" customWidth="1"/>
    <col min="2053" max="2053" width="7.375" style="309" customWidth="1"/>
    <col min="2054" max="2054" width="8.375" style="309" customWidth="1"/>
    <col min="2055" max="2056" width="8.5" style="309" customWidth="1"/>
    <col min="2057" max="2057" width="8.375" style="309" customWidth="1"/>
    <col min="2058" max="2059" width="10.375" style="309"/>
    <col min="2060" max="2060" width="8" style="309" customWidth="1"/>
    <col min="2061" max="2304" width="10.375" style="309"/>
    <col min="2305" max="2305" width="8" style="309" customWidth="1"/>
    <col min="2306" max="2307" width="8.375" style="309" customWidth="1"/>
    <col min="2308" max="2308" width="8.625" style="309" customWidth="1"/>
    <col min="2309" max="2309" width="7.375" style="309" customWidth="1"/>
    <col min="2310" max="2310" width="8.375" style="309" customWidth="1"/>
    <col min="2311" max="2312" width="8.5" style="309" customWidth="1"/>
    <col min="2313" max="2313" width="8.375" style="309" customWidth="1"/>
    <col min="2314" max="2315" width="10.375" style="309"/>
    <col min="2316" max="2316" width="8" style="309" customWidth="1"/>
    <col min="2317" max="2560" width="10.375" style="309"/>
    <col min="2561" max="2561" width="8" style="309" customWidth="1"/>
    <col min="2562" max="2563" width="8.375" style="309" customWidth="1"/>
    <col min="2564" max="2564" width="8.625" style="309" customWidth="1"/>
    <col min="2565" max="2565" width="7.375" style="309" customWidth="1"/>
    <col min="2566" max="2566" width="8.375" style="309" customWidth="1"/>
    <col min="2567" max="2568" width="8.5" style="309" customWidth="1"/>
    <col min="2569" max="2569" width="8.375" style="309" customWidth="1"/>
    <col min="2570" max="2571" width="10.375" style="309"/>
    <col min="2572" max="2572" width="8" style="309" customWidth="1"/>
    <col min="2573" max="2816" width="10.375" style="309"/>
    <col min="2817" max="2817" width="8" style="309" customWidth="1"/>
    <col min="2818" max="2819" width="8.375" style="309" customWidth="1"/>
    <col min="2820" max="2820" width="8.625" style="309" customWidth="1"/>
    <col min="2821" max="2821" width="7.375" style="309" customWidth="1"/>
    <col min="2822" max="2822" width="8.375" style="309" customWidth="1"/>
    <col min="2823" max="2824" width="8.5" style="309" customWidth="1"/>
    <col min="2825" max="2825" width="8.375" style="309" customWidth="1"/>
    <col min="2826" max="2827" width="10.375" style="309"/>
    <col min="2828" max="2828" width="8" style="309" customWidth="1"/>
    <col min="2829" max="3072" width="10.375" style="309"/>
    <col min="3073" max="3073" width="8" style="309" customWidth="1"/>
    <col min="3074" max="3075" width="8.375" style="309" customWidth="1"/>
    <col min="3076" max="3076" width="8.625" style="309" customWidth="1"/>
    <col min="3077" max="3077" width="7.375" style="309" customWidth="1"/>
    <col min="3078" max="3078" width="8.375" style="309" customWidth="1"/>
    <col min="3079" max="3080" width="8.5" style="309" customWidth="1"/>
    <col min="3081" max="3081" width="8.375" style="309" customWidth="1"/>
    <col min="3082" max="3083" width="10.375" style="309"/>
    <col min="3084" max="3084" width="8" style="309" customWidth="1"/>
    <col min="3085" max="3328" width="10.375" style="309"/>
    <col min="3329" max="3329" width="8" style="309" customWidth="1"/>
    <col min="3330" max="3331" width="8.375" style="309" customWidth="1"/>
    <col min="3332" max="3332" width="8.625" style="309" customWidth="1"/>
    <col min="3333" max="3333" width="7.375" style="309" customWidth="1"/>
    <col min="3334" max="3334" width="8.375" style="309" customWidth="1"/>
    <col min="3335" max="3336" width="8.5" style="309" customWidth="1"/>
    <col min="3337" max="3337" width="8.375" style="309" customWidth="1"/>
    <col min="3338" max="3339" width="10.375" style="309"/>
    <col min="3340" max="3340" width="8" style="309" customWidth="1"/>
    <col min="3341" max="3584" width="10.375" style="309"/>
    <col min="3585" max="3585" width="8" style="309" customWidth="1"/>
    <col min="3586" max="3587" width="8.375" style="309" customWidth="1"/>
    <col min="3588" max="3588" width="8.625" style="309" customWidth="1"/>
    <col min="3589" max="3589" width="7.375" style="309" customWidth="1"/>
    <col min="3590" max="3590" width="8.375" style="309" customWidth="1"/>
    <col min="3591" max="3592" width="8.5" style="309" customWidth="1"/>
    <col min="3593" max="3593" width="8.375" style="309" customWidth="1"/>
    <col min="3594" max="3595" width="10.375" style="309"/>
    <col min="3596" max="3596" width="8" style="309" customWidth="1"/>
    <col min="3597" max="3840" width="10.375" style="309"/>
    <col min="3841" max="3841" width="8" style="309" customWidth="1"/>
    <col min="3842" max="3843" width="8.375" style="309" customWidth="1"/>
    <col min="3844" max="3844" width="8.625" style="309" customWidth="1"/>
    <col min="3845" max="3845" width="7.375" style="309" customWidth="1"/>
    <col min="3846" max="3846" width="8.375" style="309" customWidth="1"/>
    <col min="3847" max="3848" width="8.5" style="309" customWidth="1"/>
    <col min="3849" max="3849" width="8.375" style="309" customWidth="1"/>
    <col min="3850" max="3851" width="10.375" style="309"/>
    <col min="3852" max="3852" width="8" style="309" customWidth="1"/>
    <col min="3853" max="4096" width="10.375" style="309"/>
    <col min="4097" max="4097" width="8" style="309" customWidth="1"/>
    <col min="4098" max="4099" width="8.375" style="309" customWidth="1"/>
    <col min="4100" max="4100" width="8.625" style="309" customWidth="1"/>
    <col min="4101" max="4101" width="7.375" style="309" customWidth="1"/>
    <col min="4102" max="4102" width="8.375" style="309" customWidth="1"/>
    <col min="4103" max="4104" width="8.5" style="309" customWidth="1"/>
    <col min="4105" max="4105" width="8.375" style="309" customWidth="1"/>
    <col min="4106" max="4107" width="10.375" style="309"/>
    <col min="4108" max="4108" width="8" style="309" customWidth="1"/>
    <col min="4109" max="4352" width="10.375" style="309"/>
    <col min="4353" max="4353" width="8" style="309" customWidth="1"/>
    <col min="4354" max="4355" width="8.375" style="309" customWidth="1"/>
    <col min="4356" max="4356" width="8.625" style="309" customWidth="1"/>
    <col min="4357" max="4357" width="7.375" style="309" customWidth="1"/>
    <col min="4358" max="4358" width="8.375" style="309" customWidth="1"/>
    <col min="4359" max="4360" width="8.5" style="309" customWidth="1"/>
    <col min="4361" max="4361" width="8.375" style="309" customWidth="1"/>
    <col min="4362" max="4363" width="10.375" style="309"/>
    <col min="4364" max="4364" width="8" style="309" customWidth="1"/>
    <col min="4365" max="4608" width="10.375" style="309"/>
    <col min="4609" max="4609" width="8" style="309" customWidth="1"/>
    <col min="4610" max="4611" width="8.375" style="309" customWidth="1"/>
    <col min="4612" max="4612" width="8.625" style="309" customWidth="1"/>
    <col min="4613" max="4613" width="7.375" style="309" customWidth="1"/>
    <col min="4614" max="4614" width="8.375" style="309" customWidth="1"/>
    <col min="4615" max="4616" width="8.5" style="309" customWidth="1"/>
    <col min="4617" max="4617" width="8.375" style="309" customWidth="1"/>
    <col min="4618" max="4619" width="10.375" style="309"/>
    <col min="4620" max="4620" width="8" style="309" customWidth="1"/>
    <col min="4621" max="4864" width="10.375" style="309"/>
    <col min="4865" max="4865" width="8" style="309" customWidth="1"/>
    <col min="4866" max="4867" width="8.375" style="309" customWidth="1"/>
    <col min="4868" max="4868" width="8.625" style="309" customWidth="1"/>
    <col min="4869" max="4869" width="7.375" style="309" customWidth="1"/>
    <col min="4870" max="4870" width="8.375" style="309" customWidth="1"/>
    <col min="4871" max="4872" width="8.5" style="309" customWidth="1"/>
    <col min="4873" max="4873" width="8.375" style="309" customWidth="1"/>
    <col min="4874" max="4875" width="10.375" style="309"/>
    <col min="4876" max="4876" width="8" style="309" customWidth="1"/>
    <col min="4877" max="5120" width="10.375" style="309"/>
    <col min="5121" max="5121" width="8" style="309" customWidth="1"/>
    <col min="5122" max="5123" width="8.375" style="309" customWidth="1"/>
    <col min="5124" max="5124" width="8.625" style="309" customWidth="1"/>
    <col min="5125" max="5125" width="7.375" style="309" customWidth="1"/>
    <col min="5126" max="5126" width="8.375" style="309" customWidth="1"/>
    <col min="5127" max="5128" width="8.5" style="309" customWidth="1"/>
    <col min="5129" max="5129" width="8.375" style="309" customWidth="1"/>
    <col min="5130" max="5131" width="10.375" style="309"/>
    <col min="5132" max="5132" width="8" style="309" customWidth="1"/>
    <col min="5133" max="5376" width="10.375" style="309"/>
    <col min="5377" max="5377" width="8" style="309" customWidth="1"/>
    <col min="5378" max="5379" width="8.375" style="309" customWidth="1"/>
    <col min="5380" max="5380" width="8.625" style="309" customWidth="1"/>
    <col min="5381" max="5381" width="7.375" style="309" customWidth="1"/>
    <col min="5382" max="5382" width="8.375" style="309" customWidth="1"/>
    <col min="5383" max="5384" width="8.5" style="309" customWidth="1"/>
    <col min="5385" max="5385" width="8.375" style="309" customWidth="1"/>
    <col min="5386" max="5387" width="10.375" style="309"/>
    <col min="5388" max="5388" width="8" style="309" customWidth="1"/>
    <col min="5389" max="5632" width="10.375" style="309"/>
    <col min="5633" max="5633" width="8" style="309" customWidth="1"/>
    <col min="5634" max="5635" width="8.375" style="309" customWidth="1"/>
    <col min="5636" max="5636" width="8.625" style="309" customWidth="1"/>
    <col min="5637" max="5637" width="7.375" style="309" customWidth="1"/>
    <col min="5638" max="5638" width="8.375" style="309" customWidth="1"/>
    <col min="5639" max="5640" width="8.5" style="309" customWidth="1"/>
    <col min="5641" max="5641" width="8.375" style="309" customWidth="1"/>
    <col min="5642" max="5643" width="10.375" style="309"/>
    <col min="5644" max="5644" width="8" style="309" customWidth="1"/>
    <col min="5645" max="5888" width="10.375" style="309"/>
    <col min="5889" max="5889" width="8" style="309" customWidth="1"/>
    <col min="5890" max="5891" width="8.375" style="309" customWidth="1"/>
    <col min="5892" max="5892" width="8.625" style="309" customWidth="1"/>
    <col min="5893" max="5893" width="7.375" style="309" customWidth="1"/>
    <col min="5894" max="5894" width="8.375" style="309" customWidth="1"/>
    <col min="5895" max="5896" width="8.5" style="309" customWidth="1"/>
    <col min="5897" max="5897" width="8.375" style="309" customWidth="1"/>
    <col min="5898" max="5899" width="10.375" style="309"/>
    <col min="5900" max="5900" width="8" style="309" customWidth="1"/>
    <col min="5901" max="6144" width="10.375" style="309"/>
    <col min="6145" max="6145" width="8" style="309" customWidth="1"/>
    <col min="6146" max="6147" width="8.375" style="309" customWidth="1"/>
    <col min="6148" max="6148" width="8.625" style="309" customWidth="1"/>
    <col min="6149" max="6149" width="7.375" style="309" customWidth="1"/>
    <col min="6150" max="6150" width="8.375" style="309" customWidth="1"/>
    <col min="6151" max="6152" width="8.5" style="309" customWidth="1"/>
    <col min="6153" max="6153" width="8.375" style="309" customWidth="1"/>
    <col min="6154" max="6155" width="10.375" style="309"/>
    <col min="6156" max="6156" width="8" style="309" customWidth="1"/>
    <col min="6157" max="6400" width="10.375" style="309"/>
    <col min="6401" max="6401" width="8" style="309" customWidth="1"/>
    <col min="6402" max="6403" width="8.375" style="309" customWidth="1"/>
    <col min="6404" max="6404" width="8.625" style="309" customWidth="1"/>
    <col min="6405" max="6405" width="7.375" style="309" customWidth="1"/>
    <col min="6406" max="6406" width="8.375" style="309" customWidth="1"/>
    <col min="6407" max="6408" width="8.5" style="309" customWidth="1"/>
    <col min="6409" max="6409" width="8.375" style="309" customWidth="1"/>
    <col min="6410" max="6411" width="10.375" style="309"/>
    <col min="6412" max="6412" width="8" style="309" customWidth="1"/>
    <col min="6413" max="6656" width="10.375" style="309"/>
    <col min="6657" max="6657" width="8" style="309" customWidth="1"/>
    <col min="6658" max="6659" width="8.375" style="309" customWidth="1"/>
    <col min="6660" max="6660" width="8.625" style="309" customWidth="1"/>
    <col min="6661" max="6661" width="7.375" style="309" customWidth="1"/>
    <col min="6662" max="6662" width="8.375" style="309" customWidth="1"/>
    <col min="6663" max="6664" width="8.5" style="309" customWidth="1"/>
    <col min="6665" max="6665" width="8.375" style="309" customWidth="1"/>
    <col min="6666" max="6667" width="10.375" style="309"/>
    <col min="6668" max="6668" width="8" style="309" customWidth="1"/>
    <col min="6669" max="6912" width="10.375" style="309"/>
    <col min="6913" max="6913" width="8" style="309" customWidth="1"/>
    <col min="6914" max="6915" width="8.375" style="309" customWidth="1"/>
    <col min="6916" max="6916" width="8.625" style="309" customWidth="1"/>
    <col min="6917" max="6917" width="7.375" style="309" customWidth="1"/>
    <col min="6918" max="6918" width="8.375" style="309" customWidth="1"/>
    <col min="6919" max="6920" width="8.5" style="309" customWidth="1"/>
    <col min="6921" max="6921" width="8.375" style="309" customWidth="1"/>
    <col min="6922" max="6923" width="10.375" style="309"/>
    <col min="6924" max="6924" width="8" style="309" customWidth="1"/>
    <col min="6925" max="7168" width="10.375" style="309"/>
    <col min="7169" max="7169" width="8" style="309" customWidth="1"/>
    <col min="7170" max="7171" width="8.375" style="309" customWidth="1"/>
    <col min="7172" max="7172" width="8.625" style="309" customWidth="1"/>
    <col min="7173" max="7173" width="7.375" style="309" customWidth="1"/>
    <col min="7174" max="7174" width="8.375" style="309" customWidth="1"/>
    <col min="7175" max="7176" width="8.5" style="309" customWidth="1"/>
    <col min="7177" max="7177" width="8.375" style="309" customWidth="1"/>
    <col min="7178" max="7179" width="10.375" style="309"/>
    <col min="7180" max="7180" width="8" style="309" customWidth="1"/>
    <col min="7181" max="7424" width="10.375" style="309"/>
    <col min="7425" max="7425" width="8" style="309" customWidth="1"/>
    <col min="7426" max="7427" width="8.375" style="309" customWidth="1"/>
    <col min="7428" max="7428" width="8.625" style="309" customWidth="1"/>
    <col min="7429" max="7429" width="7.375" style="309" customWidth="1"/>
    <col min="7430" max="7430" width="8.375" style="309" customWidth="1"/>
    <col min="7431" max="7432" width="8.5" style="309" customWidth="1"/>
    <col min="7433" max="7433" width="8.375" style="309" customWidth="1"/>
    <col min="7434" max="7435" width="10.375" style="309"/>
    <col min="7436" max="7436" width="8" style="309" customWidth="1"/>
    <col min="7437" max="7680" width="10.375" style="309"/>
    <col min="7681" max="7681" width="8" style="309" customWidth="1"/>
    <col min="7682" max="7683" width="8.375" style="309" customWidth="1"/>
    <col min="7684" max="7684" width="8.625" style="309" customWidth="1"/>
    <col min="7685" max="7685" width="7.375" style="309" customWidth="1"/>
    <col min="7686" max="7686" width="8.375" style="309" customWidth="1"/>
    <col min="7687" max="7688" width="8.5" style="309" customWidth="1"/>
    <col min="7689" max="7689" width="8.375" style="309" customWidth="1"/>
    <col min="7690" max="7691" width="10.375" style="309"/>
    <col min="7692" max="7692" width="8" style="309" customWidth="1"/>
    <col min="7693" max="7936" width="10.375" style="309"/>
    <col min="7937" max="7937" width="8" style="309" customWidth="1"/>
    <col min="7938" max="7939" width="8.375" style="309" customWidth="1"/>
    <col min="7940" max="7940" width="8.625" style="309" customWidth="1"/>
    <col min="7941" max="7941" width="7.375" style="309" customWidth="1"/>
    <col min="7942" max="7942" width="8.375" style="309" customWidth="1"/>
    <col min="7943" max="7944" width="8.5" style="309" customWidth="1"/>
    <col min="7945" max="7945" width="8.375" style="309" customWidth="1"/>
    <col min="7946" max="7947" width="10.375" style="309"/>
    <col min="7948" max="7948" width="8" style="309" customWidth="1"/>
    <col min="7949" max="8192" width="10.375" style="309"/>
    <col min="8193" max="8193" width="8" style="309" customWidth="1"/>
    <col min="8194" max="8195" width="8.375" style="309" customWidth="1"/>
    <col min="8196" max="8196" width="8.625" style="309" customWidth="1"/>
    <col min="8197" max="8197" width="7.375" style="309" customWidth="1"/>
    <col min="8198" max="8198" width="8.375" style="309" customWidth="1"/>
    <col min="8199" max="8200" width="8.5" style="309" customWidth="1"/>
    <col min="8201" max="8201" width="8.375" style="309" customWidth="1"/>
    <col min="8202" max="8203" width="10.375" style="309"/>
    <col min="8204" max="8204" width="8" style="309" customWidth="1"/>
    <col min="8205" max="8448" width="10.375" style="309"/>
    <col min="8449" max="8449" width="8" style="309" customWidth="1"/>
    <col min="8450" max="8451" width="8.375" style="309" customWidth="1"/>
    <col min="8452" max="8452" width="8.625" style="309" customWidth="1"/>
    <col min="8453" max="8453" width="7.375" style="309" customWidth="1"/>
    <col min="8454" max="8454" width="8.375" style="309" customWidth="1"/>
    <col min="8455" max="8456" width="8.5" style="309" customWidth="1"/>
    <col min="8457" max="8457" width="8.375" style="309" customWidth="1"/>
    <col min="8458" max="8459" width="10.375" style="309"/>
    <col min="8460" max="8460" width="8" style="309" customWidth="1"/>
    <col min="8461" max="8704" width="10.375" style="309"/>
    <col min="8705" max="8705" width="8" style="309" customWidth="1"/>
    <col min="8706" max="8707" width="8.375" style="309" customWidth="1"/>
    <col min="8708" max="8708" width="8.625" style="309" customWidth="1"/>
    <col min="8709" max="8709" width="7.375" style="309" customWidth="1"/>
    <col min="8710" max="8710" width="8.375" style="309" customWidth="1"/>
    <col min="8711" max="8712" width="8.5" style="309" customWidth="1"/>
    <col min="8713" max="8713" width="8.375" style="309" customWidth="1"/>
    <col min="8714" max="8715" width="10.375" style="309"/>
    <col min="8716" max="8716" width="8" style="309" customWidth="1"/>
    <col min="8717" max="8960" width="10.375" style="309"/>
    <col min="8961" max="8961" width="8" style="309" customWidth="1"/>
    <col min="8962" max="8963" width="8.375" style="309" customWidth="1"/>
    <col min="8964" max="8964" width="8.625" style="309" customWidth="1"/>
    <col min="8965" max="8965" width="7.375" style="309" customWidth="1"/>
    <col min="8966" max="8966" width="8.375" style="309" customWidth="1"/>
    <col min="8967" max="8968" width="8.5" style="309" customWidth="1"/>
    <col min="8969" max="8969" width="8.375" style="309" customWidth="1"/>
    <col min="8970" max="8971" width="10.375" style="309"/>
    <col min="8972" max="8972" width="8" style="309" customWidth="1"/>
    <col min="8973" max="9216" width="10.375" style="309"/>
    <col min="9217" max="9217" width="8" style="309" customWidth="1"/>
    <col min="9218" max="9219" width="8.375" style="309" customWidth="1"/>
    <col min="9220" max="9220" width="8.625" style="309" customWidth="1"/>
    <col min="9221" max="9221" width="7.375" style="309" customWidth="1"/>
    <col min="9222" max="9222" width="8.375" style="309" customWidth="1"/>
    <col min="9223" max="9224" width="8.5" style="309" customWidth="1"/>
    <col min="9225" max="9225" width="8.375" style="309" customWidth="1"/>
    <col min="9226" max="9227" width="10.375" style="309"/>
    <col min="9228" max="9228" width="8" style="309" customWidth="1"/>
    <col min="9229" max="9472" width="10.375" style="309"/>
    <col min="9473" max="9473" width="8" style="309" customWidth="1"/>
    <col min="9474" max="9475" width="8.375" style="309" customWidth="1"/>
    <col min="9476" max="9476" width="8.625" style="309" customWidth="1"/>
    <col min="9477" max="9477" width="7.375" style="309" customWidth="1"/>
    <col min="9478" max="9478" width="8.375" style="309" customWidth="1"/>
    <col min="9479" max="9480" width="8.5" style="309" customWidth="1"/>
    <col min="9481" max="9481" width="8.375" style="309" customWidth="1"/>
    <col min="9482" max="9483" width="10.375" style="309"/>
    <col min="9484" max="9484" width="8" style="309" customWidth="1"/>
    <col min="9485" max="9728" width="10.375" style="309"/>
    <col min="9729" max="9729" width="8" style="309" customWidth="1"/>
    <col min="9730" max="9731" width="8.375" style="309" customWidth="1"/>
    <col min="9732" max="9732" width="8.625" style="309" customWidth="1"/>
    <col min="9733" max="9733" width="7.375" style="309" customWidth="1"/>
    <col min="9734" max="9734" width="8.375" style="309" customWidth="1"/>
    <col min="9735" max="9736" width="8.5" style="309" customWidth="1"/>
    <col min="9737" max="9737" width="8.375" style="309" customWidth="1"/>
    <col min="9738" max="9739" width="10.375" style="309"/>
    <col min="9740" max="9740" width="8" style="309" customWidth="1"/>
    <col min="9741" max="9984" width="10.375" style="309"/>
    <col min="9985" max="9985" width="8" style="309" customWidth="1"/>
    <col min="9986" max="9987" width="8.375" style="309" customWidth="1"/>
    <col min="9988" max="9988" width="8.625" style="309" customWidth="1"/>
    <col min="9989" max="9989" width="7.375" style="309" customWidth="1"/>
    <col min="9990" max="9990" width="8.375" style="309" customWidth="1"/>
    <col min="9991" max="9992" width="8.5" style="309" customWidth="1"/>
    <col min="9993" max="9993" width="8.375" style="309" customWidth="1"/>
    <col min="9994" max="9995" width="10.375" style="309"/>
    <col min="9996" max="9996" width="8" style="309" customWidth="1"/>
    <col min="9997" max="10240" width="10.375" style="309"/>
    <col min="10241" max="10241" width="8" style="309" customWidth="1"/>
    <col min="10242" max="10243" width="8.375" style="309" customWidth="1"/>
    <col min="10244" max="10244" width="8.625" style="309" customWidth="1"/>
    <col min="10245" max="10245" width="7.375" style="309" customWidth="1"/>
    <col min="10246" max="10246" width="8.375" style="309" customWidth="1"/>
    <col min="10247" max="10248" width="8.5" style="309" customWidth="1"/>
    <col min="10249" max="10249" width="8.375" style="309" customWidth="1"/>
    <col min="10250" max="10251" width="10.375" style="309"/>
    <col min="10252" max="10252" width="8" style="309" customWidth="1"/>
    <col min="10253" max="10496" width="10.375" style="309"/>
    <col min="10497" max="10497" width="8" style="309" customWidth="1"/>
    <col min="10498" max="10499" width="8.375" style="309" customWidth="1"/>
    <col min="10500" max="10500" width="8.625" style="309" customWidth="1"/>
    <col min="10501" max="10501" width="7.375" style="309" customWidth="1"/>
    <col min="10502" max="10502" width="8.375" style="309" customWidth="1"/>
    <col min="10503" max="10504" width="8.5" style="309" customWidth="1"/>
    <col min="10505" max="10505" width="8.375" style="309" customWidth="1"/>
    <col min="10506" max="10507" width="10.375" style="309"/>
    <col min="10508" max="10508" width="8" style="309" customWidth="1"/>
    <col min="10509" max="10752" width="10.375" style="309"/>
    <col min="10753" max="10753" width="8" style="309" customWidth="1"/>
    <col min="10754" max="10755" width="8.375" style="309" customWidth="1"/>
    <col min="10756" max="10756" width="8.625" style="309" customWidth="1"/>
    <col min="10757" max="10757" width="7.375" style="309" customWidth="1"/>
    <col min="10758" max="10758" width="8.375" style="309" customWidth="1"/>
    <col min="10759" max="10760" width="8.5" style="309" customWidth="1"/>
    <col min="10761" max="10761" width="8.375" style="309" customWidth="1"/>
    <col min="10762" max="10763" width="10.375" style="309"/>
    <col min="10764" max="10764" width="8" style="309" customWidth="1"/>
    <col min="10765" max="11008" width="10.375" style="309"/>
    <col min="11009" max="11009" width="8" style="309" customWidth="1"/>
    <col min="11010" max="11011" width="8.375" style="309" customWidth="1"/>
    <col min="11012" max="11012" width="8.625" style="309" customWidth="1"/>
    <col min="11013" max="11013" width="7.375" style="309" customWidth="1"/>
    <col min="11014" max="11014" width="8.375" style="309" customWidth="1"/>
    <col min="11015" max="11016" width="8.5" style="309" customWidth="1"/>
    <col min="11017" max="11017" width="8.375" style="309" customWidth="1"/>
    <col min="11018" max="11019" width="10.375" style="309"/>
    <col min="11020" max="11020" width="8" style="309" customWidth="1"/>
    <col min="11021" max="11264" width="10.375" style="309"/>
    <col min="11265" max="11265" width="8" style="309" customWidth="1"/>
    <col min="11266" max="11267" width="8.375" style="309" customWidth="1"/>
    <col min="11268" max="11268" width="8.625" style="309" customWidth="1"/>
    <col min="11269" max="11269" width="7.375" style="309" customWidth="1"/>
    <col min="11270" max="11270" width="8.375" style="309" customWidth="1"/>
    <col min="11271" max="11272" width="8.5" style="309" customWidth="1"/>
    <col min="11273" max="11273" width="8.375" style="309" customWidth="1"/>
    <col min="11274" max="11275" width="10.375" style="309"/>
    <col min="11276" max="11276" width="8" style="309" customWidth="1"/>
    <col min="11277" max="11520" width="10.375" style="309"/>
    <col min="11521" max="11521" width="8" style="309" customWidth="1"/>
    <col min="11522" max="11523" width="8.375" style="309" customWidth="1"/>
    <col min="11524" max="11524" width="8.625" style="309" customWidth="1"/>
    <col min="11525" max="11525" width="7.375" style="309" customWidth="1"/>
    <col min="11526" max="11526" width="8.375" style="309" customWidth="1"/>
    <col min="11527" max="11528" width="8.5" style="309" customWidth="1"/>
    <col min="11529" max="11529" width="8.375" style="309" customWidth="1"/>
    <col min="11530" max="11531" width="10.375" style="309"/>
    <col min="11532" max="11532" width="8" style="309" customWidth="1"/>
    <col min="11533" max="11776" width="10.375" style="309"/>
    <col min="11777" max="11777" width="8" style="309" customWidth="1"/>
    <col min="11778" max="11779" width="8.375" style="309" customWidth="1"/>
    <col min="11780" max="11780" width="8.625" style="309" customWidth="1"/>
    <col min="11781" max="11781" width="7.375" style="309" customWidth="1"/>
    <col min="11782" max="11782" width="8.375" style="309" customWidth="1"/>
    <col min="11783" max="11784" width="8.5" style="309" customWidth="1"/>
    <col min="11785" max="11785" width="8.375" style="309" customWidth="1"/>
    <col min="11786" max="11787" width="10.375" style="309"/>
    <col min="11788" max="11788" width="8" style="309" customWidth="1"/>
    <col min="11789" max="12032" width="10.375" style="309"/>
    <col min="12033" max="12033" width="8" style="309" customWidth="1"/>
    <col min="12034" max="12035" width="8.375" style="309" customWidth="1"/>
    <col min="12036" max="12036" width="8.625" style="309" customWidth="1"/>
    <col min="12037" max="12037" width="7.375" style="309" customWidth="1"/>
    <col min="12038" max="12038" width="8.375" style="309" customWidth="1"/>
    <col min="12039" max="12040" width="8.5" style="309" customWidth="1"/>
    <col min="12041" max="12041" width="8.375" style="309" customWidth="1"/>
    <col min="12042" max="12043" width="10.375" style="309"/>
    <col min="12044" max="12044" width="8" style="309" customWidth="1"/>
    <col min="12045" max="12288" width="10.375" style="309"/>
    <col min="12289" max="12289" width="8" style="309" customWidth="1"/>
    <col min="12290" max="12291" width="8.375" style="309" customWidth="1"/>
    <col min="12292" max="12292" width="8.625" style="309" customWidth="1"/>
    <col min="12293" max="12293" width="7.375" style="309" customWidth="1"/>
    <col min="12294" max="12294" width="8.375" style="309" customWidth="1"/>
    <col min="12295" max="12296" width="8.5" style="309" customWidth="1"/>
    <col min="12297" max="12297" width="8.375" style="309" customWidth="1"/>
    <col min="12298" max="12299" width="10.375" style="309"/>
    <col min="12300" max="12300" width="8" style="309" customWidth="1"/>
    <col min="12301" max="12544" width="10.375" style="309"/>
    <col min="12545" max="12545" width="8" style="309" customWidth="1"/>
    <col min="12546" max="12547" width="8.375" style="309" customWidth="1"/>
    <col min="12548" max="12548" width="8.625" style="309" customWidth="1"/>
    <col min="12549" max="12549" width="7.375" style="309" customWidth="1"/>
    <col min="12550" max="12550" width="8.375" style="309" customWidth="1"/>
    <col min="12551" max="12552" width="8.5" style="309" customWidth="1"/>
    <col min="12553" max="12553" width="8.375" style="309" customWidth="1"/>
    <col min="12554" max="12555" width="10.375" style="309"/>
    <col min="12556" max="12556" width="8" style="309" customWidth="1"/>
    <col min="12557" max="12800" width="10.375" style="309"/>
    <col min="12801" max="12801" width="8" style="309" customWidth="1"/>
    <col min="12802" max="12803" width="8.375" style="309" customWidth="1"/>
    <col min="12804" max="12804" width="8.625" style="309" customWidth="1"/>
    <col min="12805" max="12805" width="7.375" style="309" customWidth="1"/>
    <col min="12806" max="12806" width="8.375" style="309" customWidth="1"/>
    <col min="12807" max="12808" width="8.5" style="309" customWidth="1"/>
    <col min="12809" max="12809" width="8.375" style="309" customWidth="1"/>
    <col min="12810" max="12811" width="10.375" style="309"/>
    <col min="12812" max="12812" width="8" style="309" customWidth="1"/>
    <col min="12813" max="13056" width="10.375" style="309"/>
    <col min="13057" max="13057" width="8" style="309" customWidth="1"/>
    <col min="13058" max="13059" width="8.375" style="309" customWidth="1"/>
    <col min="13060" max="13060" width="8.625" style="309" customWidth="1"/>
    <col min="13061" max="13061" width="7.375" style="309" customWidth="1"/>
    <col min="13062" max="13062" width="8.375" style="309" customWidth="1"/>
    <col min="13063" max="13064" width="8.5" style="309" customWidth="1"/>
    <col min="13065" max="13065" width="8.375" style="309" customWidth="1"/>
    <col min="13066" max="13067" width="10.375" style="309"/>
    <col min="13068" max="13068" width="8" style="309" customWidth="1"/>
    <col min="13069" max="13312" width="10.375" style="309"/>
    <col min="13313" max="13313" width="8" style="309" customWidth="1"/>
    <col min="13314" max="13315" width="8.375" style="309" customWidth="1"/>
    <col min="13316" max="13316" width="8.625" style="309" customWidth="1"/>
    <col min="13317" max="13317" width="7.375" style="309" customWidth="1"/>
    <col min="13318" max="13318" width="8.375" style="309" customWidth="1"/>
    <col min="13319" max="13320" width="8.5" style="309" customWidth="1"/>
    <col min="13321" max="13321" width="8.375" style="309" customWidth="1"/>
    <col min="13322" max="13323" width="10.375" style="309"/>
    <col min="13324" max="13324" width="8" style="309" customWidth="1"/>
    <col min="13325" max="13568" width="10.375" style="309"/>
    <col min="13569" max="13569" width="8" style="309" customWidth="1"/>
    <col min="13570" max="13571" width="8.375" style="309" customWidth="1"/>
    <col min="13572" max="13572" width="8.625" style="309" customWidth="1"/>
    <col min="13573" max="13573" width="7.375" style="309" customWidth="1"/>
    <col min="13574" max="13574" width="8.375" style="309" customWidth="1"/>
    <col min="13575" max="13576" width="8.5" style="309" customWidth="1"/>
    <col min="13577" max="13577" width="8.375" style="309" customWidth="1"/>
    <col min="13578" max="13579" width="10.375" style="309"/>
    <col min="13580" max="13580" width="8" style="309" customWidth="1"/>
    <col min="13581" max="13824" width="10.375" style="309"/>
    <col min="13825" max="13825" width="8" style="309" customWidth="1"/>
    <col min="13826" max="13827" width="8.375" style="309" customWidth="1"/>
    <col min="13828" max="13828" width="8.625" style="309" customWidth="1"/>
    <col min="13829" max="13829" width="7.375" style="309" customWidth="1"/>
    <col min="13830" max="13830" width="8.375" style="309" customWidth="1"/>
    <col min="13831" max="13832" width="8.5" style="309" customWidth="1"/>
    <col min="13833" max="13833" width="8.375" style="309" customWidth="1"/>
    <col min="13834" max="13835" width="10.375" style="309"/>
    <col min="13836" max="13836" width="8" style="309" customWidth="1"/>
    <col min="13837" max="14080" width="10.375" style="309"/>
    <col min="14081" max="14081" width="8" style="309" customWidth="1"/>
    <col min="14082" max="14083" width="8.375" style="309" customWidth="1"/>
    <col min="14084" max="14084" width="8.625" style="309" customWidth="1"/>
    <col min="14085" max="14085" width="7.375" style="309" customWidth="1"/>
    <col min="14086" max="14086" width="8.375" style="309" customWidth="1"/>
    <col min="14087" max="14088" width="8.5" style="309" customWidth="1"/>
    <col min="14089" max="14089" width="8.375" style="309" customWidth="1"/>
    <col min="14090" max="14091" width="10.375" style="309"/>
    <col min="14092" max="14092" width="8" style="309" customWidth="1"/>
    <col min="14093" max="14336" width="10.375" style="309"/>
    <col min="14337" max="14337" width="8" style="309" customWidth="1"/>
    <col min="14338" max="14339" width="8.375" style="309" customWidth="1"/>
    <col min="14340" max="14340" width="8.625" style="309" customWidth="1"/>
    <col min="14341" max="14341" width="7.375" style="309" customWidth="1"/>
    <col min="14342" max="14342" width="8.375" style="309" customWidth="1"/>
    <col min="14343" max="14344" width="8.5" style="309" customWidth="1"/>
    <col min="14345" max="14345" width="8.375" style="309" customWidth="1"/>
    <col min="14346" max="14347" width="10.375" style="309"/>
    <col min="14348" max="14348" width="8" style="309" customWidth="1"/>
    <col min="14349" max="14592" width="10.375" style="309"/>
    <col min="14593" max="14593" width="8" style="309" customWidth="1"/>
    <col min="14594" max="14595" width="8.375" style="309" customWidth="1"/>
    <col min="14596" max="14596" width="8.625" style="309" customWidth="1"/>
    <col min="14597" max="14597" width="7.375" style="309" customWidth="1"/>
    <col min="14598" max="14598" width="8.375" style="309" customWidth="1"/>
    <col min="14599" max="14600" width="8.5" style="309" customWidth="1"/>
    <col min="14601" max="14601" width="8.375" style="309" customWidth="1"/>
    <col min="14602" max="14603" width="10.375" style="309"/>
    <col min="14604" max="14604" width="8" style="309" customWidth="1"/>
    <col min="14605" max="14848" width="10.375" style="309"/>
    <col min="14849" max="14849" width="8" style="309" customWidth="1"/>
    <col min="14850" max="14851" width="8.375" style="309" customWidth="1"/>
    <col min="14852" max="14852" width="8.625" style="309" customWidth="1"/>
    <col min="14853" max="14853" width="7.375" style="309" customWidth="1"/>
    <col min="14854" max="14854" width="8.375" style="309" customWidth="1"/>
    <col min="14855" max="14856" width="8.5" style="309" customWidth="1"/>
    <col min="14857" max="14857" width="8.375" style="309" customWidth="1"/>
    <col min="14858" max="14859" width="10.375" style="309"/>
    <col min="14860" max="14860" width="8" style="309" customWidth="1"/>
    <col min="14861" max="15104" width="10.375" style="309"/>
    <col min="15105" max="15105" width="8" style="309" customWidth="1"/>
    <col min="15106" max="15107" width="8.375" style="309" customWidth="1"/>
    <col min="15108" max="15108" width="8.625" style="309" customWidth="1"/>
    <col min="15109" max="15109" width="7.375" style="309" customWidth="1"/>
    <col min="15110" max="15110" width="8.375" style="309" customWidth="1"/>
    <col min="15111" max="15112" width="8.5" style="309" customWidth="1"/>
    <col min="15113" max="15113" width="8.375" style="309" customWidth="1"/>
    <col min="15114" max="15115" width="10.375" style="309"/>
    <col min="15116" max="15116" width="8" style="309" customWidth="1"/>
    <col min="15117" max="15360" width="10.375" style="309"/>
    <col min="15361" max="15361" width="8" style="309" customWidth="1"/>
    <col min="15362" max="15363" width="8.375" style="309" customWidth="1"/>
    <col min="15364" max="15364" width="8.625" style="309" customWidth="1"/>
    <col min="15365" max="15365" width="7.375" style="309" customWidth="1"/>
    <col min="15366" max="15366" width="8.375" style="309" customWidth="1"/>
    <col min="15367" max="15368" width="8.5" style="309" customWidth="1"/>
    <col min="15369" max="15369" width="8.375" style="309" customWidth="1"/>
    <col min="15370" max="15371" width="10.375" style="309"/>
    <col min="15372" max="15372" width="8" style="309" customWidth="1"/>
    <col min="15373" max="15616" width="10.375" style="309"/>
    <col min="15617" max="15617" width="8" style="309" customWidth="1"/>
    <col min="15618" max="15619" width="8.375" style="309" customWidth="1"/>
    <col min="15620" max="15620" width="8.625" style="309" customWidth="1"/>
    <col min="15621" max="15621" width="7.375" style="309" customWidth="1"/>
    <col min="15622" max="15622" width="8.375" style="309" customWidth="1"/>
    <col min="15623" max="15624" width="8.5" style="309" customWidth="1"/>
    <col min="15625" max="15625" width="8.375" style="309" customWidth="1"/>
    <col min="15626" max="15627" width="10.375" style="309"/>
    <col min="15628" max="15628" width="8" style="309" customWidth="1"/>
    <col min="15629" max="15872" width="10.375" style="309"/>
    <col min="15873" max="15873" width="8" style="309" customWidth="1"/>
    <col min="15874" max="15875" width="8.375" style="309" customWidth="1"/>
    <col min="15876" max="15876" width="8.625" style="309" customWidth="1"/>
    <col min="15877" max="15877" width="7.375" style="309" customWidth="1"/>
    <col min="15878" max="15878" width="8.375" style="309" customWidth="1"/>
    <col min="15879" max="15880" width="8.5" style="309" customWidth="1"/>
    <col min="15881" max="15881" width="8.375" style="309" customWidth="1"/>
    <col min="15882" max="15883" width="10.375" style="309"/>
    <col min="15884" max="15884" width="8" style="309" customWidth="1"/>
    <col min="15885" max="16128" width="10.375" style="309"/>
    <col min="16129" max="16129" width="8" style="309" customWidth="1"/>
    <col min="16130" max="16131" width="8.375" style="309" customWidth="1"/>
    <col min="16132" max="16132" width="8.625" style="309" customWidth="1"/>
    <col min="16133" max="16133" width="7.375" style="309" customWidth="1"/>
    <col min="16134" max="16134" width="8.375" style="309" customWidth="1"/>
    <col min="16135" max="16136" width="8.5" style="309" customWidth="1"/>
    <col min="16137" max="16137" width="8.375" style="309" customWidth="1"/>
    <col min="16138" max="16139" width="10.375" style="309"/>
    <col min="16140" max="16140" width="8" style="309" customWidth="1"/>
    <col min="16141" max="16384" width="10.375" style="309"/>
  </cols>
  <sheetData>
    <row r="1" spans="1:11" ht="20.25" customHeight="1">
      <c r="A1" s="306"/>
      <c r="B1" s="307"/>
      <c r="C1" s="308"/>
      <c r="D1" s="307"/>
      <c r="E1" s="308"/>
      <c r="F1" s="307"/>
      <c r="G1" s="308"/>
      <c r="H1" s="307"/>
      <c r="I1" s="308"/>
    </row>
    <row r="2" spans="1:11" ht="19.5" customHeight="1">
      <c r="A2" s="310" t="s">
        <v>180</v>
      </c>
      <c r="C2" s="312"/>
      <c r="E2" s="312"/>
      <c r="F2" s="313"/>
      <c r="G2" s="312"/>
      <c r="H2" s="314" t="s">
        <v>181</v>
      </c>
      <c r="I2" s="314"/>
    </row>
    <row r="3" spans="1:11" ht="6" customHeight="1" thickBot="1">
      <c r="E3" s="313"/>
      <c r="H3" s="314"/>
      <c r="I3" s="314"/>
    </row>
    <row r="4" spans="1:11" ht="19.5" customHeight="1">
      <c r="A4" s="315" t="s">
        <v>182</v>
      </c>
      <c r="B4" s="315"/>
      <c r="C4" s="316" t="s">
        <v>167</v>
      </c>
      <c r="D4" s="317" t="s">
        <v>168</v>
      </c>
      <c r="E4" s="318" t="s">
        <v>183</v>
      </c>
      <c r="F4" s="319"/>
      <c r="G4" s="319"/>
      <c r="H4" s="320" t="s">
        <v>167</v>
      </c>
      <c r="I4" s="321" t="s">
        <v>168</v>
      </c>
      <c r="K4" s="322"/>
    </row>
    <row r="5" spans="1:11" ht="19.5" customHeight="1">
      <c r="A5" s="323" t="s">
        <v>184</v>
      </c>
      <c r="B5" s="324"/>
      <c r="C5" s="325">
        <v>32</v>
      </c>
      <c r="D5" s="326">
        <f>C5/$H$16*100</f>
        <v>3.4744842562432141</v>
      </c>
      <c r="E5" s="327" t="s">
        <v>185</v>
      </c>
      <c r="F5" s="328" t="s">
        <v>186</v>
      </c>
      <c r="G5" s="329"/>
      <c r="H5" s="330">
        <v>51</v>
      </c>
      <c r="I5" s="331">
        <f t="shared" ref="I5:I15" si="0">H5/$H$16*100</f>
        <v>5.5374592833876219</v>
      </c>
    </row>
    <row r="6" spans="1:11" ht="19.5" customHeight="1">
      <c r="A6" s="332" t="s">
        <v>187</v>
      </c>
      <c r="B6" s="333"/>
      <c r="C6" s="334">
        <v>2</v>
      </c>
      <c r="D6" s="326">
        <f t="shared" ref="D6:D16" si="1">C6/$H$16*100</f>
        <v>0.21715526601520088</v>
      </c>
      <c r="E6" s="335"/>
      <c r="F6" s="336" t="s">
        <v>188</v>
      </c>
      <c r="G6" s="333"/>
      <c r="H6" s="330">
        <v>167</v>
      </c>
      <c r="I6" s="331">
        <f t="shared" si="0"/>
        <v>18.132464712269272</v>
      </c>
    </row>
    <row r="7" spans="1:11" ht="19.5" customHeight="1">
      <c r="A7" s="332" t="s">
        <v>189</v>
      </c>
      <c r="B7" s="333"/>
      <c r="C7" s="334">
        <v>2</v>
      </c>
      <c r="D7" s="326">
        <f t="shared" si="1"/>
        <v>0.21715526601520088</v>
      </c>
      <c r="E7" s="335"/>
      <c r="F7" s="336" t="s">
        <v>190</v>
      </c>
      <c r="G7" s="333"/>
      <c r="H7" s="330">
        <v>135</v>
      </c>
      <c r="I7" s="331">
        <f t="shared" si="0"/>
        <v>14.65798045602606</v>
      </c>
    </row>
    <row r="8" spans="1:11" ht="19.5" customHeight="1">
      <c r="A8" s="332" t="s">
        <v>191</v>
      </c>
      <c r="B8" s="333"/>
      <c r="C8" s="334">
        <v>0</v>
      </c>
      <c r="D8" s="326">
        <f t="shared" si="1"/>
        <v>0</v>
      </c>
      <c r="E8" s="335"/>
      <c r="F8" s="336" t="s">
        <v>192</v>
      </c>
      <c r="G8" s="333"/>
      <c r="H8" s="330">
        <v>171</v>
      </c>
      <c r="I8" s="331">
        <f t="shared" si="0"/>
        <v>18.566775244299674</v>
      </c>
    </row>
    <row r="9" spans="1:11" ht="19.5" customHeight="1">
      <c r="A9" s="332" t="s">
        <v>193</v>
      </c>
      <c r="B9" s="333"/>
      <c r="C9" s="334">
        <v>0</v>
      </c>
      <c r="D9" s="326">
        <f t="shared" si="1"/>
        <v>0</v>
      </c>
      <c r="E9" s="335"/>
      <c r="F9" s="336" t="s">
        <v>194</v>
      </c>
      <c r="G9" s="333"/>
      <c r="H9" s="330">
        <v>211</v>
      </c>
      <c r="I9" s="331">
        <f t="shared" si="0"/>
        <v>22.909880564603689</v>
      </c>
    </row>
    <row r="10" spans="1:11" ht="19.5" customHeight="1">
      <c r="A10" s="332" t="s">
        <v>195</v>
      </c>
      <c r="B10" s="333"/>
      <c r="C10" s="334">
        <v>0</v>
      </c>
      <c r="D10" s="326">
        <f t="shared" si="1"/>
        <v>0</v>
      </c>
      <c r="E10" s="335"/>
      <c r="F10" s="336" t="s">
        <v>196</v>
      </c>
      <c r="G10" s="333"/>
      <c r="H10" s="330">
        <v>11</v>
      </c>
      <c r="I10" s="331">
        <f t="shared" si="0"/>
        <v>1.1943539630836049</v>
      </c>
    </row>
    <row r="11" spans="1:11" ht="19.5" customHeight="1">
      <c r="A11" s="332" t="s">
        <v>197</v>
      </c>
      <c r="B11" s="333"/>
      <c r="C11" s="334">
        <v>4</v>
      </c>
      <c r="D11" s="326">
        <f t="shared" si="1"/>
        <v>0.43431053203040176</v>
      </c>
      <c r="E11" s="335"/>
      <c r="F11" s="336" t="s">
        <v>198</v>
      </c>
      <c r="G11" s="333"/>
      <c r="H11" s="337">
        <v>1</v>
      </c>
      <c r="I11" s="331">
        <f t="shared" si="0"/>
        <v>0.10857763300760044</v>
      </c>
    </row>
    <row r="12" spans="1:11" ht="19.5" customHeight="1">
      <c r="A12" s="338" t="s">
        <v>199</v>
      </c>
      <c r="B12" s="339"/>
      <c r="C12" s="334">
        <v>38</v>
      </c>
      <c r="D12" s="326">
        <f t="shared" si="1"/>
        <v>4.1259500542888166</v>
      </c>
      <c r="E12" s="340"/>
      <c r="F12" s="341" t="s">
        <v>200</v>
      </c>
      <c r="G12" s="342"/>
      <c r="H12" s="330">
        <v>8</v>
      </c>
      <c r="I12" s="343">
        <f t="shared" si="0"/>
        <v>0.86862106406080353</v>
      </c>
    </row>
    <row r="13" spans="1:11" ht="19.5" customHeight="1">
      <c r="A13" s="344" t="s">
        <v>201</v>
      </c>
      <c r="B13" s="345"/>
      <c r="C13" s="307">
        <v>12</v>
      </c>
      <c r="D13" s="326">
        <f t="shared" si="1"/>
        <v>1.3029315960912053</v>
      </c>
      <c r="E13" s="346" t="s">
        <v>83</v>
      </c>
      <c r="F13" s="344"/>
      <c r="G13" s="345"/>
      <c r="H13" s="347">
        <v>4</v>
      </c>
      <c r="I13" s="331">
        <f t="shared" si="0"/>
        <v>0.43431053203040176</v>
      </c>
    </row>
    <row r="14" spans="1:11" ht="19.5" customHeight="1">
      <c r="A14" s="344" t="s">
        <v>202</v>
      </c>
      <c r="B14" s="345"/>
      <c r="C14" s="347">
        <v>12</v>
      </c>
      <c r="D14" s="326">
        <f t="shared" si="1"/>
        <v>1.3029315960912053</v>
      </c>
      <c r="E14" s="346" t="s">
        <v>203</v>
      </c>
      <c r="F14" s="344"/>
      <c r="G14" s="345"/>
      <c r="H14" s="347">
        <v>6</v>
      </c>
      <c r="I14" s="343">
        <f t="shared" si="0"/>
        <v>0.65146579804560267</v>
      </c>
    </row>
    <row r="15" spans="1:11" ht="19.5" customHeight="1" thickBot="1">
      <c r="A15" s="348" t="s">
        <v>204</v>
      </c>
      <c r="B15" s="349"/>
      <c r="C15" s="307">
        <v>54</v>
      </c>
      <c r="D15" s="326">
        <f t="shared" si="1"/>
        <v>5.8631921824104234</v>
      </c>
      <c r="E15" s="350" t="s">
        <v>205</v>
      </c>
      <c r="F15" s="351"/>
      <c r="G15" s="352"/>
      <c r="H15" s="353">
        <v>0</v>
      </c>
      <c r="I15" s="354">
        <f t="shared" si="0"/>
        <v>0</v>
      </c>
    </row>
    <row r="16" spans="1:11" ht="19.5" customHeight="1" thickTop="1" thickBot="1">
      <c r="A16" s="355" t="s">
        <v>206</v>
      </c>
      <c r="B16" s="356"/>
      <c r="C16" s="357">
        <v>0</v>
      </c>
      <c r="D16" s="358">
        <f t="shared" si="1"/>
        <v>0</v>
      </c>
      <c r="E16" s="359" t="s">
        <v>207</v>
      </c>
      <c r="F16" s="360"/>
      <c r="G16" s="361"/>
      <c r="H16" s="362">
        <f>SUM(C5:C16,H5:H15)</f>
        <v>921</v>
      </c>
      <c r="I16" s="363">
        <v>100</v>
      </c>
    </row>
    <row r="17" spans="1:9" ht="19.5" customHeight="1">
      <c r="A17" s="364" t="s">
        <v>208</v>
      </c>
      <c r="B17" s="364"/>
      <c r="C17" s="307"/>
      <c r="D17" s="343"/>
      <c r="E17" s="307"/>
      <c r="F17" s="331"/>
      <c r="G17" s="307"/>
      <c r="H17" s="307"/>
      <c r="I17" s="307"/>
    </row>
    <row r="18" spans="1:9" ht="19.5" customHeight="1">
      <c r="A18" s="306" t="s">
        <v>209</v>
      </c>
      <c r="B18" s="307"/>
      <c r="C18" s="307"/>
      <c r="D18" s="307"/>
      <c r="E18" s="307"/>
      <c r="F18" s="307"/>
      <c r="G18" s="307"/>
      <c r="H18" s="307"/>
      <c r="I18" s="307"/>
    </row>
    <row r="19" spans="1:9" ht="18" customHeight="1">
      <c r="A19" s="344"/>
      <c r="B19" s="344"/>
      <c r="C19" s="344"/>
      <c r="D19" s="365"/>
      <c r="E19" s="366"/>
      <c r="F19" s="366"/>
      <c r="G19" s="366"/>
      <c r="H19" s="307"/>
      <c r="I19" s="367"/>
    </row>
    <row r="20" spans="1:9" ht="19.5" customHeight="1">
      <c r="A20" s="310" t="s">
        <v>210</v>
      </c>
      <c r="F20" s="313"/>
      <c r="G20" s="314" t="s">
        <v>149</v>
      </c>
      <c r="H20" s="368"/>
    </row>
    <row r="21" spans="1:9" ht="6" customHeight="1" thickBot="1">
      <c r="F21" s="313"/>
      <c r="G21" s="369"/>
      <c r="H21" s="369"/>
    </row>
    <row r="22" spans="1:9" ht="18.75" customHeight="1">
      <c r="A22" s="370" t="s">
        <v>133</v>
      </c>
      <c r="B22" s="371" t="s">
        <v>211</v>
      </c>
      <c r="C22" s="372"/>
      <c r="D22" s="372"/>
      <c r="E22" s="373" t="s">
        <v>212</v>
      </c>
      <c r="F22" s="315"/>
      <c r="G22" s="374" t="s">
        <v>213</v>
      </c>
      <c r="H22" s="370"/>
    </row>
    <row r="23" spans="1:9" ht="18.75" customHeight="1">
      <c r="A23" s="375" t="s">
        <v>214</v>
      </c>
      <c r="B23" s="376" t="s">
        <v>215</v>
      </c>
      <c r="C23" s="323"/>
      <c r="D23" s="323"/>
      <c r="E23" s="377">
        <v>8</v>
      </c>
      <c r="F23" s="378"/>
      <c r="G23" s="379">
        <f>E23/E41*100</f>
        <v>0.86862106406080353</v>
      </c>
      <c r="H23" s="379"/>
    </row>
    <row r="24" spans="1:9" ht="18.75" customHeight="1">
      <c r="A24" s="380"/>
      <c r="B24" s="381" t="s">
        <v>216</v>
      </c>
      <c r="C24" s="376" t="s">
        <v>217</v>
      </c>
      <c r="D24" s="323"/>
      <c r="E24" s="382">
        <v>14</v>
      </c>
      <c r="F24" s="383"/>
      <c r="G24" s="384">
        <f>E24/E41*100</f>
        <v>1.5200868621064061</v>
      </c>
      <c r="H24" s="384"/>
    </row>
    <row r="25" spans="1:9" ht="18.75" customHeight="1">
      <c r="A25" s="380"/>
      <c r="B25" s="385"/>
      <c r="C25" s="336" t="s">
        <v>200</v>
      </c>
      <c r="D25" s="332"/>
      <c r="E25" s="386">
        <v>14</v>
      </c>
      <c r="F25" s="387"/>
      <c r="G25" s="384">
        <f>E25/E41*100</f>
        <v>1.5200868621064061</v>
      </c>
      <c r="H25" s="384"/>
    </row>
    <row r="26" spans="1:9" ht="18.75" customHeight="1">
      <c r="A26" s="380"/>
      <c r="B26" s="376" t="s">
        <v>218</v>
      </c>
      <c r="C26" s="323"/>
      <c r="D26" s="323"/>
      <c r="E26" s="382">
        <v>1</v>
      </c>
      <c r="F26" s="383"/>
      <c r="G26" s="384">
        <f>E26/E41*100</f>
        <v>0.10857763300760044</v>
      </c>
      <c r="H26" s="384"/>
    </row>
    <row r="27" spans="1:9" ht="18.75" customHeight="1">
      <c r="A27" s="380"/>
      <c r="B27" s="336" t="s">
        <v>219</v>
      </c>
      <c r="C27" s="332"/>
      <c r="D27" s="333"/>
      <c r="E27" s="382">
        <v>0</v>
      </c>
      <c r="F27" s="383"/>
      <c r="G27" s="384">
        <f>E27/E41*100</f>
        <v>0</v>
      </c>
      <c r="H27" s="384"/>
    </row>
    <row r="28" spans="1:9" ht="18.75" customHeight="1">
      <c r="A28" s="388"/>
      <c r="B28" s="336" t="s">
        <v>200</v>
      </c>
      <c r="C28" s="332"/>
      <c r="D28" s="332"/>
      <c r="E28" s="389">
        <v>11</v>
      </c>
      <c r="F28" s="390"/>
      <c r="G28" s="391">
        <f>E28/E41*100</f>
        <v>1.1943539630836049</v>
      </c>
      <c r="H28" s="391"/>
    </row>
    <row r="29" spans="1:9" ht="18.75" customHeight="1">
      <c r="A29" s="392" t="s">
        <v>220</v>
      </c>
      <c r="B29" s="393" t="s">
        <v>221</v>
      </c>
      <c r="C29" s="394"/>
      <c r="D29" s="395"/>
      <c r="E29" s="396">
        <v>19</v>
      </c>
      <c r="F29" s="397"/>
      <c r="G29" s="398">
        <f>E29/E41*100</f>
        <v>2.0629750271444083</v>
      </c>
      <c r="H29" s="398"/>
    </row>
    <row r="30" spans="1:9" ht="18.75" customHeight="1">
      <c r="A30" s="399"/>
      <c r="B30" s="346" t="s">
        <v>222</v>
      </c>
      <c r="C30" s="344"/>
      <c r="D30" s="345"/>
      <c r="E30" s="400">
        <v>423</v>
      </c>
      <c r="F30" s="387"/>
      <c r="G30" s="401">
        <f>E30/E41*100</f>
        <v>45.928338762214985</v>
      </c>
      <c r="H30" s="401"/>
    </row>
    <row r="31" spans="1:9" ht="18.75" customHeight="1">
      <c r="A31" s="399"/>
      <c r="B31" s="346" t="s">
        <v>223</v>
      </c>
      <c r="C31" s="344"/>
      <c r="D31" s="345"/>
      <c r="E31" s="400">
        <v>248</v>
      </c>
      <c r="F31" s="387"/>
      <c r="G31" s="401">
        <f>E31/E41*100</f>
        <v>26.927252985884909</v>
      </c>
      <c r="H31" s="401"/>
    </row>
    <row r="32" spans="1:9" ht="18.75" customHeight="1">
      <c r="A32" s="399"/>
      <c r="B32" s="346" t="s">
        <v>224</v>
      </c>
      <c r="C32" s="344"/>
      <c r="D32" s="345"/>
      <c r="E32" s="400">
        <v>5</v>
      </c>
      <c r="F32" s="387"/>
      <c r="G32" s="401">
        <f>E32/E41*100</f>
        <v>0.54288816503800219</v>
      </c>
      <c r="H32" s="401"/>
    </row>
    <row r="33" spans="1:9" ht="18.75" customHeight="1">
      <c r="A33" s="399"/>
      <c r="B33" s="346" t="s">
        <v>225</v>
      </c>
      <c r="C33" s="344"/>
      <c r="D33" s="345"/>
      <c r="E33" s="400">
        <v>9</v>
      </c>
      <c r="F33" s="387"/>
      <c r="G33" s="401">
        <f>E33/E41*100</f>
        <v>0.97719869706840379</v>
      </c>
      <c r="H33" s="401"/>
    </row>
    <row r="34" spans="1:9" ht="18.75" customHeight="1">
      <c r="A34" s="399"/>
      <c r="B34" s="346" t="s">
        <v>226</v>
      </c>
      <c r="C34" s="344"/>
      <c r="D34" s="345"/>
      <c r="E34" s="400">
        <v>70</v>
      </c>
      <c r="F34" s="387"/>
      <c r="G34" s="401">
        <f>E34/E41*100</f>
        <v>7.6004343105320311</v>
      </c>
      <c r="H34" s="401"/>
    </row>
    <row r="35" spans="1:9" ht="18.75" customHeight="1">
      <c r="A35" s="402"/>
      <c r="B35" s="403" t="s">
        <v>200</v>
      </c>
      <c r="C35" s="404"/>
      <c r="D35" s="405"/>
      <c r="E35" s="406">
        <v>61</v>
      </c>
      <c r="F35" s="407"/>
      <c r="G35" s="408">
        <f>E35/E41*100</f>
        <v>6.6232356134636268</v>
      </c>
      <c r="H35" s="408"/>
    </row>
    <row r="36" spans="1:9" ht="18.75" customHeight="1">
      <c r="A36" s="409" t="s">
        <v>227</v>
      </c>
      <c r="B36" s="336" t="s">
        <v>228</v>
      </c>
      <c r="C36" s="344"/>
      <c r="D36" s="344"/>
      <c r="E36" s="410">
        <v>19</v>
      </c>
      <c r="F36" s="397"/>
      <c r="G36" s="379">
        <f>E36/E41*100</f>
        <v>2.0629750271444083</v>
      </c>
      <c r="H36" s="379"/>
    </row>
    <row r="37" spans="1:9" ht="18.75" customHeight="1">
      <c r="A37" s="380"/>
      <c r="B37" s="336" t="s">
        <v>229</v>
      </c>
      <c r="C37" s="332"/>
      <c r="D37" s="333"/>
      <c r="E37" s="386">
        <v>3</v>
      </c>
      <c r="F37" s="387"/>
      <c r="G37" s="384">
        <f>E37/E41*100</f>
        <v>0.32573289902280134</v>
      </c>
      <c r="H37" s="384"/>
    </row>
    <row r="38" spans="1:9" ht="18.75" customHeight="1">
      <c r="A38" s="380"/>
      <c r="B38" s="336" t="s">
        <v>230</v>
      </c>
      <c r="C38" s="332"/>
      <c r="D38" s="332"/>
      <c r="E38" s="386">
        <v>7</v>
      </c>
      <c r="F38" s="387"/>
      <c r="G38" s="384">
        <f>E38/E41*100</f>
        <v>0.76004343105320304</v>
      </c>
      <c r="H38" s="384"/>
    </row>
    <row r="39" spans="1:9" ht="18.75" customHeight="1">
      <c r="A39" s="380"/>
      <c r="B39" s="336" t="s">
        <v>231</v>
      </c>
      <c r="C39" s="332"/>
      <c r="D39" s="332"/>
      <c r="E39" s="386">
        <v>9</v>
      </c>
      <c r="F39" s="387"/>
      <c r="G39" s="384">
        <f>E39/E41*100</f>
        <v>0.97719869706840379</v>
      </c>
      <c r="H39" s="384"/>
    </row>
    <row r="40" spans="1:9" ht="18.75" customHeight="1" thickBot="1">
      <c r="A40" s="411"/>
      <c r="B40" s="336" t="s">
        <v>83</v>
      </c>
      <c r="C40" s="332"/>
      <c r="D40" s="332"/>
      <c r="E40" s="412">
        <v>0</v>
      </c>
      <c r="F40" s="413"/>
      <c r="G40" s="414">
        <f>E40/E41*100</f>
        <v>0</v>
      </c>
      <c r="H40" s="414"/>
    </row>
    <row r="41" spans="1:9" s="420" customFormat="1" ht="18.75" customHeight="1" thickTop="1">
      <c r="A41" s="415" t="s">
        <v>232</v>
      </c>
      <c r="B41" s="415"/>
      <c r="C41" s="415"/>
      <c r="D41" s="416"/>
      <c r="E41" s="417">
        <f>SUM(E23:F40)</f>
        <v>921</v>
      </c>
      <c r="F41" s="418"/>
      <c r="G41" s="419">
        <f>SUM(G23:H40)</f>
        <v>100</v>
      </c>
      <c r="H41" s="419"/>
      <c r="I41" s="307"/>
    </row>
    <row r="42" spans="1:9" ht="18.75" customHeight="1" thickBot="1">
      <c r="A42" s="421"/>
      <c r="B42" s="421"/>
      <c r="C42" s="421"/>
      <c r="D42" s="422"/>
      <c r="E42" s="423"/>
      <c r="F42" s="424"/>
      <c r="G42" s="425"/>
      <c r="H42" s="425"/>
    </row>
    <row r="43" spans="1:9" ht="13.5" customHeight="1">
      <c r="A43" s="426" t="s">
        <v>209</v>
      </c>
      <c r="B43" s="315"/>
      <c r="C43" s="315"/>
      <c r="D43" s="315"/>
      <c r="E43" s="427"/>
      <c r="F43" s="315"/>
      <c r="G43" s="315"/>
      <c r="H43" s="315"/>
    </row>
    <row r="44" spans="1:9" ht="14.1" customHeight="1">
      <c r="D44" s="307"/>
    </row>
    <row r="45" spans="1:9" ht="14.1" customHeight="1">
      <c r="D45" s="307"/>
    </row>
  </sheetData>
  <mergeCells count="90">
    <mergeCell ref="B40:D40"/>
    <mergeCell ref="E40:F40"/>
    <mergeCell ref="G40:H40"/>
    <mergeCell ref="A41:D42"/>
    <mergeCell ref="E41:F42"/>
    <mergeCell ref="G41:H42"/>
    <mergeCell ref="B38:D38"/>
    <mergeCell ref="E38:F38"/>
    <mergeCell ref="G38:H38"/>
    <mergeCell ref="B39:D39"/>
    <mergeCell ref="E39:F39"/>
    <mergeCell ref="G39:H39"/>
    <mergeCell ref="B35:D35"/>
    <mergeCell ref="E35:F35"/>
    <mergeCell ref="G35:H35"/>
    <mergeCell ref="A36:A40"/>
    <mergeCell ref="B36:D36"/>
    <mergeCell ref="E36:F36"/>
    <mergeCell ref="G36:H36"/>
    <mergeCell ref="B37:D37"/>
    <mergeCell ref="E37:F37"/>
    <mergeCell ref="G37:H37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8:D28"/>
    <mergeCell ref="E28:F28"/>
    <mergeCell ref="G28:H28"/>
    <mergeCell ref="A29:A35"/>
    <mergeCell ref="B29:D29"/>
    <mergeCell ref="E29:F29"/>
    <mergeCell ref="G29:H29"/>
    <mergeCell ref="B30:D30"/>
    <mergeCell ref="E30:F30"/>
    <mergeCell ref="G30:H30"/>
    <mergeCell ref="E25:F25"/>
    <mergeCell ref="G25:H25"/>
    <mergeCell ref="B26:D26"/>
    <mergeCell ref="E26:F26"/>
    <mergeCell ref="G26:H26"/>
    <mergeCell ref="B27:D27"/>
    <mergeCell ref="E27:F27"/>
    <mergeCell ref="G27:H27"/>
    <mergeCell ref="B22:D22"/>
    <mergeCell ref="A23:A28"/>
    <mergeCell ref="B23:D23"/>
    <mergeCell ref="E23:F23"/>
    <mergeCell ref="G23:H23"/>
    <mergeCell ref="B24:B25"/>
    <mergeCell ref="C24:D24"/>
    <mergeCell ref="E24:F24"/>
    <mergeCell ref="G24:H24"/>
    <mergeCell ref="C25:D25"/>
    <mergeCell ref="A15:B15"/>
    <mergeCell ref="E15:G15"/>
    <mergeCell ref="A16:B16"/>
    <mergeCell ref="A19:C19"/>
    <mergeCell ref="E19:G19"/>
    <mergeCell ref="G20:H21"/>
    <mergeCell ref="A12:B12"/>
    <mergeCell ref="F12:G12"/>
    <mergeCell ref="A13:B13"/>
    <mergeCell ref="E13:G13"/>
    <mergeCell ref="A14:B14"/>
    <mergeCell ref="E14:G14"/>
    <mergeCell ref="A9:B9"/>
    <mergeCell ref="F9:G9"/>
    <mergeCell ref="A10:B10"/>
    <mergeCell ref="F10:G10"/>
    <mergeCell ref="A11:B11"/>
    <mergeCell ref="F11:G11"/>
    <mergeCell ref="H2:I3"/>
    <mergeCell ref="A5:B5"/>
    <mergeCell ref="E5:E12"/>
    <mergeCell ref="F5:G5"/>
    <mergeCell ref="A6:B6"/>
    <mergeCell ref="F6:G6"/>
    <mergeCell ref="A7:B7"/>
    <mergeCell ref="F7:G7"/>
    <mergeCell ref="A8:B8"/>
    <mergeCell ref="F8:G8"/>
  </mergeCells>
  <phoneticPr fontId="3"/>
  <printOptions horizontalCentered="1" gridLinesSet="0"/>
  <pageMargins left="0.78740157480314965" right="0.78740157480314965" top="0.79" bottom="0.79" header="0" footer="0"/>
  <pageSetup paperSize="9" scale="95" firstPageNumber="22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P1</vt:lpstr>
      <vt:lpstr>P2</vt:lpstr>
      <vt:lpstr>P3P4P5</vt:lpstr>
      <vt:lpstr>P6(1)(2)(3)(4)</vt:lpstr>
      <vt:lpstr>P6(5)(6)</vt:lpstr>
      <vt:lpstr>'P1'!Print_Area</vt:lpstr>
      <vt:lpstr>'P2'!Print_Area</vt:lpstr>
      <vt:lpstr>P3P4P5!Print_Area</vt:lpstr>
      <vt:lpstr>'P6(5)(6)'!Print_Area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2017-09-29T06:08:09Z</dcterms:modified>
</cp:coreProperties>
</file>